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8" windowHeight="8975"/>
  </bookViews>
  <sheets>
    <sheet name="Form Responses 1" sheetId="1" r:id="rId1"/>
    <sheet name="Sheet1" sheetId="2" r:id="rId2"/>
  </sheets>
  <definedNames>
    <definedName name="_xlnm._FilterDatabase" localSheetId="0" hidden="1">'Form Responses 1'!$B$1:$B$4390</definedName>
    <definedName name="Z_AF33259E_A6B6_45D7_8EBA_2E2F6B440FA2_.wvu.FilterData" localSheetId="0" hidden="1">'Form Responses 1'!$A$1:$A$4390</definedName>
    <definedName name="Z_8F86CD63_9810_480E_AA7C_79C5A1153244_.wvu.FilterData" localSheetId="0" hidden="1">'Form Responses 1'!$A$1:$A$4390</definedName>
    <definedName name="Z_EB8D380A_00FE_4757_9E58_54370681BBDF_.wvu.FilterData" localSheetId="0" hidden="1">'Form Responses 1'!$A$1:$Y$510</definedName>
    <definedName name="Z_DCDAECB4_8D9F_4254_9011_63E5FC53A607_.wvu.FilterData" localSheetId="0" hidden="1">'Form Responses 1'!$A$1:$A$4390</definedName>
    <definedName name="Z_3F48BF61_FB8F_4CC4_9BF0_FE4CB2F3E246_.wvu.FilterData" localSheetId="0" hidden="1">'Form Responses 1'!$A$1:$A$4390</definedName>
    <definedName name="Z_8042C3FA_750F_4308_BF14_A1B39296B8BA_.wvu.FilterData" localSheetId="0" hidden="1">'Form Responses 1'!$G$1:$G$4390</definedName>
  </definedNames>
  <calcPr calcId="144525"/>
  <customWorkbookViews>
    <customWorkbookView name="Filter 6" guid="{3F48BF61-FB8F-4CC4-9BF0-FE4CB2F3E246}" maximized="1" windowWidth="0" windowHeight="0" activeSheetId="0"/>
    <customWorkbookView name="Filter 4" guid="{AF33259E-A6B6-45D7-8EBA-2E2F6B440FA2}" maximized="1" windowWidth="0" windowHeight="0" activeSheetId="0"/>
    <customWorkbookView name="Filter 5" guid="{8042C3FA-750F-4308-BF14-A1B39296B8BA}" maximized="1" windowWidth="0" windowHeight="0" activeSheetId="0"/>
    <customWorkbookView name="Filter 2" guid="{DCDAECB4-8D9F-4254-9011-63E5FC53A607}" maximized="1" windowWidth="0" windowHeight="0" activeSheetId="0"/>
    <customWorkbookView name="Filter 3" guid="{EB8D380A-00FE-4757-9E58-54370681BBDF}" maximized="1" windowWidth="0" windowHeight="0" activeSheetId="0"/>
    <customWorkbookView name="Filter 1" guid="{8F86CD63-9810-480E-AA7C-79C5A1153244}" maximized="1" windowWidth="0" windowHeight="0" activeSheetId="0"/>
  </customWorkbookViews>
</workbook>
</file>

<file path=xl/comments1.xml><?xml version="1.0" encoding="utf-8"?>
<comments xmlns="http://schemas.openxmlformats.org/spreadsheetml/2006/main">
  <authors>
    <author/>
  </authors>
  <commentList>
    <comment ref="S27" authorId="0">
      <text>
        <r>
          <rPr>
            <sz val="10"/>
            <rFont val="SimSun"/>
            <charset val="134"/>
          </rPr>
          <t>Responder updated this value.</t>
        </r>
      </text>
    </comment>
    <comment ref="T27" authorId="0">
      <text>
        <r>
          <rPr>
            <sz val="10"/>
            <rFont val="SimSun"/>
            <charset val="134"/>
          </rPr>
          <t>Responder updated this value.</t>
        </r>
      </text>
    </comment>
    <comment ref="P179" authorId="0">
      <text>
        <r>
          <rPr>
            <sz val="10"/>
            <rFont val="SimSun"/>
            <charset val="134"/>
          </rPr>
          <t>Responder updated this value.</t>
        </r>
      </text>
    </comment>
    <comment ref="P183" authorId="0">
      <text>
        <r>
          <rPr>
            <sz val="10"/>
            <rFont val="SimSun"/>
            <charset val="134"/>
          </rPr>
          <t>Responder updated this value.</t>
        </r>
      </text>
    </comment>
    <comment ref="V431" authorId="0">
      <text>
        <r>
          <rPr>
            <sz val="10"/>
            <rFont val="SimSun"/>
            <charset val="134"/>
          </rPr>
          <t>Responder updated this value.</t>
        </r>
      </text>
    </comment>
    <comment ref="P448" authorId="0">
      <text>
        <r>
          <rPr>
            <sz val="10"/>
            <rFont val="SimSun"/>
            <charset val="134"/>
          </rPr>
          <t>Responder updated this value.</t>
        </r>
      </text>
    </comment>
    <comment ref="H457" authorId="0">
      <text>
        <r>
          <rPr>
            <sz val="10"/>
            <rFont val="SimSun"/>
            <charset val="134"/>
          </rPr>
          <t>Responder updated this value.</t>
        </r>
      </text>
    </comment>
    <comment ref="I457" authorId="0">
      <text>
        <r>
          <rPr>
            <sz val="10"/>
            <rFont val="SimSun"/>
            <charset val="134"/>
          </rPr>
          <t>Responder updated this value.</t>
        </r>
      </text>
    </comment>
    <comment ref="O497" authorId="0">
      <text>
        <r>
          <rPr>
            <sz val="10"/>
            <rFont val="SimSun"/>
            <charset val="134"/>
          </rPr>
          <t>Responder updated this value.</t>
        </r>
      </text>
    </comment>
    <comment ref="V528" authorId="0">
      <text>
        <r>
          <rPr>
            <sz val="10"/>
            <rFont val="SimSun"/>
            <charset val="134"/>
          </rPr>
          <t>Responder updated this value.</t>
        </r>
      </text>
    </comment>
    <comment ref="V618" authorId="0">
      <text>
        <r>
          <rPr>
            <sz val="10"/>
            <rFont val="SimSun"/>
            <charset val="134"/>
          </rPr>
          <t>Responder updated this value.</t>
        </r>
      </text>
    </comment>
    <comment ref="J647" authorId="0">
      <text>
        <r>
          <rPr>
            <sz val="10"/>
            <rFont val="SimSun"/>
            <charset val="134"/>
          </rPr>
          <t>Responder updated this value.</t>
        </r>
      </text>
    </comment>
    <comment ref="V779" authorId="0">
      <text>
        <r>
          <rPr>
            <sz val="10"/>
            <rFont val="SimSun"/>
            <charset val="134"/>
          </rPr>
          <t>Responder updated this value.</t>
        </r>
      </text>
    </comment>
    <comment ref="V858" authorId="0">
      <text>
        <r>
          <rPr>
            <sz val="10"/>
            <rFont val="SimSun"/>
            <charset val="134"/>
          </rPr>
          <t>Responder updated this value.</t>
        </r>
      </text>
    </comment>
    <comment ref="V863" authorId="0">
      <text>
        <r>
          <rPr>
            <sz val="10"/>
            <rFont val="SimSun"/>
            <charset val="134"/>
          </rPr>
          <t>Responder updated this value.</t>
        </r>
      </text>
    </comment>
    <comment ref="V867" authorId="0">
      <text>
        <r>
          <rPr>
            <sz val="10"/>
            <rFont val="SimSun"/>
            <charset val="134"/>
          </rPr>
          <t>Responder updated this value.</t>
        </r>
      </text>
    </comment>
    <comment ref="T882" authorId="0">
      <text>
        <r>
          <rPr>
            <sz val="10"/>
            <rFont val="SimSun"/>
            <charset val="134"/>
          </rPr>
          <t>Responder updated this value.</t>
        </r>
      </text>
    </comment>
    <comment ref="V901" authorId="0">
      <text>
        <r>
          <rPr>
            <sz val="10"/>
            <rFont val="SimSun"/>
            <charset val="134"/>
          </rPr>
          <t>Responder updated this value.</t>
        </r>
      </text>
    </comment>
    <comment ref="V916" authorId="0">
      <text>
        <r>
          <rPr>
            <sz val="10"/>
            <rFont val="SimSun"/>
            <charset val="134"/>
          </rPr>
          <t>Responder updated this value.</t>
        </r>
      </text>
    </comment>
    <comment ref="P1109" authorId="0">
      <text>
        <r>
          <rPr>
            <sz val="10"/>
            <rFont val="SimSun"/>
            <charset val="134"/>
          </rPr>
          <t>Responder updated this value.</t>
        </r>
      </text>
    </comment>
    <comment ref="V1198" authorId="0">
      <text>
        <r>
          <rPr>
            <sz val="10"/>
            <rFont val="SimSun"/>
            <charset val="134"/>
          </rPr>
          <t>Responder updated this value.</t>
        </r>
      </text>
    </comment>
    <comment ref="O1203" authorId="0">
      <text>
        <r>
          <rPr>
            <sz val="10"/>
            <rFont val="SimSun"/>
            <charset val="134"/>
          </rPr>
          <t>Responder updated this value.</t>
        </r>
      </text>
    </comment>
    <comment ref="P1273" authorId="0">
      <text>
        <r>
          <rPr>
            <sz val="10"/>
            <rFont val="SimSun"/>
            <charset val="134"/>
          </rPr>
          <t>Responder updated this value.</t>
        </r>
      </text>
    </comment>
  </commentList>
</comments>
</file>

<file path=xl/comments2.xml><?xml version="1.0" encoding="utf-8"?>
<comments xmlns="http://schemas.openxmlformats.org/spreadsheetml/2006/main">
  <authors>
    <author/>
  </authors>
  <commentList>
    <comment ref="V35" authorId="0">
      <text>
        <r>
          <rPr>
            <sz val="10"/>
            <rFont val="SimSun"/>
            <charset val="134"/>
          </rPr>
          <t>Responder updated this value.</t>
        </r>
      </text>
    </comment>
    <comment ref="W35" authorId="0">
      <text>
        <r>
          <rPr>
            <sz val="10"/>
            <rFont val="SimSun"/>
            <charset val="134"/>
          </rPr>
          <t>Responder updated this value.</t>
        </r>
      </text>
    </comment>
  </commentList>
</comments>
</file>

<file path=xl/sharedStrings.xml><?xml version="1.0" encoding="utf-8"?>
<sst xmlns="http://schemas.openxmlformats.org/spreadsheetml/2006/main" count="22992" uniqueCount="6636">
  <si>
    <t>Timestamp</t>
  </si>
  <si>
    <t>Email Address</t>
  </si>
  <si>
    <t>Vendor Name</t>
  </si>
  <si>
    <t>Candiate Name</t>
  </si>
  <si>
    <t>Aadhar No</t>
  </si>
  <si>
    <t>Contact No</t>
  </si>
  <si>
    <t>Skill Set</t>
  </si>
  <si>
    <t>Total Exp</t>
  </si>
  <si>
    <t>Rel Exp</t>
  </si>
  <si>
    <t>Current Company</t>
  </si>
  <si>
    <t>Current Work Location</t>
  </si>
  <si>
    <t>Preferred Work Location</t>
  </si>
  <si>
    <t>Email ID</t>
  </si>
  <si>
    <t>Notice Period</t>
  </si>
  <si>
    <t>GAP</t>
  </si>
  <si>
    <t>Telephonic Round Date</t>
  </si>
  <si>
    <t>Telephonic Round  Time</t>
  </si>
  <si>
    <t>Category</t>
  </si>
  <si>
    <t>Bill RATE</t>
  </si>
  <si>
    <t>Resume</t>
  </si>
  <si>
    <t>RMG SPOC NAME</t>
  </si>
  <si>
    <t>RMG Email ID</t>
  </si>
  <si>
    <t>radha@cominds.co</t>
  </si>
  <si>
    <t>Techorbit</t>
  </si>
  <si>
    <t>suraj bowade</t>
  </si>
  <si>
    <t>Salesforce</t>
  </si>
  <si>
    <t>5 Years</t>
  </si>
  <si>
    <t>2.5 Years</t>
  </si>
  <si>
    <t>HCL Technologies</t>
  </si>
  <si>
    <t>Nagpur</t>
  </si>
  <si>
    <t>Nagpur/Pune</t>
  </si>
  <si>
    <t>suraj.aka.b@gmail.com</t>
  </si>
  <si>
    <t>30 Days</t>
  </si>
  <si>
    <t>3 years gap</t>
  </si>
  <si>
    <t>4 lpa</t>
  </si>
  <si>
    <t>8 lpa</t>
  </si>
  <si>
    <t>https://drive.google.com/open?id=1vS0svzJObnfbIaSHJBNjxBSr4s_Wi1BI</t>
  </si>
  <si>
    <t>r.lakshmi6@tcs.com</t>
  </si>
  <si>
    <t>Valid Profile</t>
  </si>
  <si>
    <t>mahesh.k@techorbit.com</t>
  </si>
  <si>
    <t>Sampath</t>
  </si>
  <si>
    <t>azure devops</t>
  </si>
  <si>
    <t>4 Years</t>
  </si>
  <si>
    <t>3 Years</t>
  </si>
  <si>
    <t>3Shadz Software Solutions</t>
  </si>
  <si>
    <t>hyderabad</t>
  </si>
  <si>
    <t>sampathdevansh2022@gmail.com</t>
  </si>
  <si>
    <t>no</t>
  </si>
  <si>
    <t>5.6 lpa</t>
  </si>
  <si>
    <t>https://drive.google.com/open?id=1ZxZu5jc_-m5GRQFKK--pFuA6mIgps-TQ</t>
  </si>
  <si>
    <t>no kubernetes Exp</t>
  </si>
  <si>
    <t>Recruiter Name</t>
  </si>
  <si>
    <t>01.06.2022</t>
  </si>
  <si>
    <t>02.06.2022</t>
  </si>
  <si>
    <t>03.06.2022</t>
  </si>
  <si>
    <t>04.06.2022</t>
  </si>
  <si>
    <t>06.06.2022</t>
  </si>
  <si>
    <t>07.06.2022</t>
  </si>
  <si>
    <t>08.06.2022</t>
  </si>
  <si>
    <t>09.06.2022</t>
  </si>
  <si>
    <t>10.06.2022</t>
  </si>
  <si>
    <t>11.06.2022</t>
  </si>
  <si>
    <t>12.06.2022</t>
  </si>
  <si>
    <t>14.06.2022</t>
  </si>
  <si>
    <t>15.06.2022</t>
  </si>
  <si>
    <t>16.06.2022</t>
  </si>
  <si>
    <t>17.06.2022</t>
  </si>
  <si>
    <t>18.06.2022</t>
  </si>
  <si>
    <t>20.06.2022</t>
  </si>
  <si>
    <t>21.06.2022</t>
  </si>
  <si>
    <t>22.06.2022</t>
  </si>
  <si>
    <t>23.06.2022</t>
  </si>
  <si>
    <t>24.06.2022</t>
  </si>
  <si>
    <t>25.06.2022</t>
  </si>
  <si>
    <t>27.06.2022</t>
  </si>
  <si>
    <t>28.06.2022</t>
  </si>
  <si>
    <t>29.06.2022</t>
  </si>
  <si>
    <t>30.06.2022</t>
  </si>
  <si>
    <t>Total Profiles Submitted</t>
  </si>
  <si>
    <t>prasad@techorbit.com</t>
  </si>
  <si>
    <t>ARUNPANDIYAN MUTHURAMALINGAM</t>
  </si>
  <si>
    <t>Infra PM</t>
  </si>
  <si>
    <t>4.3 Years</t>
  </si>
  <si>
    <t xml:space="preserve">2 Years </t>
  </si>
  <si>
    <t xml:space="preserve">Affluent Global Services Pvt.Ltd </t>
  </si>
  <si>
    <t>Bangalore</t>
  </si>
  <si>
    <t>arunpandiyan.ab@gmail.com</t>
  </si>
  <si>
    <t>Immediate</t>
  </si>
  <si>
    <t>1 Year</t>
  </si>
  <si>
    <t>4.3 lpa</t>
  </si>
  <si>
    <t>5.59 lpa</t>
  </si>
  <si>
    <t>https://drive.google.com/open?id=1U5HorktLBL_Hq58kJUKGwgRw7OV0J_Ys</t>
  </si>
  <si>
    <t>anwita.kumar@tcs.com</t>
  </si>
  <si>
    <t>Not Valid Profile</t>
  </si>
  <si>
    <t>no exp on infra PM , he is only IT Support</t>
  </si>
  <si>
    <t>NGD Radha Rathnamani</t>
  </si>
  <si>
    <t>KUNAL PARMESHWAR MANE</t>
  </si>
  <si>
    <t>informatica  dq developer</t>
  </si>
  <si>
    <t>2 Years</t>
  </si>
  <si>
    <t>Inteliment Technologies Pvt Ltd</t>
  </si>
  <si>
    <t>pune</t>
  </si>
  <si>
    <t>kunalmane2009@gmail.com</t>
  </si>
  <si>
    <t>5.25 lpa</t>
  </si>
  <si>
    <t>7 lpa</t>
  </si>
  <si>
    <t>https://drive.google.com/open?id=1Yso6PpKO9SaOBGbEPny249UFtuVejDd0</t>
  </si>
  <si>
    <t>thushara.b@tcs.com</t>
  </si>
  <si>
    <t>K Mahesh Reddy</t>
  </si>
  <si>
    <t>sowmya.ch@techorbit.com</t>
  </si>
  <si>
    <t xml:space="preserve"> Chaitanya</t>
  </si>
  <si>
    <t>Dellboomi</t>
  </si>
  <si>
    <t>3.6 Years</t>
  </si>
  <si>
    <t>GLOBALFOUNDRIES</t>
  </si>
  <si>
    <t>Bangalore/Bengaluru</t>
  </si>
  <si>
    <t>chaitanyareddy4471@gmail.com</t>
  </si>
  <si>
    <t>15 Days</t>
  </si>
  <si>
    <t>No gap</t>
  </si>
  <si>
    <t>4.8 lpa</t>
  </si>
  <si>
    <t>7.5 lpa</t>
  </si>
  <si>
    <t>https://drive.google.com/open?id=1khkS-y0RaK4OCxJgq8gTst5ZA_1gk9Gg</t>
  </si>
  <si>
    <t>rout.satyajeet@tcs.com</t>
  </si>
  <si>
    <t>S Arun Kumar</t>
  </si>
  <si>
    <t>jafarmohammedstudies@gmail.com</t>
  </si>
  <si>
    <t>Navya Sri</t>
  </si>
  <si>
    <t>Mulesoft</t>
  </si>
  <si>
    <t>4.5 Years</t>
  </si>
  <si>
    <t>2.6 Years</t>
  </si>
  <si>
    <t>Reventics</t>
  </si>
  <si>
    <t>Hyderabad</t>
  </si>
  <si>
    <t>navyareddy0125@gmail.com</t>
  </si>
  <si>
    <t>2 years gap</t>
  </si>
  <si>
    <t>3.5LPA</t>
  </si>
  <si>
    <t>5.95LPA</t>
  </si>
  <si>
    <t>https://drive.google.com/open?id=1CzU3aTnxHO24OUC9hOqjGeFbnO21Jeq3</t>
  </si>
  <si>
    <t>haripriya.rallabandi@tcs.com</t>
  </si>
  <si>
    <t>Ch Sowmya</t>
  </si>
  <si>
    <t>shalini.v@techorbit.com</t>
  </si>
  <si>
    <t>muni sekhar</t>
  </si>
  <si>
    <t>devops  engineer</t>
  </si>
  <si>
    <t>4.4 Years</t>
  </si>
  <si>
    <t>Tech Mahindra</t>
  </si>
  <si>
    <t>Banglore</t>
  </si>
  <si>
    <t>munidevops@gmail.com</t>
  </si>
  <si>
    <t>1 Year  gap</t>
  </si>
  <si>
    <t>5.7 Lpa</t>
  </si>
  <si>
    <t>7 LPa</t>
  </si>
  <si>
    <t>https://drive.google.com/open?id=1yu4j_ejdcZakAD9CiiOncTOSH8apxNGr</t>
  </si>
  <si>
    <t>Mohammad Jafar</t>
  </si>
  <si>
    <t>chilumula.ch@techorbit.com</t>
  </si>
  <si>
    <t xml:space="preserve"> Devendra Kumar</t>
  </si>
  <si>
    <t>Change management</t>
  </si>
  <si>
    <t>4.2 Years</t>
  </si>
  <si>
    <t>NTT DATA</t>
  </si>
  <si>
    <t>Chennai</t>
  </si>
  <si>
    <t>sdevendra2510@gmail.com</t>
  </si>
  <si>
    <t>No</t>
  </si>
  <si>
    <t>6.5LPA</t>
  </si>
  <si>
    <t>https://drive.google.com/open?id=1eagEf6AJ3hypWErocXlEb-sPmim12ZhD</t>
  </si>
  <si>
    <t>Vennam Shalini</t>
  </si>
  <si>
    <t>ajay.n@techorbit.com</t>
  </si>
  <si>
    <t>Amit Mishra</t>
  </si>
  <si>
    <t>IT Service Desk</t>
  </si>
  <si>
    <t>6Years</t>
  </si>
  <si>
    <t>3.3Years</t>
  </si>
  <si>
    <t>One point one solutions pvt ltd</t>
  </si>
  <si>
    <t xml:space="preserve">Noida </t>
  </si>
  <si>
    <t>amitjnct1993@gmail.com</t>
  </si>
  <si>
    <t>2.8lpa</t>
  </si>
  <si>
    <t>4lpa</t>
  </si>
  <si>
    <t>https://drive.google.com/open?id=1q_1RasMXwU2OFnDJr5vXYWu_92Jhn-4K</t>
  </si>
  <si>
    <t>hariharan.srinivasan1@tcs.com</t>
  </si>
  <si>
    <t>Chilumula Sreelekha</t>
  </si>
  <si>
    <t>syed subzer</t>
  </si>
  <si>
    <t>IT service desk</t>
  </si>
  <si>
    <t>4Years</t>
  </si>
  <si>
    <t>Vortex Technologies</t>
  </si>
  <si>
    <t>sohailsyed8900@gmail.com</t>
  </si>
  <si>
    <t>5lpa</t>
  </si>
  <si>
    <t>https://drive.google.com/open?id=1FZfQr6XaGLhRjYp-gXG6MZu8cx5_Y4qJ</t>
  </si>
  <si>
    <t>Nogili Ajay Kumar</t>
  </si>
  <si>
    <t>Srujan Kumar G</t>
  </si>
  <si>
    <t>Azure Devops + Kubernetes</t>
  </si>
  <si>
    <t xml:space="preserve">3 Years </t>
  </si>
  <si>
    <t>Cognizant Technology Solutions India Ltd</t>
  </si>
  <si>
    <t>Hyderabad/Bangalore/Pune</t>
  </si>
  <si>
    <t>gsrujan445@gmail.com</t>
  </si>
  <si>
    <t>3.3 lpa</t>
  </si>
  <si>
    <t>https://drive.google.com/open?id=1HNI4zYdvy1qI-zEsTENyOx8DtpBLTmcz</t>
  </si>
  <si>
    <t>Mogili Divya</t>
  </si>
  <si>
    <t>mogilidivya@techorbit.com</t>
  </si>
  <si>
    <t>Premalatha.K</t>
  </si>
  <si>
    <t>Tableau developer</t>
  </si>
  <si>
    <t>3.1 Years</t>
  </si>
  <si>
    <t>Legato Health Technologies Pvt Ltd,</t>
  </si>
  <si>
    <t>premalatha.tbl8@gmail.com</t>
  </si>
  <si>
    <t>no gap</t>
  </si>
  <si>
    <t>3.5  LPA</t>
  </si>
  <si>
    <t>4.5 LPA</t>
  </si>
  <si>
    <t>https://drive.google.com/open?id=14FTmZ2czxZ8n16ifbuRSteVYWdeYlIR2</t>
  </si>
  <si>
    <t>Edla Hamsalekha</t>
  </si>
  <si>
    <t>hamsalekha@techorbit.com</t>
  </si>
  <si>
    <t>TADI SANTOSH REDDY</t>
  </si>
  <si>
    <t>APPDYNAMICS</t>
  </si>
  <si>
    <t>1.5 Years</t>
  </si>
  <si>
    <t>BLUEFIELD TECHNOLOGIES</t>
  </si>
  <si>
    <t>BANGALORE</t>
  </si>
  <si>
    <t>indiasantosh26@gmail.com</t>
  </si>
  <si>
    <t>4.7 LPA</t>
  </si>
  <si>
    <t>6 lpa</t>
  </si>
  <si>
    <t>https://drive.google.com/open?id=1bBK1SKfjIu-VfBfuuRWp-UW93g7DugoD</t>
  </si>
  <si>
    <t>saloni.m@tcs.com</t>
  </si>
  <si>
    <t>its performance testing profile</t>
  </si>
  <si>
    <t>Arepally Navya</t>
  </si>
  <si>
    <t>navya.a@techorbit.com</t>
  </si>
  <si>
    <t>Theanmozhi. R</t>
  </si>
  <si>
    <t>python developer</t>
  </si>
  <si>
    <t>D2L Pharma Research Solutions</t>
  </si>
  <si>
    <t>chennai</t>
  </si>
  <si>
    <t>theanmozhi48@gmail.com</t>
  </si>
  <si>
    <t>5 lpa</t>
  </si>
  <si>
    <t>https://drive.google.com/open?id=1MTXvw3deKCqowy-_5VB9m0XSEcuTPcJh</t>
  </si>
  <si>
    <t>joseantony.js@tcs.com</t>
  </si>
  <si>
    <t>not strong on python</t>
  </si>
  <si>
    <t>V Lakshmi Kavya</t>
  </si>
  <si>
    <t>kavya.v@techorbit.com</t>
  </si>
  <si>
    <t>vengalarao</t>
  </si>
  <si>
    <t xml:space="preserve">VBA Developer </t>
  </si>
  <si>
    <t>3.10 Years</t>
  </si>
  <si>
    <t>2.10 Years</t>
  </si>
  <si>
    <t xml:space="preserve">moon stone infotech pvt ltd </t>
  </si>
  <si>
    <t>Ongole</t>
  </si>
  <si>
    <t>vengalaraovba70@gmail.com</t>
  </si>
  <si>
    <t>4.2 LPA</t>
  </si>
  <si>
    <t>5.3 LPA</t>
  </si>
  <si>
    <t>https://drive.google.com/open?id=1sfsMlmAHOllvP20U8DmT9vYRfGJyy4Hz</t>
  </si>
  <si>
    <t>Tulasi U</t>
  </si>
  <si>
    <t>tulasi@techorbit.com</t>
  </si>
  <si>
    <t xml:space="preserve"> Koyyana Ashok</t>
  </si>
  <si>
    <t>Salesforce Developer</t>
  </si>
  <si>
    <t>4.0 Years</t>
  </si>
  <si>
    <t>Dedicantz IT works Pvt Ltd</t>
  </si>
  <si>
    <t>ashoksf01@gmail.com</t>
  </si>
  <si>
    <t>5.4LPA</t>
  </si>
  <si>
    <t>7.5LPA</t>
  </si>
  <si>
    <t>https://drive.google.com/open?id=1BOwRb7CCxryZSF0zuLa47BNNB6gCCfPe</t>
  </si>
  <si>
    <t>Sallam Sandhya</t>
  </si>
  <si>
    <t>sandhya.s@techorbit.com</t>
  </si>
  <si>
    <t>Charan Kumar Tanguturi</t>
  </si>
  <si>
    <t>Satven Pvt.Ltd.</t>
  </si>
  <si>
    <t>charankumartanguturi@gmail.com</t>
  </si>
  <si>
    <t>1.10 years gap</t>
  </si>
  <si>
    <t>3.65LPA</t>
  </si>
  <si>
    <t>5.8LPA</t>
  </si>
  <si>
    <t>https://drive.google.com/open?id=1_fr1doOm2XU-_0ejLx8wHKHUtFlgj0jQ</t>
  </si>
  <si>
    <t>Pavithra Usurupati</t>
  </si>
  <si>
    <t>pravalika@techorbit.com</t>
  </si>
  <si>
    <t>Pravin Prabhakar</t>
  </si>
  <si>
    <t>3Years</t>
  </si>
  <si>
    <t>2Years</t>
  </si>
  <si>
    <t>Pune</t>
  </si>
  <si>
    <t>pravinpb07@gmail.com</t>
  </si>
  <si>
    <t>NO</t>
  </si>
  <si>
    <t>2.5lpa</t>
  </si>
  <si>
    <t>4.5lpa</t>
  </si>
  <si>
    <t>https://drive.google.com/open?id=1kapDxQMk5z9n5uiFAcXoRiniyjg4-lPH</t>
  </si>
  <si>
    <t>Manne Arunalatha</t>
  </si>
  <si>
    <t>marunalatha@techorbit.com</t>
  </si>
  <si>
    <t>Shaik.Mobeena sulthana</t>
  </si>
  <si>
    <t xml:space="preserve"> Cylus Creators Pvt Ltd.</t>
  </si>
  <si>
    <t>Visakhapatnam</t>
  </si>
  <si>
    <t>mobeenasulthana@gmail.com</t>
  </si>
  <si>
    <t>https://drive.google.com/open?id=1xRHSgnW8aVEWXJrZ4Od3uU4LVgzV1AAf</t>
  </si>
  <si>
    <t>Gummadi Sangeetha</t>
  </si>
  <si>
    <t>sangeetha.g@techorbit.com</t>
  </si>
  <si>
    <t>G Indumathi</t>
  </si>
  <si>
    <t>manual testing</t>
  </si>
  <si>
    <t>Cognizant</t>
  </si>
  <si>
    <t>bangalore</t>
  </si>
  <si>
    <t>indu11006@gmail.com</t>
  </si>
  <si>
    <t>6.5 lpa</t>
  </si>
  <si>
    <t>https://drive.google.com/open?id=1wwm2o4iP3ZZtxguW-vjgzybMyb9pmpP3</t>
  </si>
  <si>
    <t>Rayavarapu Priyanka</t>
  </si>
  <si>
    <t>rayavarapu.priyanka@cominds.co</t>
  </si>
  <si>
    <t>Eruru Baba Fakruddin</t>
  </si>
  <si>
    <t>Azure DevOps</t>
  </si>
  <si>
    <t>3.0 Years</t>
  </si>
  <si>
    <t>Excotron Solution Private Limited</t>
  </si>
  <si>
    <t>babafakruddin0991@gmail.com</t>
  </si>
  <si>
    <t>4.7LPA</t>
  </si>
  <si>
    <t>7.0LPA</t>
  </si>
  <si>
    <t>https://drive.google.com/open?id=12oynjuK_IKkWuFwcb7gIIatnMyid4C4w</t>
  </si>
  <si>
    <t>Godisi Sreekanth</t>
  </si>
  <si>
    <t>sreekanth@techorbit.com</t>
  </si>
  <si>
    <t>Ravi Kumar</t>
  </si>
  <si>
    <t>Innovsource Services</t>
  </si>
  <si>
    <t>Patna</t>
  </si>
  <si>
    <t>rvkumar890.rk@gmail.com</t>
  </si>
  <si>
    <t>2.5 lpa</t>
  </si>
  <si>
    <t>6lpa</t>
  </si>
  <si>
    <t>https://drive.google.com/open?id=1nuj3BEso_g4Bv2lHGqZmiX8ZT7hX4X-E</t>
  </si>
  <si>
    <t>Arepally Navitha</t>
  </si>
  <si>
    <t>navitha.a@techorbit.com</t>
  </si>
  <si>
    <t>Navuluri Venkata Srinu</t>
  </si>
  <si>
    <t>Sales Force Developer</t>
  </si>
  <si>
    <t>4.8Years</t>
  </si>
  <si>
    <t>IBM India Pvt Ltd</t>
  </si>
  <si>
    <t>venkatasrinu71@gmail.com</t>
  </si>
  <si>
    <t>5.85lpa</t>
  </si>
  <si>
    <t>https://drive.google.com/open?id=1hB6l8-1HKqeA9v0kOPyh7_DVfEvCkqKV</t>
  </si>
  <si>
    <t>Teki Harika</t>
  </si>
  <si>
    <t>harikateki.techorbit@gmail.com</t>
  </si>
  <si>
    <t xml:space="preserve">Dileep Ankatha </t>
  </si>
  <si>
    <t>BDIPA3742B</t>
  </si>
  <si>
    <t>Azure DevOps Engineer</t>
  </si>
  <si>
    <t>3.5 Years</t>
  </si>
  <si>
    <t>Infosys</t>
  </si>
  <si>
    <t xml:space="preserve"> Hyderabad/Pune</t>
  </si>
  <si>
    <t>dileepankatha5@gmail.com</t>
  </si>
  <si>
    <t>5.8 LPA</t>
  </si>
  <si>
    <t>8 LPA</t>
  </si>
  <si>
    <t>https://drive.google.com/open?id=1-IRiU4ODqVr3zPoG_yjlVW5jwwhOs458</t>
  </si>
  <si>
    <t>reshma.r6@tcs.com</t>
  </si>
  <si>
    <t>Adyasha Priyadarshini</t>
  </si>
  <si>
    <t>priyadarshini@techorbit.com</t>
  </si>
  <si>
    <t>Vrajitha</t>
  </si>
  <si>
    <t>Main Frame Testing</t>
  </si>
  <si>
    <t xml:space="preserve">5Years </t>
  </si>
  <si>
    <t>Testvox</t>
  </si>
  <si>
    <t>getvrajitha@gmail.com</t>
  </si>
  <si>
    <t>5years gap</t>
  </si>
  <si>
    <t>3.2lpa</t>
  </si>
  <si>
    <t>4.16lpa</t>
  </si>
  <si>
    <t>https://drive.google.com/open?id=1pudBUqEGWrshGYTEbx9Ewkg8R7fXTwEY</t>
  </si>
  <si>
    <t>not exp in mainframe testing</t>
  </si>
  <si>
    <t xml:space="preserve">Binayak </t>
  </si>
  <si>
    <t>binayak@cominds.co</t>
  </si>
  <si>
    <t>Pallapu Ramesh</t>
  </si>
  <si>
    <t>94403 82087</t>
  </si>
  <si>
    <t>Mainframe Tester</t>
  </si>
  <si>
    <t>4.6Years</t>
  </si>
  <si>
    <t>Sun Life Financial</t>
  </si>
  <si>
    <t>Bangalore, Hyderabad Chennai</t>
  </si>
  <si>
    <t>rameshpallapu04@gmail.com</t>
  </si>
  <si>
    <t>5.6LPA</t>
  </si>
  <si>
    <t>7LPA</t>
  </si>
  <si>
    <t>https://drive.google.com/open?id=1i4oDOJJv6eqbKEmxueiS1tIBDiLPtAbA</t>
  </si>
  <si>
    <t>M sravani</t>
  </si>
  <si>
    <t>Manual testing</t>
  </si>
  <si>
    <t>Light Pharma Pvt limited</t>
  </si>
  <si>
    <t>sravanimooram@gmail.com</t>
  </si>
  <si>
    <t>2.2 Years gap</t>
  </si>
  <si>
    <t>6LPA</t>
  </si>
  <si>
    <t>8LPA</t>
  </si>
  <si>
    <t>https://drive.google.com/open?id=1sdDPBIgQ3iwYWpeqw1k1lZVhwKIuBZi4</t>
  </si>
  <si>
    <t>Vidya Madavan</t>
  </si>
  <si>
    <t>4.2Years</t>
  </si>
  <si>
    <t>Wipro</t>
  </si>
  <si>
    <t>Hyderabad,Bangalore</t>
  </si>
  <si>
    <t>vidyamadhavan6@gmail.com</t>
  </si>
  <si>
    <t>4.8lpa</t>
  </si>
  <si>
    <t>https://drive.google.com/open?id=1VQ97C5Mg9SwaCg5jqO0hJXl7vHqda3gB</t>
  </si>
  <si>
    <t>Ramesh Babu</t>
  </si>
  <si>
    <t>88862 99554</t>
  </si>
  <si>
    <t>AIX Admin</t>
  </si>
  <si>
    <t>Crisium Pvt ltd</t>
  </si>
  <si>
    <t>chalagalaramesh@gmail.com</t>
  </si>
  <si>
    <t>5.40 LPA</t>
  </si>
  <si>
    <t>7.0 LPA</t>
  </si>
  <si>
    <t>https://drive.google.com/open?id=10-rHVYwrQZQ7y0qLBU7FN0EOA9uTRui-</t>
  </si>
  <si>
    <t>Umapathi R</t>
  </si>
  <si>
    <t>Angular</t>
  </si>
  <si>
    <t>1.6 Years</t>
  </si>
  <si>
    <t>Day N Day services pvt ltd</t>
  </si>
  <si>
    <t>rajeshumapathi@gmail.com</t>
  </si>
  <si>
    <t>3.5 lpa</t>
  </si>
  <si>
    <t>https://drive.google.com/open?id=1J9dffwgUarAwXcSIr-en94_JEUeKXUW5</t>
  </si>
  <si>
    <t>Mandeep</t>
  </si>
  <si>
    <t>ios developer</t>
  </si>
  <si>
    <t>saffron tech</t>
  </si>
  <si>
    <t>new delhi</t>
  </si>
  <si>
    <t>mdeep14293@gmail.com</t>
  </si>
  <si>
    <t>https://drive.google.com/open?id=1NpoQGL3DgR9SIihTQKEfiYGPe8YOTAp2</t>
  </si>
  <si>
    <t>ajitha.vasudevan@tcs.com</t>
  </si>
  <si>
    <t>Raja Abhishek</t>
  </si>
  <si>
    <t>Avineon India</t>
  </si>
  <si>
    <t>rajaabhishekmacha@gmail.com</t>
  </si>
  <si>
    <t>5.4 LPA</t>
  </si>
  <si>
    <t>https://drive.google.com/open?id=1N-vddpq6cEtk1yVRMRZtQ5N4ujbQqUTc</t>
  </si>
  <si>
    <t>shobhan babu</t>
  </si>
  <si>
    <t>Angular Developer</t>
  </si>
  <si>
    <t>6.5 Years</t>
  </si>
  <si>
    <t>SAGIAM PVT.LTD</t>
  </si>
  <si>
    <t>shobhan419@gmail.com</t>
  </si>
  <si>
    <t>5.5LPA</t>
  </si>
  <si>
    <t>8.0LPA</t>
  </si>
  <si>
    <t>https://drive.google.com/open?id=1sjylRvQ1rzWua2r6uFA6iq54jdU-eT2S</t>
  </si>
  <si>
    <t>Azure Devops Engineer</t>
  </si>
  <si>
    <t>5.6 LPA</t>
  </si>
  <si>
    <t>https://drive.google.com/open?id=183EUR6q_JyGpOL308NAPjE7Q5tp7Rkdz</t>
  </si>
  <si>
    <t>Amit Kumar Singh</t>
  </si>
  <si>
    <t>Infra Pm</t>
  </si>
  <si>
    <t>13.5 Years</t>
  </si>
  <si>
    <t>7 .5 Years</t>
  </si>
  <si>
    <t xml:space="preserve"> Bhilwara Infotechnology Ltd.</t>
  </si>
  <si>
    <t>madyapradesh</t>
  </si>
  <si>
    <t>varanasi</t>
  </si>
  <si>
    <t>sparkamit@gmail.com</t>
  </si>
  <si>
    <t>6 Lpa</t>
  </si>
  <si>
    <t>12 Lpa</t>
  </si>
  <si>
    <t>https://drive.google.com/open?id=1ceyaILWXvntFqPg0V68SuvfPSdnOF-9L</t>
  </si>
  <si>
    <t xml:space="preserve">not suitable </t>
  </si>
  <si>
    <t>Preeth Muraleedharan</t>
  </si>
  <si>
    <t>React Js</t>
  </si>
  <si>
    <t>6 Years</t>
  </si>
  <si>
    <t>Logical Steps</t>
  </si>
  <si>
    <t>Kochin</t>
  </si>
  <si>
    <t>preethu431@gmail.com</t>
  </si>
  <si>
    <t>3.6 Lpa</t>
  </si>
  <si>
    <t>6.5 Lpa</t>
  </si>
  <si>
    <t>https://drive.google.com/open?id=1reqrAjPEPxvsisuwpCUEYGzG8UbaRuEL</t>
  </si>
  <si>
    <t>aneeta.singh@tcs.com</t>
  </si>
  <si>
    <t>not strong exp on react js</t>
  </si>
  <si>
    <t>Reema Pandey</t>
  </si>
  <si>
    <t>Business analyst</t>
  </si>
  <si>
    <t>Gateway Group</t>
  </si>
  <si>
    <t>Gandhi nagar</t>
  </si>
  <si>
    <t>reemapandey103@gmail.com</t>
  </si>
  <si>
    <t>9.5LPA</t>
  </si>
  <si>
    <t>https://drive.google.com/open?id=1Q5yRk91ohoE8Q21CwWHe-6QrodR-8I3H</t>
  </si>
  <si>
    <t>Sowjanya</t>
  </si>
  <si>
    <t>3.2 Years</t>
  </si>
  <si>
    <t xml:space="preserve">zopper solutions private limited </t>
  </si>
  <si>
    <t>goudasowjanya0711@gmail.com</t>
  </si>
  <si>
    <t>6.4 lpa</t>
  </si>
  <si>
    <t>https://drive.google.com/open?id=1yTPM4ZCR07743CHcKJSqywt_nQnN9V8P</t>
  </si>
  <si>
    <t xml:space="preserve"> Ramakrishna Reddy</t>
  </si>
  <si>
    <t xml:space="preserve">Tera Software Ltd </t>
  </si>
  <si>
    <t>snrllreddyk@gmail.com</t>
  </si>
  <si>
    <t>https://drive.google.com/open?id=1GMMjmuN2UkiVvC7zbF4uXZqh0ObLCPaD</t>
  </si>
  <si>
    <t>Narendra Singh</t>
  </si>
  <si>
    <t>Android developer</t>
  </si>
  <si>
    <t>Pratikshat Solutions</t>
  </si>
  <si>
    <t>Gurgaon</t>
  </si>
  <si>
    <t>nsapp786@gmail.com</t>
  </si>
  <si>
    <t>1 year</t>
  </si>
  <si>
    <t>https://drive.google.com/open?id=1hsaja_vHTwdkvhrcBsJhc777HX6xDTnb</t>
  </si>
  <si>
    <t>Ramakrishna</t>
  </si>
  <si>
    <t>SAP BASIS</t>
  </si>
  <si>
    <t>3.11 Years</t>
  </si>
  <si>
    <t>KGISL</t>
  </si>
  <si>
    <t>ramakrishnagouni1996@gmail.com</t>
  </si>
  <si>
    <t>1 year gap</t>
  </si>
  <si>
    <t>6.6LPA</t>
  </si>
  <si>
    <t>https://drive.google.com/open?id=1jm0TR-6hf8tn6ZY7BxYxr30vDuGSGpPl</t>
  </si>
  <si>
    <t>susmitha.bellamkonda@tcs.com</t>
  </si>
  <si>
    <t xml:space="preserve"> K NARESH</t>
  </si>
  <si>
    <t xml:space="preserve"> Tableau Developer</t>
  </si>
  <si>
    <t>optus infotech pvt ltd</t>
  </si>
  <si>
    <t>Hyderabad/Banglore/pune</t>
  </si>
  <si>
    <t>nareshkillari1996@gmail.com</t>
  </si>
  <si>
    <t>NO GAP</t>
  </si>
  <si>
    <t>4.8 LPA</t>
  </si>
  <si>
    <t xml:space="preserve"> 6.2 LPA</t>
  </si>
  <si>
    <t>https://drive.google.com/open?id=1qTmK1aHW2SORf8QG2aLiOr1Zw8bGKikJ</t>
  </si>
  <si>
    <t>Vamshi Krishna</t>
  </si>
  <si>
    <t>Solotron infotech Pvt Ltd</t>
  </si>
  <si>
    <t>vamsikrishnasama@gmail.com</t>
  </si>
  <si>
    <t>https://drive.google.com/open?id=1hoAMr3IQ6H61z6YegwH5utQq2MytQm1x</t>
  </si>
  <si>
    <t>G swamy</t>
  </si>
  <si>
    <t>GICSOL Consulting private Limited</t>
  </si>
  <si>
    <t>gavvalaswamy71@gmail.com</t>
  </si>
  <si>
    <t>1 Years</t>
  </si>
  <si>
    <t>https://drive.google.com/open?id=1DSeIxBYBpSk0PpJkxtdP6THqJ43u0iv8</t>
  </si>
  <si>
    <t>Kokkiligadda Meenakshi</t>
  </si>
  <si>
    <t>Python Developer</t>
  </si>
  <si>
    <t>5.6 Years</t>
  </si>
  <si>
    <t>APSSDC</t>
  </si>
  <si>
    <t>Vijayawada</t>
  </si>
  <si>
    <t>meenakshikokkiligadda@gmail.com</t>
  </si>
  <si>
    <t>3 Lpa</t>
  </si>
  <si>
    <t>https://drive.google.com/open?id=1jVv-ahpIHO3zQw-clO9-iO3NY4xvO6ax</t>
  </si>
  <si>
    <t>m.manjunath5@tcs.com</t>
  </si>
  <si>
    <t>Mugdha Sitaprao</t>
  </si>
  <si>
    <t xml:space="preserve"> Android Develope</t>
  </si>
  <si>
    <t xml:space="preserve">Neosoft Technologies </t>
  </si>
  <si>
    <t>mugdhasitaprao@gmil.com</t>
  </si>
  <si>
    <t>8.16 lpa</t>
  </si>
  <si>
    <t>9 lpa</t>
  </si>
  <si>
    <t>https://drive.google.com/open?id=1aIkwpoLMufDkZ17S3cBxXK5YzsLvgIsp</t>
  </si>
  <si>
    <t>Madhavadas mulakka</t>
  </si>
  <si>
    <t>Maharashtra Information Technology Corporation Limited</t>
  </si>
  <si>
    <t>Mumbai</t>
  </si>
  <si>
    <t>madhavadasmulakkal@gmail.com</t>
  </si>
  <si>
    <t>5.4 Lpa</t>
  </si>
  <si>
    <t>10 Lpa</t>
  </si>
  <si>
    <t>https://drive.google.com/open?id=1vDyv_mTUGvh8pxMn9cFYcso-mtIrt9JW</t>
  </si>
  <si>
    <t xml:space="preserve">CHINNA SAIDULUREDDY VEMIREDDY	</t>
  </si>
  <si>
    <t xml:space="preserve">7 Years	</t>
  </si>
  <si>
    <t xml:space="preserve">3.4 Years	</t>
  </si>
  <si>
    <t xml:space="preserve">C2N IT SERVICES	</t>
  </si>
  <si>
    <t>saidul.vemireddy.sfdc@gmail.com</t>
  </si>
  <si>
    <t xml:space="preserve">4.2 LPA	</t>
  </si>
  <si>
    <t>6.5 LPA</t>
  </si>
  <si>
    <t>https://drive.google.com/open?id=1irOLax1pzOEK_7xU6j3GcDcNdIqbeZM1</t>
  </si>
  <si>
    <t xml:space="preserve"> Nagaveni .v</t>
  </si>
  <si>
    <t>scrum master</t>
  </si>
  <si>
    <t>5Years</t>
  </si>
  <si>
    <t>Tech mahindra</t>
  </si>
  <si>
    <t>vardhireddy13@gmail.com</t>
  </si>
  <si>
    <t>https://drive.google.com/open?id=1jdodM3tNT65iq_FYjCe5f5VHPJj-Wo0m</t>
  </si>
  <si>
    <t>not suitable</t>
  </si>
  <si>
    <t>jyothi</t>
  </si>
  <si>
    <t>5.5 Years</t>
  </si>
  <si>
    <t>3.4 Years</t>
  </si>
  <si>
    <t>Reckonsys</t>
  </si>
  <si>
    <t>pallamjyothi.24@gmail.com</t>
  </si>
  <si>
    <t>10 months gap</t>
  </si>
  <si>
    <t>6.3PLA</t>
  </si>
  <si>
    <t>https://drive.google.com/open?id=1akeP2XQG9m-pCPsFWd5RBluecF1vJfi5</t>
  </si>
  <si>
    <t>Salmon Raj</t>
  </si>
  <si>
    <t>oracle dba</t>
  </si>
  <si>
    <t>cognizent</t>
  </si>
  <si>
    <t xml:space="preserve"> salmon.dba2018@gmail.com</t>
  </si>
  <si>
    <t>4.2 Lpa</t>
  </si>
  <si>
    <t>7.5 Lpa</t>
  </si>
  <si>
    <t>https://drive.google.com/open?id=1UNeIZNg41wO6AxXPgHGLgzTvqjvzYN1F</t>
  </si>
  <si>
    <t>Priya Saxena</t>
  </si>
  <si>
    <t>Change Manager</t>
  </si>
  <si>
    <t>EXL</t>
  </si>
  <si>
    <t>NOIDA</t>
  </si>
  <si>
    <t>priya0510saxena@gmail.com</t>
  </si>
  <si>
    <t>3.5 LPA</t>
  </si>
  <si>
    <t>5.5 LPA</t>
  </si>
  <si>
    <t>https://drive.google.com/open?id=1VseO5t5VIcEatg2KNT7A6Thzt242yLCP</t>
  </si>
  <si>
    <t>shivaKumar</t>
  </si>
  <si>
    <t>iOS swift Developer</t>
  </si>
  <si>
    <t>3.8 Years</t>
  </si>
  <si>
    <t>Volive Solutions</t>
  </si>
  <si>
    <t>Hyderabad/Secunderabad</t>
  </si>
  <si>
    <t>shivakumarngk@gmail.com</t>
  </si>
  <si>
    <t>4.5 Lpa</t>
  </si>
  <si>
    <t>6.3 Lpa</t>
  </si>
  <si>
    <t>https://drive.google.com/open?id=1DEwGiuDEt1XgAqkago4oZhSvqTyCt9Sl</t>
  </si>
  <si>
    <t>Jigar Gokul Bhavsar</t>
  </si>
  <si>
    <t>C embedded</t>
  </si>
  <si>
    <t>Combined Digilog Systems</t>
  </si>
  <si>
    <t>Navi Mumbai</t>
  </si>
  <si>
    <t>jbhavsar111@gmail.com</t>
  </si>
  <si>
    <t>4 LPA</t>
  </si>
  <si>
    <t>6 LPA</t>
  </si>
  <si>
    <t>https://drive.google.com/open?id=1FtO77I2JMgKtEwZW_bhw8Q7BKYO52YG6</t>
  </si>
  <si>
    <t xml:space="preserve">Shaik Najhat Thaseen  </t>
  </si>
  <si>
    <t xml:space="preserve">AS400 Developer	</t>
  </si>
  <si>
    <t>najhattahseen@gmail.com</t>
  </si>
  <si>
    <t>7 LPA</t>
  </si>
  <si>
    <t>https://drive.google.com/open?id=17evxMCOME4v0MlaEGvKE8WCiwwQ3u4ml</t>
  </si>
  <si>
    <t>Deepika Pinjarla</t>
  </si>
  <si>
    <t>Azure Devops+ Kubernetes</t>
  </si>
  <si>
    <t xml:space="preserve">4.3Years </t>
  </si>
  <si>
    <t>Kyndryl</t>
  </si>
  <si>
    <t>pinjarladeepika@gmail.com</t>
  </si>
  <si>
    <t>No Gap</t>
  </si>
  <si>
    <t>7lpa</t>
  </si>
  <si>
    <t>https://drive.google.com/open?id=1hlwCt8ovbHT5vIwoyaM0zV0JpQWAkxlh</t>
  </si>
  <si>
    <t xml:space="preserve"> r.lakshmi6@tcs.com</t>
  </si>
  <si>
    <t>Vishakh Pradeep</t>
  </si>
  <si>
    <t>Scrum Master</t>
  </si>
  <si>
    <t>Here technology</t>
  </si>
  <si>
    <t>Mumbai </t>
  </si>
  <si>
    <t>vishakh8pradeep@gmail.com</t>
  </si>
  <si>
    <t>3lpa</t>
  </si>
  <si>
    <t>5.5 lpa</t>
  </si>
  <si>
    <t>https://drive.google.com/open?id=1Wo_7VAzoE6W15fFlHyGRw_IeXsQNKobk</t>
  </si>
  <si>
    <t>Srujan</t>
  </si>
  <si>
    <t>ACCENTURE SOFTWARE SOLUTIONS</t>
  </si>
  <si>
    <t>srujankirank@gmail.com</t>
  </si>
  <si>
    <t>https://drive.google.com/open?id=1LvsBFkZIq-kpj2RriG6JeUViSIIX05ue</t>
  </si>
  <si>
    <t>Ravi N</t>
  </si>
  <si>
    <t>IBM Datastage developer</t>
  </si>
  <si>
    <t>DAICENET SOLUTIONS</t>
  </si>
  <si>
    <t>N.ravi1195@gmail.com</t>
  </si>
  <si>
    <t>https://drive.google.com/open?id=1bOzCbso8LitZgonJYdfMbNifSBEcFLgY</t>
  </si>
  <si>
    <t>javalagi.vivek@tcs.com</t>
  </si>
  <si>
    <t>Nizam Shaik</t>
  </si>
  <si>
    <t>ServiceNow Developer</t>
  </si>
  <si>
    <t>Nissan motors india</t>
  </si>
  <si>
    <t>nizamsnow123@gmail.com</t>
  </si>
  <si>
    <t>https://drive.google.com/open?id=1-KZaJfaQw-4xfUkL9L8nrfE42UGhBDhz</t>
  </si>
  <si>
    <t>dheepika.pr@tcs.com</t>
  </si>
  <si>
    <t>BABU.A</t>
  </si>
  <si>
    <t>4.6 Years</t>
  </si>
  <si>
    <t xml:space="preserve"> Global Tech Solutions</t>
  </si>
  <si>
    <t>babuarikrishnan4@gmail.com</t>
  </si>
  <si>
    <t>3.40 Lpa</t>
  </si>
  <si>
    <t>https://drive.google.com/open?id=1rqMlBi6svWGPRMQ1u6mJKxpwXV0kX_fV</t>
  </si>
  <si>
    <t>Shreyash Ambekar</t>
  </si>
  <si>
    <t>2.1 Years</t>
  </si>
  <si>
    <t>Brain Vision Technology</t>
  </si>
  <si>
    <t>shreyashambekar9@gmail.com</t>
  </si>
  <si>
    <t>3.2 LPA</t>
  </si>
  <si>
    <t>6.0 LPA</t>
  </si>
  <si>
    <t>https://drive.google.com/open?id=1GMEQgeR34f1HM_4h21x2B0H1qPU8Fxvn</t>
  </si>
  <si>
    <t>Rounak Kumar</t>
  </si>
  <si>
    <t>Oracle DBA</t>
  </si>
  <si>
    <t>Timing Technologies India</t>
  </si>
  <si>
    <t>PATNA</t>
  </si>
  <si>
    <t>rounak.brahpuriya@gmail.com</t>
  </si>
  <si>
    <t>3.6 LPA</t>
  </si>
  <si>
    <t>https://drive.google.com/open?id=1M4XuLOzwpPeofT5FdMhUMUW867-KLpxj</t>
  </si>
  <si>
    <t>ms sql DB profile</t>
  </si>
  <si>
    <t>SHAIK BASHA</t>
  </si>
  <si>
    <t>Sailpoint developer</t>
  </si>
  <si>
    <t>2.2 Years</t>
  </si>
  <si>
    <t>VEGA TECHNO SYSTEMS PVT.LTD</t>
  </si>
  <si>
    <t>bashajaffar539@gmail.com</t>
  </si>
  <si>
    <t>4.5 lpa</t>
  </si>
  <si>
    <t>https://drive.google.com/open?id=1iRuApBbEDUAAFaT3OsikrYfgWcjZwDM9</t>
  </si>
  <si>
    <t>m.sivakumar10@tcs.com</t>
  </si>
  <si>
    <t>Mohd Amjad Shareef</t>
  </si>
  <si>
    <t>ORACLE DBA</t>
  </si>
  <si>
    <t>Genpact India Pvt Ltd</t>
  </si>
  <si>
    <t>HYDERABAD</t>
  </si>
  <si>
    <t>mohdamjadshareefdba@gmail.com</t>
  </si>
  <si>
    <t>3. LPA</t>
  </si>
  <si>
    <t>https://drive.google.com/open?id=1tCBqARM85NAvsM1lD9U-csqbLpqxyecS</t>
  </si>
  <si>
    <t>Tejaswi Dwarapureddy</t>
  </si>
  <si>
    <t>4.5Years</t>
  </si>
  <si>
    <t>Wells Fargo India Solutions Private Limited</t>
  </si>
  <si>
    <t>dwarapureddytejaswi9@gmail.com</t>
  </si>
  <si>
    <t>NoGap</t>
  </si>
  <si>
    <t>3.6lpa</t>
  </si>
  <si>
    <t>5.5lpa</t>
  </si>
  <si>
    <t>https://drive.google.com/open?id=1b7b-SntgB4PRlX53vKvR_oiFnkXqBW0W</t>
  </si>
  <si>
    <t>Sushil Chaurasia</t>
  </si>
  <si>
    <t>Network voice admin</t>
  </si>
  <si>
    <t>Microland Limited</t>
  </si>
  <si>
    <t>New Delhi</t>
  </si>
  <si>
    <t>ksushil926@gmail.com</t>
  </si>
  <si>
    <t>3.75LPA</t>
  </si>
  <si>
    <t>https://drive.google.com/open?id=1f6wGRA68GRGU7ced7mx2BoZgxdguNfyL</t>
  </si>
  <si>
    <t>Priya K</t>
  </si>
  <si>
    <t>Azure Devops</t>
  </si>
  <si>
    <t>FOCO IT CONSULTING SERVICES PRIVATE LIMITED</t>
  </si>
  <si>
    <t>priyakrishnan91k@gmail.com</t>
  </si>
  <si>
    <t>8.0 LPA</t>
  </si>
  <si>
    <t>https://drive.google.com/open?id=1Hyoo-VtyuWzej59SPwOEte_x-W1AXb8M</t>
  </si>
  <si>
    <t>Rohit Singh Dhakad</t>
  </si>
  <si>
    <t>BOAPD9963A</t>
  </si>
  <si>
    <t>IOS Developer</t>
  </si>
  <si>
    <t>Systematix Infotech</t>
  </si>
  <si>
    <t>Indore</t>
  </si>
  <si>
    <t>r.dhakad30@gmail.com</t>
  </si>
  <si>
    <t>https://drive.google.com/open?id=17RjsrK8QVG6WBcbJ0ng2K-wxpWzM4xRe</t>
  </si>
  <si>
    <t>shaik Mohammad Rasool</t>
  </si>
  <si>
    <t>COAPS3805R</t>
  </si>
  <si>
    <t>Workday HCM Functional Consultant</t>
  </si>
  <si>
    <t>11.0 Years</t>
  </si>
  <si>
    <t>Coforge ltd</t>
  </si>
  <si>
    <t>Noida</t>
  </si>
  <si>
    <t>mohammadshaik2021@gmail.com</t>
  </si>
  <si>
    <t>17.0 Lac(s) </t>
  </si>
  <si>
    <t>25 Lpa</t>
  </si>
  <si>
    <t>https://drive.google.com/open?id=1HlJxteWE-5BsLri_MN7r9pigPGAxxT5i</t>
  </si>
  <si>
    <t>rashmitha.g@tcs.com</t>
  </si>
  <si>
    <t>due to High CTC</t>
  </si>
  <si>
    <t>Gopi</t>
  </si>
  <si>
    <t>Azure devops</t>
  </si>
  <si>
    <t>Mindtree</t>
  </si>
  <si>
    <t>gopinamburi57@gmail.com</t>
  </si>
  <si>
    <t>4.7lpa</t>
  </si>
  <si>
    <t>6.4LPA</t>
  </si>
  <si>
    <t>https://drive.google.com/open?id=1a-wQMp3KMgTYPC66lVo_PNHCT-1TOGGX</t>
  </si>
  <si>
    <t>OMMI NAVEEN KUMAR</t>
  </si>
  <si>
    <t>2570 6693 4024</t>
  </si>
  <si>
    <t>Azure DevOps with Kubernate</t>
  </si>
  <si>
    <t>5.0 Years</t>
  </si>
  <si>
    <t> TEAMLIFTSS IT SYSTEMS AND SOLUTIONS PVT LTD</t>
  </si>
  <si>
    <t>naveenkumarommi3@gmail.com</t>
  </si>
  <si>
    <t>6.0Lac(s) </t>
  </si>
  <si>
    <t>12Lpa</t>
  </si>
  <si>
    <t>https://drive.google.com/open?id=1_eAhO6R7rhwj0vxVEOFHQFRwcGr1O0S0</t>
  </si>
  <si>
    <t>Raju</t>
  </si>
  <si>
    <t>BCIPD5904R</t>
  </si>
  <si>
    <t>Goachieve Pvt Ltd(Accenture)</t>
  </si>
  <si>
    <t>rajuazure7@gmail.com</t>
  </si>
  <si>
    <t>5.80 Lac(s) </t>
  </si>
  <si>
    <t>9.6 Lpa</t>
  </si>
  <si>
    <t>https://drive.google.com/open?id=16025jjSX9uhGBAwULD0EKJnYoJAZ6dUg</t>
  </si>
  <si>
    <t>Anand singh</t>
  </si>
  <si>
    <t xml:space="preserve"> Scrum master</t>
  </si>
  <si>
    <t>Trane Technologies</t>
  </si>
  <si>
    <t>anandsgh18@gmail.com</t>
  </si>
  <si>
    <t>7.8 lpa</t>
  </si>
  <si>
    <t>https://drive.google.com/open?id=1pj_6kXUpj3eoKKjnhGpBgyO2HK-nN-R8</t>
  </si>
  <si>
    <t>Vaishali Kawle</t>
  </si>
  <si>
    <t>5.8 Years</t>
  </si>
  <si>
    <t>2.0 Years</t>
  </si>
  <si>
    <t>ICICI Bank</t>
  </si>
  <si>
    <t>vmkvaishali@gmail.com</t>
  </si>
  <si>
    <t>3.62 LPA</t>
  </si>
  <si>
    <t>https://drive.google.com/open?id=1zFofTGGuiWM8-pW8ZgkS8F9YfSdJFbbJ</t>
  </si>
  <si>
    <t>Naveen.T</t>
  </si>
  <si>
    <t>IBM India Pvt. Limited,Payroll-Alchemy Techsol india pvt ltd</t>
  </si>
  <si>
    <t>naveeneworld000@gmail.com</t>
  </si>
  <si>
    <t>9.8 lpa</t>
  </si>
  <si>
    <t>https://drive.google.com/open?id=1-mKtkbRf0dBDg1pBAyU9rvAo48mTDWTW</t>
  </si>
  <si>
    <t>Abhishek Anand</t>
  </si>
  <si>
    <t>Certiview</t>
  </si>
  <si>
    <t>Gurgoan/Hyderabad</t>
  </si>
  <si>
    <t>aabhishekanand443@gmail.com</t>
  </si>
  <si>
    <t>3.60 LPA</t>
  </si>
  <si>
    <t>6.4 LPA</t>
  </si>
  <si>
    <t>https://drive.google.com/open?id=1ooD9FulINmXHPbBiaQ1gBB5ly6qH6MHJ</t>
  </si>
  <si>
    <t>Aiswarya M</t>
  </si>
  <si>
    <t>Qaptive Technologies Pvt Ltd</t>
  </si>
  <si>
    <t>Ernakulam</t>
  </si>
  <si>
    <t>aiswaryaaishuclt94@gmail.com</t>
  </si>
  <si>
    <t>6.3 LPA</t>
  </si>
  <si>
    <t>https://drive.google.com/open?id=13RnNT60HQX_G2moM2sTMJdRHPgEgwtPj</t>
  </si>
  <si>
    <t>CHIRANJEBI RAUT</t>
  </si>
  <si>
    <t>L1 support</t>
  </si>
  <si>
    <t>Synchrony International Pvt. Ltd.</t>
  </si>
  <si>
    <t>rautchiranjebi@gmail.com</t>
  </si>
  <si>
    <t>7.15 lpa</t>
  </si>
  <si>
    <t>https://drive.google.com/open?id=1wqVfMVxr94oAaHw0l8DtfYyZHCnsnzTq</t>
  </si>
  <si>
    <t xml:space="preserve"> Akanksha Kashyap</t>
  </si>
  <si>
    <t>Accenture</t>
  </si>
  <si>
    <t>shail.akanksha@gmail.com</t>
  </si>
  <si>
    <t>4 Lpa</t>
  </si>
  <si>
    <t>https://drive.google.com/open?id=1YklGB9y7jIjZh2gNAlvJBZAuZOvRFjnq</t>
  </si>
  <si>
    <t>B gangareddy</t>
  </si>
  <si>
    <t>CyberArk</t>
  </si>
  <si>
    <t>Birlasoft</t>
  </si>
  <si>
    <t>gangareddy.b96@gmail.com</t>
  </si>
  <si>
    <t>3 Years Gap</t>
  </si>
  <si>
    <t>8.5 Lpa</t>
  </si>
  <si>
    <t>13.5 Lpa</t>
  </si>
  <si>
    <t>https://drive.google.com/open?id=1Bq-EBBQPEkyML6HMKLO81EgHTwkfrmA2</t>
  </si>
  <si>
    <t>Avinash M</t>
  </si>
  <si>
    <t>Cognizant pvt ltd</t>
  </si>
  <si>
    <t>avinashmathangi848@gmail.com</t>
  </si>
  <si>
    <t>https://drive.google.com/open?id=1JPl6T-xgQqru68UzRK9oTJ3FtVcvEu5M</t>
  </si>
  <si>
    <t>venkatesh</t>
  </si>
  <si>
    <t xml:space="preserve"> NUCENT technologies Pvt Ltd</t>
  </si>
  <si>
    <t>venkatsapbasis8@gmail.com</t>
  </si>
  <si>
    <t>7.68LPA</t>
  </si>
  <si>
    <t>https://drive.google.com/open?id=12_blwD5BaRlWmmI8rz-7Em0THU453hr6</t>
  </si>
  <si>
    <t>Somapangu Prudhviraj</t>
  </si>
  <si>
    <t xml:space="preserve">Salesforce </t>
  </si>
  <si>
    <t>ONDAS Technologies Pvt Ltd</t>
  </si>
  <si>
    <t>Hyderaba</t>
  </si>
  <si>
    <t>somapangu1997@gmail.com</t>
  </si>
  <si>
    <t>4.6LPA</t>
  </si>
  <si>
    <t>6.2LPA</t>
  </si>
  <si>
    <t>https://drive.google.com/open?id=1aVihYx_W2PMbwmOfiCNCLkcvxl0n8ilP</t>
  </si>
  <si>
    <t>Grace Mary Kurian</t>
  </si>
  <si>
    <t>GRC</t>
  </si>
  <si>
    <t>4.8 Years</t>
  </si>
  <si>
    <t>MARLABS SOFTWARE PVT. LTD</t>
  </si>
  <si>
    <t>Kochi</t>
  </si>
  <si>
    <t>Trivandrum</t>
  </si>
  <si>
    <t>grace4uashin@gmail.com</t>
  </si>
  <si>
    <t>2 Years Gap</t>
  </si>
  <si>
    <t>https://drive.google.com/open?id=1KXClvHpPIwr_-tbtmqmsg-nxZsMrDmGB</t>
  </si>
  <si>
    <t xml:space="preserve">Satish Naidu Chennu </t>
  </si>
  <si>
    <t>salesforce</t>
  </si>
  <si>
    <t>4.11Years</t>
  </si>
  <si>
    <t xml:space="preserve"> WANCURA Software Solutions Pvt Ltd</t>
  </si>
  <si>
    <t>satishch1606@gmail.com</t>
  </si>
  <si>
    <t>5.7LPA</t>
  </si>
  <si>
    <t>8.5LPA</t>
  </si>
  <si>
    <t>https://drive.google.com/open?id=1SYOK7wRicoovGP_76hsqTsOqwqffWQiA</t>
  </si>
  <si>
    <t>r.lakshmi6@tcs.com&gt;</t>
  </si>
  <si>
    <t>Madhushree kubsad</t>
  </si>
  <si>
    <t>Android Developer</t>
  </si>
  <si>
    <t>Deshpande Foundation</t>
  </si>
  <si>
    <t>Hubli</t>
  </si>
  <si>
    <t>madhumkubsad@gmail.com</t>
  </si>
  <si>
    <t>2.7 LPA</t>
  </si>
  <si>
    <t>3.7 LPA</t>
  </si>
  <si>
    <t>https://drive.google.com/open?id=1Uxk2NAtOUdpLyVppzppSzfG5CATSiQm3</t>
  </si>
  <si>
    <t>RITA AKSHAY CHAUHAN</t>
  </si>
  <si>
    <t>Devstree</t>
  </si>
  <si>
    <t>Ahmedabad</t>
  </si>
  <si>
    <t>chauhanrita12@gmail.com</t>
  </si>
  <si>
    <t>2 year</t>
  </si>
  <si>
    <t>https://drive.google.com/open?id=1KprEqtd_JMNch5wsHQTAiUmzB2s-GCd-</t>
  </si>
  <si>
    <t>Vaara Kranthi Kumar</t>
  </si>
  <si>
    <t>SRB consulting</t>
  </si>
  <si>
    <t>hackeri250729@gmail.com</t>
  </si>
  <si>
    <t>7.8 Lpa</t>
  </si>
  <si>
    <t>9.5 Lpa</t>
  </si>
  <si>
    <t>https://drive.google.com/open?id=17SnbJIwpSp6brz3ozo9wR7W4BH7cLPgJ</t>
  </si>
  <si>
    <t>Gandham shravan goud</t>
  </si>
  <si>
    <t>3.3 Years</t>
  </si>
  <si>
    <t>YASH Technologies</t>
  </si>
  <si>
    <t>gandhamshravan722@gmail.com</t>
  </si>
  <si>
    <t>4.5LPA</t>
  </si>
  <si>
    <t>6.85LPA</t>
  </si>
  <si>
    <t>https://drive.google.com/open?id=1iHieuqoc5LSFabuEdWu6QJ-Xp-UEVovV</t>
  </si>
  <si>
    <t>Gopikrishna.D</t>
  </si>
  <si>
    <t>FXZPD8075P</t>
  </si>
  <si>
    <t>Storage Administrator</t>
  </si>
  <si>
    <t>MINDTREE</t>
  </si>
  <si>
    <t>Gopikrishna.d907@gmail.com</t>
  </si>
  <si>
    <t>3.8 LPA</t>
  </si>
  <si>
    <t>5 LPA</t>
  </si>
  <si>
    <t>https://drive.google.com/open?id=1v8GdZ05IaCti0_gCG0tOhC29VEKZaO8D</t>
  </si>
  <si>
    <t>Amarjeet</t>
  </si>
  <si>
    <t>5.2 Years</t>
  </si>
  <si>
    <t>Adecco india pvt ltd</t>
  </si>
  <si>
    <t>amarjeet12.prajapati@gmail.com</t>
  </si>
  <si>
    <t>1 Years gap</t>
  </si>
  <si>
    <t>https://drive.google.com/open?id=1Q4KBkrCZfGCDjFn6vSCxYW7nDRkP1K_f</t>
  </si>
  <si>
    <t>Sivasunil reddy Kotla</t>
  </si>
  <si>
    <t>Storage Admin</t>
  </si>
  <si>
    <t>3.6Years</t>
  </si>
  <si>
    <t>CMS IT Services Pvt</t>
  </si>
  <si>
    <t>kotlasivasunil@gmail.com</t>
  </si>
  <si>
    <t>4.9 LPA</t>
  </si>
  <si>
    <t>5.9 LPA</t>
  </si>
  <si>
    <t>https://drive.google.com/open?id=1mr5Vc6DTDNCbgLJi-vGIAFxmaJswniyX</t>
  </si>
  <si>
    <t>Sreenu Paladugu</t>
  </si>
  <si>
    <t>Volive Solution</t>
  </si>
  <si>
    <t>sreenupaladugu467@gmail.com</t>
  </si>
  <si>
    <t>https://drive.google.com/open?id=1xKcCbykXmK9_QhUSzChwRh2JeHqTnbOP</t>
  </si>
  <si>
    <t xml:space="preserve"> Rutuja Tukaram Mhatre</t>
  </si>
  <si>
    <t xml:space="preserve"> HERE Technologies</t>
  </si>
  <si>
    <t>rtmhatre7196@gmail.com</t>
  </si>
  <si>
    <t>https://drive.google.com/open?id=1cw8qbLNFPnxLFT4MKNUgxNL23WKBz-m_</t>
  </si>
  <si>
    <t>Pavani</t>
  </si>
  <si>
    <t>Trinisus integrated solutions</t>
  </si>
  <si>
    <t>pavani311995@gmail.com</t>
  </si>
  <si>
    <t>Immediate, 15 Days</t>
  </si>
  <si>
    <t>https://drive.google.com/open?id=1QpRq_pT-P8RDahG85ajZkwvfYenwg-yy</t>
  </si>
  <si>
    <t>Palash jain</t>
  </si>
  <si>
    <t>Network Admin</t>
  </si>
  <si>
    <t>8.5 Years</t>
  </si>
  <si>
    <t>NSPCL,Utility powertech limited</t>
  </si>
  <si>
    <t>Gurugaon</t>
  </si>
  <si>
    <t>palashk123@gmail.com</t>
  </si>
  <si>
    <t>5.3 lpa</t>
  </si>
  <si>
    <t>6.8 lpa</t>
  </si>
  <si>
    <t>https://drive.google.com/open?id=1BUoJvz2-4Kd2GpMlsa-f_WZ6BxvBSHSb</t>
  </si>
  <si>
    <t>Aashima Bisen</t>
  </si>
  <si>
    <t>JAVA DEVELOPER</t>
  </si>
  <si>
    <t>TOPPERS TECHNOLOGIES</t>
  </si>
  <si>
    <t>MUMBAI</t>
  </si>
  <si>
    <t>b.aashi30@gmail.com</t>
  </si>
  <si>
    <t>https://drive.google.com/open?id=1bjr1Kq_gssNWAKOPhsoAnJWLy7R-EGce</t>
  </si>
  <si>
    <t>Java script , html,css</t>
  </si>
  <si>
    <t>suresh</t>
  </si>
  <si>
    <t>sureshle401@gmail.com</t>
  </si>
  <si>
    <t>9.0 LPA</t>
  </si>
  <si>
    <t>https://drive.google.com/open?id=195LeYumPVRzNJzMDv5YDuN5wuwMijqa8</t>
  </si>
  <si>
    <t>Synchrony International Pvt.Ltd.</t>
  </si>
  <si>
    <t>https://drive.google.com/open?id=1h9RGDq5c39_EPX7gwKSgZs9_D_qfL_ui</t>
  </si>
  <si>
    <t>already submitted</t>
  </si>
  <si>
    <t>Rapipogula</t>
  </si>
  <si>
    <t>RPA UI Path</t>
  </si>
  <si>
    <t>C BIT solutions Pvt Ltd</t>
  </si>
  <si>
    <t>raaipogulabhaskar@gmail.com</t>
  </si>
  <si>
    <t>2 years</t>
  </si>
  <si>
    <t>6.8 Lpa</t>
  </si>
  <si>
    <t>8.5 lpa</t>
  </si>
  <si>
    <t>https://drive.google.com/open?id=1RvsDgA8VOH1b8ArSx2qAXPFi79IpNhvk</t>
  </si>
  <si>
    <t>avipsa.mukherjee@tcs.com</t>
  </si>
  <si>
    <t>YERRISWAMY</t>
  </si>
  <si>
    <t>plsql</t>
  </si>
  <si>
    <t>zopper solutions</t>
  </si>
  <si>
    <t>vyerriswamy1524@gmail.com</t>
  </si>
  <si>
    <t>5.7 lpa</t>
  </si>
  <si>
    <t>https://drive.google.com/open?id=1UWmxGQY4el0vNd8tujmVN3SRJZQqjPCE</t>
  </si>
  <si>
    <t>Pratap Reddy</t>
  </si>
  <si>
    <t>Linux Admin</t>
  </si>
  <si>
    <t>Atos Syntel</t>
  </si>
  <si>
    <t>kothapulipratap@gmail.com</t>
  </si>
  <si>
    <t>1.11 years gap</t>
  </si>
  <si>
    <t>7.2LPA</t>
  </si>
  <si>
    <t>8.25LPA</t>
  </si>
  <si>
    <t>https://drive.google.com/open?id=14CRS0M1AKxzCrHeVCFdVD3bUipOx_X1S</t>
  </si>
  <si>
    <t>Lekhi Babu</t>
  </si>
  <si>
    <t>service desk</t>
  </si>
  <si>
    <t>elvya technologies</t>
  </si>
  <si>
    <t>lekhibabu97@gmail.com</t>
  </si>
  <si>
    <t>https://drive.google.com/open?id=1mv0qwFnzV1Pf1Vs-PnHMDhm4XmZss6w_</t>
  </si>
  <si>
    <t>Arshad</t>
  </si>
  <si>
    <t>BXIPA2023B</t>
  </si>
  <si>
    <t>BO Developer</t>
  </si>
  <si>
    <t>Adwaitham Global Solution(Tech Mahindra)</t>
  </si>
  <si>
    <t>arshadmohammadbobj@gmail.com</t>
  </si>
  <si>
    <t>2.0 Years(after Edu)</t>
  </si>
  <si>
    <t>7.50 Lac(s) </t>
  </si>
  <si>
    <t>10Lac(s)</t>
  </si>
  <si>
    <t>https://drive.google.com/open?id=1cMcBrnmR97KfX51MzB4n0FpjaRjBSGa-</t>
  </si>
  <si>
    <t>vishwanth.cj1@tcs.com</t>
  </si>
  <si>
    <t>Suresh Kumar</t>
  </si>
  <si>
    <t>ETL Tester</t>
  </si>
  <si>
    <t>enratec consultancy services</t>
  </si>
  <si>
    <t>suresh522ladhaak@gmail.com</t>
  </si>
  <si>
    <t>3 year</t>
  </si>
  <si>
    <t>https://drive.google.com/open?id=10PYC78VozvMVAcYBlGPreFE4UrXSbN2B</t>
  </si>
  <si>
    <t>Manju.Murali@tcs.com</t>
  </si>
  <si>
    <t>Praveen Kumar.D</t>
  </si>
  <si>
    <t>business integration solutions</t>
  </si>
  <si>
    <t>praveendsetty1996@gmail.com</t>
  </si>
  <si>
    <t>5.10 lpa</t>
  </si>
  <si>
    <t>https://drive.google.com/open?id=1FoAfPaHowrRuI8IkFGo5ufvoEZm51LgK</t>
  </si>
  <si>
    <t>Softenger india pvt ltd.</t>
  </si>
  <si>
    <t>Delhi</t>
  </si>
  <si>
    <t>kprabhat2908@gmail.com</t>
  </si>
  <si>
    <t>4LPA</t>
  </si>
  <si>
    <t>6.3LPA</t>
  </si>
  <si>
    <t>https://drive.google.com/open?id=1sPOyev2V6My1CB8ZbhPjDzw-H5Rje1LE</t>
  </si>
  <si>
    <t>anupriya@techorbit.com</t>
  </si>
  <si>
    <t>Sravan kumar</t>
  </si>
  <si>
    <t>linux Administrator</t>
  </si>
  <si>
    <t>sravan.dasareddy96@gmail.com</t>
  </si>
  <si>
    <t>https://drive.google.com/open?id=1psonlQJpSmVgF9SnSwubSDMRSUxY19zE</t>
  </si>
  <si>
    <t>sreelakshmi</t>
  </si>
  <si>
    <t>cybus solutionsand services</t>
  </si>
  <si>
    <t>madireddysreelakshmi123@gmail.com</t>
  </si>
  <si>
    <t>https://drive.google.com/open?id=10zFTkRpluNIOaiURb_3xgPjJUGP59e9r</t>
  </si>
  <si>
    <t>Kondaveeti Gurunadham</t>
  </si>
  <si>
    <t>PLSQL Developer</t>
  </si>
  <si>
    <t>CBit Technologies</t>
  </si>
  <si>
    <t>kgurunadham111@gmail.com</t>
  </si>
  <si>
    <t>https://drive.google.com/open?id=1msGM5TayZQfxNZd7_WdfoC1eEIBcbAHy</t>
  </si>
  <si>
    <t>Thammineni hemanthkumar</t>
  </si>
  <si>
    <t>induct solutions pvt ltd</t>
  </si>
  <si>
    <t>Bangalore/Hyderabad</t>
  </si>
  <si>
    <t> hemantht8899@gmail.com</t>
  </si>
  <si>
    <t>4.80 lpa</t>
  </si>
  <si>
    <t>https://drive.google.com/open?id=1diLYKV8pKE24Utvg1F2w4OqxnlyG9vwF</t>
  </si>
  <si>
    <t xml:space="preserve"> T.G.Madhavi</t>
  </si>
  <si>
    <t>iscribe software solutions</t>
  </si>
  <si>
    <t>madhavigajendran4@gmail.com</t>
  </si>
  <si>
    <t>https://drive.google.com/open?id=1_ekaIf5oibIfhdoLIYI_EvjQfcfVhNQi</t>
  </si>
  <si>
    <t>SATHISH. S</t>
  </si>
  <si>
    <t>PLSQL</t>
  </si>
  <si>
    <t>3.9Years</t>
  </si>
  <si>
    <t>sathish.a.sampath@gmail.com</t>
  </si>
  <si>
    <t>3.45lpa</t>
  </si>
  <si>
    <t>https://drive.google.com/open?id=1EU752pp9YG56Y6vA9BE50HqDLn5CTnWc</t>
  </si>
  <si>
    <t>sai seshan velidimalla</t>
  </si>
  <si>
    <t xml:space="preserve"> Margadarsi Chit Fund Pvt Ltd</t>
  </si>
  <si>
    <t>saiseshan.velidimalla@gmail.com</t>
  </si>
  <si>
    <t>3.2LPA</t>
  </si>
  <si>
    <t>https://drive.google.com/open?id=1VwQBWUZwMuvVoz9INFNGdpOESsBpLNi-</t>
  </si>
  <si>
    <t>K.BEMIL</t>
  </si>
  <si>
    <t>TKT Soft Solutions</t>
  </si>
  <si>
    <t>bemil0977@gmail.com</t>
  </si>
  <si>
    <t>https://drive.google.com/open?id=1j1IzDYZtQw2JrISgPRxqPKDHT8yXDFml</t>
  </si>
  <si>
    <t>MAHESH HALLUR</t>
  </si>
  <si>
    <t>4.9 Years</t>
  </si>
  <si>
    <t>mhallur304@gmail.com</t>
  </si>
  <si>
    <t>1.6 year</t>
  </si>
  <si>
    <t>6.8 LPA</t>
  </si>
  <si>
    <t>https://drive.google.com/open?id=1gRHig9xcDioUYCQ8evTpXe7XOFIfRFNM</t>
  </si>
  <si>
    <t xml:space="preserve"> SASI KUMAR</t>
  </si>
  <si>
    <t>VMWare</t>
  </si>
  <si>
    <t>COGNIZANT</t>
  </si>
  <si>
    <t>Chennai, Mumbai, Bangalore</t>
  </si>
  <si>
    <t>sasime342@gmail.com</t>
  </si>
  <si>
    <t>3.8LPA</t>
  </si>
  <si>
    <t>https://drive.google.com/open?id=1uNiiyr4gXhkGmHgQObC8px-HQ2HAr2rT</t>
  </si>
  <si>
    <t>Lokeswara Reddy Bogathi</t>
  </si>
  <si>
    <t>oracle apps dba</t>
  </si>
  <si>
    <t>imap technologies</t>
  </si>
  <si>
    <t>lokeshwarreddydba@gmail.com</t>
  </si>
  <si>
    <t>https://drive.google.com/open?id=1GRMr2_aZPn23-StkyN-e1sk8XCUo-QUy</t>
  </si>
  <si>
    <t>Rajan Malage</t>
  </si>
  <si>
    <t xml:space="preserve">wipro </t>
  </si>
  <si>
    <t>raj55.malage@gmail.com</t>
  </si>
  <si>
    <t>1.5 Years gap</t>
  </si>
  <si>
    <t>https://drive.google.com/open?id=1XAvw2FK87UINY4aNyKg4n7HnMe7A-f5S</t>
  </si>
  <si>
    <t>Sangram Kesari Dash</t>
  </si>
  <si>
    <t>Oracle apps finance Technical cosultant</t>
  </si>
  <si>
    <t>3.7 Years</t>
  </si>
  <si>
    <t>Capgemini(prism solutions international pvt ltd)</t>
  </si>
  <si>
    <t>sangramd262@gmail.com</t>
  </si>
  <si>
    <t>5 Lpa</t>
  </si>
  <si>
    <t>https://drive.google.com/open?id=1qfydxjEF24wFEDKTkqvR9fwkpj-BPOxB</t>
  </si>
  <si>
    <t>jostna@cominds.co</t>
  </si>
  <si>
    <t>U D KRISHNAPPAN</t>
  </si>
  <si>
    <t xml:space="preserve">PLSQL Developer </t>
  </si>
  <si>
    <t>3.2Years</t>
  </si>
  <si>
    <t>Vodafone</t>
  </si>
  <si>
    <t>udkrish321@gmail.com</t>
  </si>
  <si>
    <t>4.50lpa</t>
  </si>
  <si>
    <t>https://drive.google.com/open?id=1i88QmvxpGl0MqoE1CCpV75l0WziLm9M_</t>
  </si>
  <si>
    <t>Mahesh Kumar podala</t>
  </si>
  <si>
    <t xml:space="preserve">Oracle apps finance Technical cosultant	</t>
  </si>
  <si>
    <t>Heuristics Informatics (HIPL)</t>
  </si>
  <si>
    <t>podalamahesh98@gmail.com</t>
  </si>
  <si>
    <t>https://drive.google.com/open?id=18aEdtHxmuaLftsi_TkukbHP_13x5Y3RD</t>
  </si>
  <si>
    <t>REBBA HARI PRASAD</t>
  </si>
  <si>
    <t>Mindtree Solutions</t>
  </si>
  <si>
    <t>prasadln65@gmail.com</t>
  </si>
  <si>
    <t>https://drive.google.com/open?id=1Oyo7-oTIG4ggdSdG0gbB1epufpbJcwZm</t>
  </si>
  <si>
    <t>Support</t>
  </si>
  <si>
    <t>Siva Krishna Kotha</t>
  </si>
  <si>
    <t xml:space="preserve">Mulesoft Developer </t>
  </si>
  <si>
    <t xml:space="preserve">ipark info technologies private limited </t>
  </si>
  <si>
    <t>Ksivakrishna7993@gmail.com</t>
  </si>
  <si>
    <t>3.8 lpa</t>
  </si>
  <si>
    <t>https://drive.google.com/open?id=1mZq3G_0aQQHtYqfC19UZ4BoIZYnc-wuE</t>
  </si>
  <si>
    <t>Damarapati Parimala</t>
  </si>
  <si>
    <t>PL/SQL Developer</t>
  </si>
  <si>
    <t>Bluefield Technologies Private Limited</t>
  </si>
  <si>
    <t>parimaladamarpati@gmail.com</t>
  </si>
  <si>
    <t>7.5 LPA</t>
  </si>
  <si>
    <t>https://drive.google.com/open?id=1nmIbYh7CI7cgCJYsYQX6Qc0IHkh0Anlc</t>
  </si>
  <si>
    <t>VenkateswaraRao K</t>
  </si>
  <si>
    <t>Mulesoft Developer</t>
  </si>
  <si>
    <t>2.8 Years</t>
  </si>
  <si>
    <t>CENTURION SOFTWARE SOLUTIONS PRIVATE LIMITED</t>
  </si>
  <si>
    <t>ayyannav2905@gmail.com</t>
  </si>
  <si>
    <t>3.2 lpa</t>
  </si>
  <si>
    <t>https://drive.google.com/open?id=1U8TH4PmdUJUBarNAl1Vd1ATXeJz4R_CF</t>
  </si>
  <si>
    <t>MAHENDRAREDDY</t>
  </si>
  <si>
    <t>vba excel developer</t>
  </si>
  <si>
    <t>repherrals software solutions</t>
  </si>
  <si>
    <t>peddireddymahendrareddy0@gmail.com</t>
  </si>
  <si>
    <t xml:space="preserve">2 years </t>
  </si>
  <si>
    <t>https://drive.google.com/open?id=1O8_15YwxfCWD-qEsR_Ob-CPfXrFFjk82</t>
  </si>
  <si>
    <t>shweta kumari</t>
  </si>
  <si>
    <t>PL/SQL</t>
  </si>
  <si>
    <t>8 Years</t>
  </si>
  <si>
    <t>7 Years</t>
  </si>
  <si>
    <t>TATA Steel</t>
  </si>
  <si>
    <t>Jamshedpur</t>
  </si>
  <si>
    <t>shwtkmr23@gmail.com</t>
  </si>
  <si>
    <t>https://drive.google.com/open?id=1ctK5FHvplolXGrN5HRLRKW9Ck-KtW3Xd</t>
  </si>
  <si>
    <t>CHAITHANYA BATHINENI</t>
  </si>
  <si>
    <t>Snowflake Developer</t>
  </si>
  <si>
    <t xml:space="preserve">Wancura Private Limited </t>
  </si>
  <si>
    <t>bathinenichaithanya88@gmail.com</t>
  </si>
  <si>
    <t>6.7 lpa</t>
  </si>
  <si>
    <t>https://drive.google.com/open?id=1MXYNJI-gpt4pn3GMc4ktjevmeFCrU44F</t>
  </si>
  <si>
    <t>Ramandeep Singh Anmol</t>
  </si>
  <si>
    <t>Service Desk</t>
  </si>
  <si>
    <t>Coforge Technologies</t>
  </si>
  <si>
    <t>Gurugoan</t>
  </si>
  <si>
    <t>Gandhinagar</t>
  </si>
  <si>
    <t>ramandeep4321@gmail.com</t>
  </si>
  <si>
    <t>3.5lpa</t>
  </si>
  <si>
    <t>4.6lpa</t>
  </si>
  <si>
    <t>https://drive.google.com/open?id=1sJd0qoX2YNQIup_6UcCflocxRxVWmYnU</t>
  </si>
  <si>
    <t>himanshi.dagar@tcs.com</t>
  </si>
  <si>
    <t>Kasarapu Venkatesh</t>
  </si>
  <si>
    <t>Bangalore, Hyderabad</t>
  </si>
  <si>
    <t>venkateshkasarapu1@gmail.com</t>
  </si>
  <si>
    <t>https://drive.google.com/open?id=1r244kBACUtxK3iP8me7fZVFEwRbls0Ui</t>
  </si>
  <si>
    <t>Siva K</t>
  </si>
  <si>
    <t>3.5Years</t>
  </si>
  <si>
    <t>C-BIT Technologies</t>
  </si>
  <si>
    <t>smreddi.r@gmail.com</t>
  </si>
  <si>
    <t>4.3lpa</t>
  </si>
  <si>
    <t>https://drive.google.com/open?id=1cVnXyEQDkowxg6pLZyNAkqUNzoMT-z0A</t>
  </si>
  <si>
    <t xml:space="preserve"> himanshi.dagar@tcs.com</t>
  </si>
  <si>
    <t>Pokuri</t>
  </si>
  <si>
    <t>SAP ABAP</t>
  </si>
  <si>
    <t>Capgemini</t>
  </si>
  <si>
    <t xml:space="preserve"> pokuri354@gmail.com</t>
  </si>
  <si>
    <t>4 years Gap</t>
  </si>
  <si>
    <t>8.5lpa</t>
  </si>
  <si>
    <t>https://drive.google.com/open?id=1-qEgx72X6dMXVFnYM2UW5UJ03mHPWAEH</t>
  </si>
  <si>
    <t>Likhitha</t>
  </si>
  <si>
    <t>PlSQL</t>
  </si>
  <si>
    <t xml:space="preserve">Bluefield technologies private limited </t>
  </si>
  <si>
    <t>chinulikhitha@gmail.com</t>
  </si>
  <si>
    <t>2.5 years gap</t>
  </si>
  <si>
    <t>https://drive.google.com/open?id=1v42Bw_LV47w7PxI-HGtEWFmZWCVw6Tyz</t>
  </si>
  <si>
    <t xml:space="preserve">tulasi@techorbit.com </t>
  </si>
  <si>
    <t xml:space="preserve">Abhijeet Rajan lachake </t>
  </si>
  <si>
    <t>SAP ABAP Consultant</t>
  </si>
  <si>
    <t>Sapcha Enterprises Private Liomited</t>
  </si>
  <si>
    <t>abheeesap@gmail.com</t>
  </si>
  <si>
    <t>1 Years Gap</t>
  </si>
  <si>
    <t>2.7lpa</t>
  </si>
  <si>
    <t>https://drive.google.com/open?id=1s_7m4BpUbO7SHyci9XFqGFCo_Mjz3T7M</t>
  </si>
  <si>
    <t>Sandeep</t>
  </si>
  <si>
    <t>Evouge Solutions Pvt ltd</t>
  </si>
  <si>
    <t>Hyderabad,Chennai</t>
  </si>
  <si>
    <t>d.sandeep195@gmail.com</t>
  </si>
  <si>
    <t>3.35LPA</t>
  </si>
  <si>
    <t>5.2LPA</t>
  </si>
  <si>
    <t>https://drive.google.com/open?id=16Ppz08yucXyrmaIr9B9itXYIvOrrKsfA</t>
  </si>
  <si>
    <t>jyostna@cominds.co</t>
  </si>
  <si>
    <t>shanthi priya guttikonda</t>
  </si>
  <si>
    <t>2.10Years</t>
  </si>
  <si>
    <t>mahendradra softtech solutions pvt ltd</t>
  </si>
  <si>
    <t>shanthipriya.guttikonda@gmail.com</t>
  </si>
  <si>
    <t>6.5lpa</t>
  </si>
  <si>
    <t>https://drive.google.com/open?id=1SvMT6NUrq8kt0MNgot94wRpGDRP3wRpu</t>
  </si>
  <si>
    <t>Rajesh</t>
  </si>
  <si>
    <t>CIFPD8926H</t>
  </si>
  <si>
    <t xml:space="preserve">Azure DevOps </t>
  </si>
  <si>
    <t>3.0+ Years</t>
  </si>
  <si>
    <t>Teamliftss Pvt Ltd(ITC)</t>
  </si>
  <si>
    <t>Anywhere in South India</t>
  </si>
  <si>
    <t>t.rajesh321@gmail.com</t>
  </si>
  <si>
    <t>4.20 Lac(s)</t>
  </si>
  <si>
    <t>https://drive.google.com/open?id=1-Qqo2yqVoglgl3Qya-vrFb9fi4SzcSrb</t>
  </si>
  <si>
    <t>ragul.ravi@tcs.com</t>
  </si>
  <si>
    <t>Deeptha D</t>
  </si>
  <si>
    <t>Infoway Technologies LLC</t>
  </si>
  <si>
    <t>deepthadurairaj08@gmail.com</t>
  </si>
  <si>
    <t>2.50lpa</t>
  </si>
  <si>
    <t>https://drive.google.com/open?id=14RvGBW7PUO6LQ0kNzpcruSLdk38jeaDz</t>
  </si>
  <si>
    <t>https://drive.google.com/open?id=1ciNMS2W7sPUhnIUcuidROBtuabcrbd5-</t>
  </si>
  <si>
    <t xml:space="preserve"> Tripurari Singh</t>
  </si>
  <si>
    <t>Quarks Technosoft Pvt. Lts.</t>
  </si>
  <si>
    <t>tripurari53singh@gmail.com</t>
  </si>
  <si>
    <t>https://drive.google.com/open?id=10vIFg3KnjdKGCDr51uYNWs5fahGF9uny</t>
  </si>
  <si>
    <t>7.5lpa</t>
  </si>
  <si>
    <t>https://drive.google.com/open?id=1BLWIdG5aoV6P915iZ8D6HQ4MjUD9S-U4</t>
  </si>
  <si>
    <t xml:space="preserve"> Rama Krishna</t>
  </si>
  <si>
    <t>5.10 Years</t>
  </si>
  <si>
    <t>ramakrishna.amudhalapal@gmail.com</t>
  </si>
  <si>
    <t>7 Lpa</t>
  </si>
  <si>
    <t>https://drive.google.com/open?id=1z-Kn-dnnQ7TtkaEKsNrNUjTIRAom18_Y</t>
  </si>
  <si>
    <t>Nandhini Sivasamy</t>
  </si>
  <si>
    <t>2.11Years</t>
  </si>
  <si>
    <t>Exalca Technologies</t>
  </si>
  <si>
    <t>Coimbatore</t>
  </si>
  <si>
    <t>nandhu.sivasamy@gmail.com</t>
  </si>
  <si>
    <t>6.7lpa</t>
  </si>
  <si>
    <t>https://drive.google.com/open?id=1fXFTZP-Mh5Kns-c05ckMICOi0PZeZEED</t>
  </si>
  <si>
    <t xml:space="preserve"> PADEPALLI KARTHEEK</t>
  </si>
  <si>
    <t xml:space="preserve"> Linux Admin</t>
  </si>
  <si>
    <t>uv infratech systems private limited</t>
  </si>
  <si>
    <t>kartheeknaidu.infra@gmail.com</t>
  </si>
  <si>
    <t>4.0LPA</t>
  </si>
  <si>
    <t>6.0LPA</t>
  </si>
  <si>
    <t>https://drive.google.com/open?id=1pfxsVzzJpA72LpHRR4_zsbzLwNU5iaY_</t>
  </si>
  <si>
    <t>Shreeram Ambati</t>
  </si>
  <si>
    <t> RPA UiPath</t>
  </si>
  <si>
    <t>Cpf India PVT LTD</t>
  </si>
  <si>
    <t>Rajahmundry</t>
  </si>
  <si>
    <t>ashreeram2225@gmail.com</t>
  </si>
  <si>
    <t>https://drive.google.com/open?id=1un7KxFFb26aRpPGnQe0vsnhEqM_ErMgN</t>
  </si>
  <si>
    <t xml:space="preserve"> Sachin S Janawade</t>
  </si>
  <si>
    <t>Linux</t>
  </si>
  <si>
    <t>Yukthi Systems</t>
  </si>
  <si>
    <t>sachinsjanawade@gmail.com</t>
  </si>
  <si>
    <t>https://drive.google.com/open?id=1DzqaY5-TOqHO3XGDgshWWXVqNCF4almp</t>
  </si>
  <si>
    <t>Bhushan Sabale</t>
  </si>
  <si>
    <t>4732 1511 0653</t>
  </si>
  <si>
    <t>SAP BO Admin</t>
  </si>
  <si>
    <t>4.11 Years</t>
  </si>
  <si>
    <t>3.9 Years</t>
  </si>
  <si>
    <t>Birlasoft Pvt Ltd</t>
  </si>
  <si>
    <t>bhushan.sabale31@gmail.com</t>
  </si>
  <si>
    <t>6.5 Lac(s) </t>
  </si>
  <si>
    <t>9 LPA</t>
  </si>
  <si>
    <t>https://drive.google.com/open?id=1C5w0T_-SFjOmQPnpt5yFCDA2A96QYQ9_</t>
  </si>
  <si>
    <t>Nallanisunitha</t>
  </si>
  <si>
    <t>plsql Developer</t>
  </si>
  <si>
    <t xml:space="preserve"> Asics Technologies Pvt. Ltd</t>
  </si>
  <si>
    <t>sunithanallani92@gmail.com</t>
  </si>
  <si>
    <t>5.8 Lpa</t>
  </si>
  <si>
    <t>https://drive.google.com/open?id=1VLEuFem-ZILCmzfPXfJLRZlzWOG8dViE</t>
  </si>
  <si>
    <t>https://drive.google.com/open?id=1bPxgvQCuQuh1TifFj130jbBp4GRV2pNR</t>
  </si>
  <si>
    <t>Dhurkash Raj</t>
  </si>
  <si>
    <t>Thincle Soft Technologies</t>
  </si>
  <si>
    <t>dhurkashraj25@gmail.com</t>
  </si>
  <si>
    <t>2 Years gap</t>
  </si>
  <si>
    <t>https://drive.google.com/open?id=1t791YbX2VSK0asXtXFktBAw9ChZrfnhJ</t>
  </si>
  <si>
    <t xml:space="preserve"> Shweta Popat Shelke</t>
  </si>
  <si>
    <t xml:space="preserve"> OHUM Healthcare Solutions</t>
  </si>
  <si>
    <t>shwetashelke04@gmail.com</t>
  </si>
  <si>
    <t>6.0 Years</t>
  </si>
  <si>
    <t>https://drive.google.com/open?id=15QbeU-LkBZEdNADG3SnBPCXSIJHJY-s_</t>
  </si>
  <si>
    <t xml:space="preserve"> Nagadevi g</t>
  </si>
  <si>
    <t>Azure DevOPS</t>
  </si>
  <si>
    <t>nagadeviaz@gmail.com</t>
  </si>
  <si>
    <t>https://drive.google.com/open?id=1YAMYzDNMgiD8WtpSa4qXRmei006LjZ0D</t>
  </si>
  <si>
    <t>Nazeer Ahmad</t>
  </si>
  <si>
    <t>ETL Testing</t>
  </si>
  <si>
    <t>HCL technologies</t>
  </si>
  <si>
    <t>nazeerahmad202@gmail.com</t>
  </si>
  <si>
    <t>https://drive.google.com/open?id=1zsr2aSf9zxwxpb8M3OezEEeO0brvZ9dH</t>
  </si>
  <si>
    <t>Sannikanti Lalitha kumari</t>
  </si>
  <si>
    <t>Accenture services PVT LTD</t>
  </si>
  <si>
    <t>sannekantilalitha996@gmail.com</t>
  </si>
  <si>
    <t>https://drive.google.com/open?id=1-MxWxz_YJYUBW2OHDl8HxA7na20cHxvR</t>
  </si>
  <si>
    <t>reddy prasad</t>
  </si>
  <si>
    <t xml:space="preserve">palemkondareddyprasad45@gmail.com </t>
  </si>
  <si>
    <t>8 lPA</t>
  </si>
  <si>
    <t>https://drive.google.com/open?id=1VqhN4drTR8qli1aKu-avUHNm-0LSlvVK</t>
  </si>
  <si>
    <t xml:space="preserve"> Prashant Mishra</t>
  </si>
  <si>
    <t>SQL DBA</t>
  </si>
  <si>
    <t>pranshu23mishra@gmail.com</t>
  </si>
  <si>
    <t>https://drive.google.com/open?id=11HdcLH4OzjmVTaAwbqnLKGIjvMXGNtE0</t>
  </si>
  <si>
    <t>Jitendra Vishwakarma</t>
  </si>
  <si>
    <t>jiten.vishwa41@gmail.com</t>
  </si>
  <si>
    <t>1.2Years gap</t>
  </si>
  <si>
    <t>5.9LPA</t>
  </si>
  <si>
    <t>https://drive.google.com/open?id=1w5HdvOzXIb36IV6aiUCXTskD7vvUGd34</t>
  </si>
  <si>
    <t>RAKSHITH B.T</t>
  </si>
  <si>
    <t>9 Years</t>
  </si>
  <si>
    <t>galaxe solutions</t>
  </si>
  <si>
    <t>rakshi9242@gmail.com</t>
  </si>
  <si>
    <t>NO	Gap</t>
  </si>
  <si>
    <t>https://drive.google.com/open?id=1-LSBCVuCb8j7wSGorgyh7EmKPyw_OTVw</t>
  </si>
  <si>
    <t>satya vara prasad</t>
  </si>
  <si>
    <t xml:space="preserve"> Optus infotech private limited</t>
  </si>
  <si>
    <t>satyaprasad.dnk@gmail.com</t>
  </si>
  <si>
    <t>https://drive.google.com/open?id=13lmp5_qwDtZWrLe9eeWIHS6Cw7wYdxHm</t>
  </si>
  <si>
    <t>Vasavi</t>
  </si>
  <si>
    <t>Mainframe developer</t>
  </si>
  <si>
    <t>3.1Years</t>
  </si>
  <si>
    <t>perigon technologies</t>
  </si>
  <si>
    <t>vaasavi.190@gmail.com</t>
  </si>
  <si>
    <t>https://drive.google.com/open?id=1Yt3Jc3BhucYIhEGb5aG0Hhct8tlHGnjL</t>
  </si>
  <si>
    <t>Mahendra kumar patra</t>
  </si>
  <si>
    <t>2.7 Years</t>
  </si>
  <si>
    <t>Sonata Software</t>
  </si>
  <si>
    <t>patra.sap2022@gmail.com</t>
  </si>
  <si>
    <t>https://drive.google.com/open?id=187xV-5hw6Vp0xXClryim-8-mgGADJluO</t>
  </si>
  <si>
    <t>Sandeep Singh</t>
  </si>
  <si>
    <t>Compucom Csi</t>
  </si>
  <si>
    <t>thakursandeepsingh597@gmail.com</t>
  </si>
  <si>
    <t>6.3lpa</t>
  </si>
  <si>
    <t>https://drive.google.com/open?id=1k8rwkdyEJng5lgBOjFnhDW7kXO2Zssxv</t>
  </si>
  <si>
    <t>Jeevitha Subramaniyam</t>
  </si>
  <si>
    <t>Iglitz Technologies</t>
  </si>
  <si>
    <t>jeevithasubramaniyams@gmail.com</t>
  </si>
  <si>
    <t>4.9 lpa</t>
  </si>
  <si>
    <t>https://drive.google.com/open?id=18H_F99HgcB-EkwOzgemi02xgI0FCjat0</t>
  </si>
  <si>
    <t>Prasanthkumar eedara</t>
  </si>
  <si>
    <t xml:space="preserve"> ANB SOLUTIONS PVT LTD</t>
  </si>
  <si>
    <t>prasantheedara@gmail.com</t>
  </si>
  <si>
    <t>7 lPA</t>
  </si>
  <si>
    <t>https://drive.google.com/open?id=1uttXw3i8U6omqYRfChGfxdoICM_n3b5k</t>
  </si>
  <si>
    <t>Rahul kumar</t>
  </si>
  <si>
    <t>2.3 Years</t>
  </si>
  <si>
    <t>NextGen vision Technology Noida.</t>
  </si>
  <si>
    <t>Kolkata</t>
  </si>
  <si>
    <t>rahul.sap96@gmail.com</t>
  </si>
  <si>
    <t>3.3 LPA</t>
  </si>
  <si>
    <t>https://drive.google.com/open?id=1Ixg_21egpz27C2MlHOTj331ZxHLsLfa2</t>
  </si>
  <si>
    <t>raju reddy gannola</t>
  </si>
  <si>
    <t>Oracle Apps DBA</t>
  </si>
  <si>
    <t>INFOSYS</t>
  </si>
  <si>
    <t>rajureddy0304@gmail.com</t>
  </si>
  <si>
    <t>2 YEARS gap</t>
  </si>
  <si>
    <t>https://drive.google.com/open?id=1jqg8297564a3WzwQHI7uGNKJpoij-U2S</t>
  </si>
  <si>
    <t>LOGA SHANKAR NATH.P</t>
  </si>
  <si>
    <t>10.8 Years</t>
  </si>
  <si>
    <t xml:space="preserve"> AppsCore Solutions</t>
  </si>
  <si>
    <t>shankarnathdba@gmail.com</t>
  </si>
  <si>
    <t>https://drive.google.com/open?id=1FMhkYr2ztboZ3wGXArSo62jliJjVN5sx</t>
  </si>
  <si>
    <t>Sneha Jampala</t>
  </si>
  <si>
    <t>RPA Uipath Developer</t>
  </si>
  <si>
    <t>M K S Vision Pvt Ltd</t>
  </si>
  <si>
    <t>jsneha0903@gmail.com</t>
  </si>
  <si>
    <t>https://drive.google.com/open?id=1Sjh3Adc05TefvxB0Oi9_6qPY6XXEXRex</t>
  </si>
  <si>
    <t>RAJIV MALLA</t>
  </si>
  <si>
    <t>6022 7124 3879</t>
  </si>
  <si>
    <t>9.0 Years</t>
  </si>
  <si>
    <t>Sampan Technosoft Pvt ltd </t>
  </si>
  <si>
    <t>Any location</t>
  </si>
  <si>
    <t>rockystar4444@gmail.com</t>
  </si>
  <si>
    <t>1.0 Year</t>
  </si>
  <si>
    <t> 9.30 Lacs</t>
  </si>
  <si>
    <t>14 Lpa</t>
  </si>
  <si>
    <t>https://drive.google.com/open?id=1qkS8SUZzQCOfx3mNjqn7od58S019o-V8</t>
  </si>
  <si>
    <t>SHASHANK S JHA</t>
  </si>
  <si>
    <t>shashankshankar77@gmail.com</t>
  </si>
  <si>
    <t>https://drive.google.com/open?id=10huSUbf4_we-Qy7arukS0Ak3q9OQ2319</t>
  </si>
  <si>
    <t>Dattaraj Patil</t>
  </si>
  <si>
    <t>KPIT</t>
  </si>
  <si>
    <t xml:space="preserve"> pune</t>
  </si>
  <si>
    <t xml:space="preserve"> pune/Hyderabad</t>
  </si>
  <si>
    <t>dattaraj.n.patil@gmail.com</t>
  </si>
  <si>
    <t xml:space="preserve"> 1 Year</t>
  </si>
  <si>
    <t>6.7 LPA</t>
  </si>
  <si>
    <t>8.5 LPA</t>
  </si>
  <si>
    <t>https://drive.google.com/open?id=1EChvPGvPlcHIrYhRbcLwae7bzGx7p76J</t>
  </si>
  <si>
    <t>Karishma Shaik</t>
  </si>
  <si>
    <t>RPA UI Path Developer</t>
  </si>
  <si>
    <t>HCL Technologies(Payroll- Jh Softech)</t>
  </si>
  <si>
    <t>karishma.skkm@gmail.com</t>
  </si>
  <si>
    <t>1 year Gap</t>
  </si>
  <si>
    <t>https://drive.google.com/open?id=1DomNY7HlA0wGcoTZPaB_lzYqBFDcanDp</t>
  </si>
  <si>
    <t xml:space="preserve"> anwita.kumar@tcs.com</t>
  </si>
  <si>
    <t>Yakobu Kothapalli</t>
  </si>
  <si>
    <t>MuleSoft Developer</t>
  </si>
  <si>
    <t>FastScript Technolgies Pvt. Ltd</t>
  </si>
  <si>
    <t>yakobuesb@gmail.com</t>
  </si>
  <si>
    <t>https://drive.google.com/open?id=1wt8T2BG8hgzvehDJZDZl3njrc3LC9JKC</t>
  </si>
  <si>
    <t>MAHAMMAD JAFFAR</t>
  </si>
  <si>
    <t>3.7Years</t>
  </si>
  <si>
    <t>2.9Years</t>
  </si>
  <si>
    <t>DXC Technologies</t>
  </si>
  <si>
    <t>Bangalore, Chennai</t>
  </si>
  <si>
    <t>mr.mahammad05@gmail.com</t>
  </si>
  <si>
    <t>3.8lpa</t>
  </si>
  <si>
    <t>https://drive.google.com/open?id=10JSfuTWDBFJGdETZplXiEwAf7RmyzrVf</t>
  </si>
  <si>
    <t>Kapil Kumar Yadav</t>
  </si>
  <si>
    <t>Java developer</t>
  </si>
  <si>
    <t>kvs solution</t>
  </si>
  <si>
    <t>Nodia</t>
  </si>
  <si>
    <t>kapil2471061@gmail.com</t>
  </si>
  <si>
    <t>3.6 lpa</t>
  </si>
  <si>
    <t>https://drive.google.com/open?id=1xLUYIVGhF-5HOsjG1mRHFZKsdcv97mdN</t>
  </si>
  <si>
    <t>s.abdulla@tcs.com</t>
  </si>
  <si>
    <t>Kishore Muthineni</t>
  </si>
  <si>
    <t>Workday</t>
  </si>
  <si>
    <t>Jade Global,Payroll(AGS INFOTECH LTD.)</t>
  </si>
  <si>
    <t>kishoremuthineni999@gmail.com</t>
  </si>
  <si>
    <t>https://drive.google.com/open?id=13ftMFgR7nfAFpEWbCgPPpsCoqo-hbaPU</t>
  </si>
  <si>
    <t>Sruthi P</t>
  </si>
  <si>
    <t>Bizmatics Solutions</t>
  </si>
  <si>
    <t>sruthipallerla1999@gmail.com</t>
  </si>
  <si>
    <t>5.2 lpa</t>
  </si>
  <si>
    <t>https://drive.google.com/open?id=1DlbhMN1wUZ5V-mc4zmF8eQxA97FtkXMR</t>
  </si>
  <si>
    <t>MD MAJHAR ANSARI</t>
  </si>
  <si>
    <t>Unix Shell Scripting</t>
  </si>
  <si>
    <t>CONVISOR TECHNOLOGY PVT.LTD</t>
  </si>
  <si>
    <t>majharp5@gmail.com</t>
  </si>
  <si>
    <t>https://drive.google.com/open?id=1Mlz_qXs2JjSBUYMq8hrpns5JRuu6_86H</t>
  </si>
  <si>
    <t xml:space="preserve"> Manju.Murali@tcs.com</t>
  </si>
  <si>
    <t>Mohammed Hussain Sk</t>
  </si>
  <si>
    <t xml:space="preserve">Wissen Infotech </t>
  </si>
  <si>
    <t>Hyderabad, Chennai</t>
  </si>
  <si>
    <t>shaikmohammedhussain95@gmail.com</t>
  </si>
  <si>
    <t>https://drive.google.com/open?id=1ioWVni2A-XHUt2sv2BFKRcQ-fH2-HzJT</t>
  </si>
  <si>
    <t>Vikas reddy</t>
  </si>
  <si>
    <t>RPA UIpath</t>
  </si>
  <si>
    <t>IMAP Technologies</t>
  </si>
  <si>
    <t>vikasreddy0396@gmail.com</t>
  </si>
  <si>
    <t>4.3 Lpa</t>
  </si>
  <si>
    <t>https://drive.google.com/open?id=1xD9egHCVbiEJl-CYN9KSuEyah34AeZC4</t>
  </si>
  <si>
    <t>SATYAPRAKASH SINGH</t>
  </si>
  <si>
    <t>Network Administrator </t>
  </si>
  <si>
    <t>Aforeserve</t>
  </si>
  <si>
    <t>singh.satyaprakash3@gmail.com</t>
  </si>
  <si>
    <t>3 LPA</t>
  </si>
  <si>
    <t>https://drive.google.com/open?id=1ttIXl4_5UwS8xru3P6m31Jf15DPx-uqO</t>
  </si>
  <si>
    <t>Sankar V</t>
  </si>
  <si>
    <t>Storage Administrator</t>
  </si>
  <si>
    <t>Bios Technologies</t>
  </si>
  <si>
    <t>Vemulurisankarachari@gmail.com</t>
  </si>
  <si>
    <t>https://drive.google.com/open?id=1GATI8FFD8Y7ZOVb_xJWh4hMSfy_6JLx_</t>
  </si>
  <si>
    <t>Alekhya</t>
  </si>
  <si>
    <t>8688174722 / 8367460466</t>
  </si>
  <si>
    <t>4.1 Years</t>
  </si>
  <si>
    <t>EXL Services Pvt Ltd</t>
  </si>
  <si>
    <t>alekhyakandula4@gmail.com</t>
  </si>
  <si>
    <t>8 Lpa</t>
  </si>
  <si>
    <t>https://drive.google.com/open?id=15YeB90Xb9XW9fCIfdcWuqh1C-hyBKnJc</t>
  </si>
  <si>
    <t> MOHD. SALMAN</t>
  </si>
  <si>
    <t xml:space="preserve">sharp eagle investigation </t>
  </si>
  <si>
    <t>mdsalmanmzp@gmail.com</t>
  </si>
  <si>
    <t>2.6 LPA</t>
  </si>
  <si>
    <t>https://drive.google.com/open?id=1DjLGbC2dZcXISTcV6UDTU4AWOpWWonbA</t>
  </si>
  <si>
    <t xml:space="preserve"> Chandra shekhar</t>
  </si>
  <si>
    <t>Elegant Technosoft</t>
  </si>
  <si>
    <t>Rajastan</t>
  </si>
  <si>
    <t>chndrshekhar84@gmail.com</t>
  </si>
  <si>
    <t>3.6LPA</t>
  </si>
  <si>
    <t>5LPA</t>
  </si>
  <si>
    <t>https://drive.google.com/open?id=10-rCtjey9TbWdR9ecH3wHVpjBQgN-9uv</t>
  </si>
  <si>
    <t>Swamy Gavvala</t>
  </si>
  <si>
    <t>GICSOL Consulting</t>
  </si>
  <si>
    <t>gavvalaswamydevops@gmail.com</t>
  </si>
  <si>
    <t>https://drive.google.com/open?id=1okTd7Kn0H__RQ_RcXG7n0ZTJSvFHUqRF</t>
  </si>
  <si>
    <t>Sachin Kumar</t>
  </si>
  <si>
    <t>spyke technologies</t>
  </si>
  <si>
    <t>Email- sachindish08@gmail.com</t>
  </si>
  <si>
    <t>https://drive.google.com/open?id=1LmRhs429eAfTg4MW6-rCO4gh4_WWuDou</t>
  </si>
  <si>
    <t>Sai Lakshmi Kaja</t>
  </si>
  <si>
    <t>Azure Data Engineer</t>
  </si>
  <si>
    <t>Margadarsi Computers</t>
  </si>
  <si>
    <t>sailakshmi21.k@gmail.com</t>
  </si>
  <si>
    <t>https://drive.google.com/open?id=1v3sfhiqdkVZW_-KckLCCjFQtP5SAHJgy</t>
  </si>
  <si>
    <t>VishalSingh JawaharSingh Chauhan</t>
  </si>
  <si>
    <t>PUNE</t>
  </si>
  <si>
    <t>Vishaltha2215@gmail.com</t>
  </si>
  <si>
    <t>https://drive.google.com/open?id=1u1hl4V0Jy9NkuIUkOanK1gWYudybSdKI</t>
  </si>
  <si>
    <t>RAJU REDDY</t>
  </si>
  <si>
    <t xml:space="preserve"> Oracle apps DBA</t>
  </si>
  <si>
    <t xml:space="preserve">exchange technology </t>
  </si>
  <si>
    <t>rajudba9010@gmail.com</t>
  </si>
  <si>
    <t>https://drive.google.com/open?id=1mHBhOAYRuuA1O9zmmpS5pbdyoCKnlnDL</t>
  </si>
  <si>
    <t>Vishal S. Kamble</t>
  </si>
  <si>
    <t>Renovision Automation Service</t>
  </si>
  <si>
    <t xml:space="preserve"> Mumbai</t>
  </si>
  <si>
    <t xml:space="preserve"> vskamble100@gmail.com</t>
  </si>
  <si>
    <t>https://drive.google.com/open?id=1KPQWHaQPsWFOROC51DDlYsX5XqS05ruO</t>
  </si>
  <si>
    <t>Vamshi Amugadda</t>
  </si>
  <si>
    <t>Talend Developer</t>
  </si>
  <si>
    <t>RMSI Pvt Ltd</t>
  </si>
  <si>
    <t>vamshi7318@gmail.com</t>
  </si>
  <si>
    <t>2.8 LPA</t>
  </si>
  <si>
    <t>4.6 LPA</t>
  </si>
  <si>
    <t>https://drive.google.com/open?id=1Bm2RQqMUO8bC4VF176elp4RW6uxa6486</t>
  </si>
  <si>
    <t>J Balakrishna</t>
  </si>
  <si>
    <t>KFintech Pvt Ltd</t>
  </si>
  <si>
    <t>balakrishnajammula1@gmail.com</t>
  </si>
  <si>
    <t>1.4 months gap</t>
  </si>
  <si>
    <t>3LPA</t>
  </si>
  <si>
    <t>https://drive.google.com/open?id=1fpM6pRtlxX04auChSi5UQBnBSvDuI2VN</t>
  </si>
  <si>
    <t xml:space="preserve">KANDAVARAPU PRASAD </t>
  </si>
  <si>
    <t>Unix admin</t>
  </si>
  <si>
    <t>prasadk.kandavarapu@gmail.com</t>
  </si>
  <si>
    <t>4.9LPA</t>
  </si>
  <si>
    <t>https://drive.google.com/open?id=11obE1yN1O0xyQRzWxNPQGdEGeDZ-03yV</t>
  </si>
  <si>
    <t>aakash.bysani@tcs.com</t>
  </si>
  <si>
    <t>Mijesh Gupta</t>
  </si>
  <si>
    <t>VBA developer</t>
  </si>
  <si>
    <t xml:space="preserve">L&amp;T Technology Services </t>
  </si>
  <si>
    <t>mumbai</t>
  </si>
  <si>
    <t>mijeshgupta088@gmail.com</t>
  </si>
  <si>
    <t>4.1 LPA</t>
  </si>
  <si>
    <t>https://drive.google.com/open?id=1YoV74Zf4h0TXRqhHvro809u2h_Vw-jpG</t>
  </si>
  <si>
    <t>PULI SAI</t>
  </si>
  <si>
    <t>Talend developer</t>
  </si>
  <si>
    <t>uv infratech systems pvt ltd</t>
  </si>
  <si>
    <t>pulisai1995@gmail.com</t>
  </si>
  <si>
    <t>https://drive.google.com/open?id=1XPIXI02ICaaaTDN1SyGyjR77pJj2DSNx</t>
  </si>
  <si>
    <t>Komal Ambarte</t>
  </si>
  <si>
    <t>Sap Abap</t>
  </si>
  <si>
    <t>4.0Years</t>
  </si>
  <si>
    <t>Snovaspace Information Systems Pvt Ldt</t>
  </si>
  <si>
    <t>Maharashtra</t>
  </si>
  <si>
    <t>ambartekomal@gmail.com</t>
  </si>
  <si>
    <t>https://drive.google.com/open?id=1B_FLAVn7ygZGwLuODQF9ZlM1F3o82YG8</t>
  </si>
  <si>
    <t>Hexaware Technologies, Payroll-Wancura Private Limited</t>
  </si>
  <si>
    <t>6.7 Lpa</t>
  </si>
  <si>
    <t>https://drive.google.com/open?id=1ANDQs2ksFwuF2IYvqv-EDOySNU_sNpv6</t>
  </si>
  <si>
    <t>Shashidhar Telugu</t>
  </si>
  <si>
    <t xml:space="preserve"> Rpa UiPath</t>
  </si>
  <si>
    <t>WNS Global Services</t>
  </si>
  <si>
    <t>shashi0475@gmail.com</t>
  </si>
  <si>
    <t>https://drive.google.com/open?id=1vRmy497vrm-aRHryMxFqQGA_T1r8xspt</t>
  </si>
  <si>
    <t xml:space="preserve"> Mohammed Imran</t>
  </si>
  <si>
    <t xml:space="preserve"> SAP ABAP</t>
  </si>
  <si>
    <t xml:space="preserve">MOBOLUTION INDIA PRIVATE LIMITED </t>
  </si>
  <si>
    <t>imranabap03@gmail.com</t>
  </si>
  <si>
    <t>https://drive.google.com/open?id=1ucTw_69zoLlvAT6m0Cw_mRxSTtyt_imx</t>
  </si>
  <si>
    <t>Jayathirtha Ayachit</t>
  </si>
  <si>
    <t>Mphasis</t>
  </si>
  <si>
    <t>jayathirtha97@gmail.com</t>
  </si>
  <si>
    <t>3 months</t>
  </si>
  <si>
    <t>3.25 lpa</t>
  </si>
  <si>
    <t>https://drive.google.com/open?id=1nqGHwhzhY_pQ_kthIYJ9_o8tz3iGXi8S</t>
  </si>
  <si>
    <t>LAXMINRUSINGHA PRASAD DASH</t>
  </si>
  <si>
    <t>Altizone Info Solution Pvt. Ltd</t>
  </si>
  <si>
    <t>laxminrusinghaprasaddash@gmail.com</t>
  </si>
  <si>
    <t>7.3LPA</t>
  </si>
  <si>
    <t>https://drive.google.com/open?id=1Fvv7Knw28AbB8DkgeGoNbvL2NOz1MWe_</t>
  </si>
  <si>
    <t>Shahbaz Ahmad</t>
  </si>
  <si>
    <t>Linux AdministratorL3</t>
  </si>
  <si>
    <t>7Years</t>
  </si>
  <si>
    <t>Excell IT</t>
  </si>
  <si>
    <t>shahbaznetengineer@gmail.com</t>
  </si>
  <si>
    <t>https://drive.google.com/open?id=1t_nAYeaABRC-Q481QmPkvgKhUIbxa36Y</t>
  </si>
  <si>
    <t>mallikarjun</t>
  </si>
  <si>
    <t>VMD Technologies PVT LTD</t>
  </si>
  <si>
    <t>muragodmallikarjun@gmail.com</t>
  </si>
  <si>
    <t>3.1 lpa</t>
  </si>
  <si>
    <t>https://drive.google.com/open?id=1la0KyrwGLz4tQyie3icbH0kMnmeS0fkw</t>
  </si>
  <si>
    <t xml:space="preserve"> avipsa.mukherjee@tcs.com</t>
  </si>
  <si>
    <t xml:space="preserve"> Muneer Ahamed</t>
  </si>
  <si>
    <t>Legato Health Technologies</t>
  </si>
  <si>
    <t>muneerahamedre@gmail.com</t>
  </si>
  <si>
    <t>5.0LPA</t>
  </si>
  <si>
    <t>https://drive.google.com/open?id=1VEchFzvO1pe9uIqlukhhJbmZWxsS_Wlj</t>
  </si>
  <si>
    <t>Rahul Jampala</t>
  </si>
  <si>
    <t>Inbey Global Technology</t>
  </si>
  <si>
    <t>jampalarahul8017@gmail.com</t>
  </si>
  <si>
    <t>https://drive.google.com/open?id=1Ipui1SKiy38S5nl7jHCyGrqqn4VLMQ5q</t>
  </si>
  <si>
    <t xml:space="preserve"> BALAJI B</t>
  </si>
  <si>
    <t xml:space="preserve"> PL/SQL Developer </t>
  </si>
  <si>
    <t>Edinpro Technologies</t>
  </si>
  <si>
    <t>Balajibalab@outlook.com</t>
  </si>
  <si>
    <t>https://drive.google.com/open?id=1cwYSmMyjqv9SVFDR4iGP2GMEizGCpgMy</t>
  </si>
  <si>
    <t>MD SAJID</t>
  </si>
  <si>
    <t>Vertif IT Solutions LLP</t>
  </si>
  <si>
    <t>sajidabap07@gmail.com</t>
  </si>
  <si>
    <t>2.9 LPA</t>
  </si>
  <si>
    <t>https://drive.google.com/open?id=1HOY2omIpfp0LyRTVKnhxCaCYbeKVI0SQ</t>
  </si>
  <si>
    <t>SUNITA</t>
  </si>
  <si>
    <t>+91 8708767922/8607120647</t>
  </si>
  <si>
    <t>ETL tester</t>
  </si>
  <si>
    <t>Quiesta Technologies Private Limited,</t>
  </si>
  <si>
    <t>sunita95.gju@gmail.com</t>
  </si>
  <si>
    <t>https://drive.google.com/open?id=1Tn-isMXLnU8G4VPao1EEY7NuN6JNBwC5</t>
  </si>
  <si>
    <t>Lakshmi somarothu</t>
  </si>
  <si>
    <t>clsoft pvt ltd</t>
  </si>
  <si>
    <t>lakshmisomarothu@gmail.com</t>
  </si>
  <si>
    <t>3.0 LPA</t>
  </si>
  <si>
    <t>5.0 LPA</t>
  </si>
  <si>
    <t>https://drive.google.com/open?id=1evO3YfDRonnNJ1DZ69QaGCXXI-Tq8OVX</t>
  </si>
  <si>
    <t xml:space="preserve">D.MALLESWARI  </t>
  </si>
  <si>
    <t>Informatica power center administration</t>
  </si>
  <si>
    <t>Dinspire Technologies Pvt.Ltd.</t>
  </si>
  <si>
    <t>kunnylunatic143@gmail.com</t>
  </si>
  <si>
    <t>7.67 lpa</t>
  </si>
  <si>
    <t>https://drive.google.com/open?id=1UbeBYfKZoscEQzmwlQCZNnH6GESMGebB</t>
  </si>
  <si>
    <t>https://drive.google.com/open?id=1c0sETtR5kxSa-iz03fUR38vhTviJu-aF</t>
  </si>
  <si>
    <t>SaiSumanth Pasumarthi</t>
  </si>
  <si>
    <t>Java Developer</t>
  </si>
  <si>
    <t xml:space="preserve"> HCL Technologies.</t>
  </si>
  <si>
    <t>saisumanthpasumarthi@gmail.com</t>
  </si>
  <si>
    <t>8.7LPA</t>
  </si>
  <si>
    <t>https://drive.google.com/open?id=1H3BrWC1hFuiu_dkX82NnjPoSBKPL3Sgo</t>
  </si>
  <si>
    <t>SHAIK RABBANI</t>
  </si>
  <si>
    <t xml:space="preserve"> Cognizant</t>
  </si>
  <si>
    <t>shaikrabbani4784@gmail.com</t>
  </si>
  <si>
    <t>https://drive.google.com/open?id=1sFHUwJe8IWA1UF5Q2ld7OsSpgzflXLQh</t>
  </si>
  <si>
    <t>Chittibabu.C</t>
  </si>
  <si>
    <t>Jira Developer</t>
  </si>
  <si>
    <t>Riglo System Pvt. Ltd.</t>
  </si>
  <si>
    <t>chittibabuc1301@gamil.com</t>
  </si>
  <si>
    <t>8.8 lpa</t>
  </si>
  <si>
    <t>11.44 lpa</t>
  </si>
  <si>
    <t>https://drive.google.com/open?id=1d_NtkpRZl_TDQWhwGxU6pREWKRAAHvj0</t>
  </si>
  <si>
    <t>its Atlassisain Jira developer &amp; admin</t>
  </si>
  <si>
    <t>Sreenivasulu C</t>
  </si>
  <si>
    <t>+91 8106478598</t>
  </si>
  <si>
    <t>ACETEQ WEB SERVICES PVT LTD</t>
  </si>
  <si>
    <t>Chennury.s@gmail.com</t>
  </si>
  <si>
    <t>8.10 lpa</t>
  </si>
  <si>
    <t>10.53 Lpa</t>
  </si>
  <si>
    <t>https://drive.google.com/open?id=1oHF68-aovvrFLD9VdFhyhWylik59lTH4</t>
  </si>
  <si>
    <t>anwitha.kumar@tcs.com</t>
  </si>
  <si>
    <t>Mallesh</t>
  </si>
  <si>
    <t>5.3 Years</t>
  </si>
  <si>
    <t xml:space="preserve">collabera technologies private limited </t>
  </si>
  <si>
    <t>mallesh.kolluri123@gmail.com</t>
  </si>
  <si>
    <t>7.8 LPA</t>
  </si>
  <si>
    <t>https://drive.google.com/open?id=1Uoqx8or7TUcsnkj7Z2gm2DAJEvLKjdvW</t>
  </si>
  <si>
    <t>Aravinth R</t>
  </si>
  <si>
    <t>java</t>
  </si>
  <si>
    <t>eG Innovations</t>
  </si>
  <si>
    <t>aravinthvicky1095@gmail.com</t>
  </si>
  <si>
    <t>https://drive.google.com/open?id=1KwGXD2lmdY5hUkUYFPuJOOzC-1O6slez</t>
  </si>
  <si>
    <t>Athira Anna kurian</t>
  </si>
  <si>
    <t>annakurian.athira@gmail.com</t>
  </si>
  <si>
    <t>10 lpa</t>
  </si>
  <si>
    <t>https://drive.google.com/open?id=1tsD1TnZDP2OB_7h8x8bb-4RcPK9B-bYa</t>
  </si>
  <si>
    <t>Harshada pagade</t>
  </si>
  <si>
    <t>HERE Technologies</t>
  </si>
  <si>
    <t>Thane</t>
  </si>
  <si>
    <t>harshadapagade143@gmail.com</t>
  </si>
  <si>
    <t>3.5 Lpa</t>
  </si>
  <si>
    <t>4.8 Lpa</t>
  </si>
  <si>
    <t>https://drive.google.com/open?id=1CyLrcd7RiCjgsvBBh0VJfzRWlSAV_jH1</t>
  </si>
  <si>
    <t>amruta.gapat@tcs.com</t>
  </si>
  <si>
    <t>Arup Roy</t>
  </si>
  <si>
    <t>Linux Administrator</t>
  </si>
  <si>
    <t>Niveshan Technology Private Limited</t>
  </si>
  <si>
    <t>roy.arup914@gmail.com</t>
  </si>
  <si>
    <t>https://drive.google.com/open?id=1PbTugF6WZDC_rGcUWX6K3XVSmEiDV7xh</t>
  </si>
  <si>
    <t>Pooja</t>
  </si>
  <si>
    <t>Business Analyst</t>
  </si>
  <si>
    <t>IMAP Technologies Pvt Ltd</t>
  </si>
  <si>
    <t>pooja.candala@gmail.com</t>
  </si>
  <si>
    <t>5.6 Lpa</t>
  </si>
  <si>
    <t>7.3 Lpa</t>
  </si>
  <si>
    <t>https://drive.google.com/open?id=1RRaXqdu3nbly-N5anV4G9dz1rc_NCavC</t>
  </si>
  <si>
    <t>Joshua julian</t>
  </si>
  <si>
    <t>Java</t>
  </si>
  <si>
    <t>Hexaware Technologies</t>
  </si>
  <si>
    <t>joshuajulian.mtech@gmail.com</t>
  </si>
  <si>
    <t>4.7 lpa</t>
  </si>
  <si>
    <t>https://drive.google.com/open?id=1qhJEjFBb4i-C0hAqBj3DyZGYWj5pqY1A</t>
  </si>
  <si>
    <t>Sai sumanth Pasumarthi</t>
  </si>
  <si>
    <t>HCL Technologies.</t>
  </si>
  <si>
    <t>9 lPA</t>
  </si>
  <si>
    <t>https://drive.google.com/open?id=1c1LMlYEetHKShBISjQC_NP09jRsjki7F</t>
  </si>
  <si>
    <t>Revathi S</t>
  </si>
  <si>
    <t>Linux admin</t>
  </si>
  <si>
    <t>Nixserv IT Solutions</t>
  </si>
  <si>
    <t>Chennai/Bangalore</t>
  </si>
  <si>
    <t>srevathisegottaiyan@gmail.com</t>
  </si>
  <si>
    <t>https://drive.google.com/open?id=1i0PJKO0jlImJ1Cn__X1Lluf4lb9rfH7O</t>
  </si>
  <si>
    <t>shweja.bhiad@tcs.com</t>
  </si>
  <si>
    <t>Angati Santhosh</t>
  </si>
  <si>
    <t>Glosoft Technologies</t>
  </si>
  <si>
    <t>Hyderabad, Mumbai Chennai</t>
  </si>
  <si>
    <t>santoshjhonty@gmail.com</t>
  </si>
  <si>
    <t>3.9LPA</t>
  </si>
  <si>
    <t>https://drive.google.com/open?id=1JyittRMTM16nF2HF77ocLrjNKzaBSM7R</t>
  </si>
  <si>
    <t>Rohan Kurade</t>
  </si>
  <si>
    <t>Sumeru Software Solutions</t>
  </si>
  <si>
    <t>rkurade1204@gmail.com</t>
  </si>
  <si>
    <t>15 Days, 30 Days</t>
  </si>
  <si>
    <t>n0</t>
  </si>
  <si>
    <t>https://drive.google.com/open?id=1oClfrTn0bOyOL97iD3I74083XFTAUPtT</t>
  </si>
  <si>
    <t>Sompalli Durgaprasad</t>
  </si>
  <si>
    <t>Linux Administrator-L3</t>
  </si>
  <si>
    <t>6.5Years</t>
  </si>
  <si>
    <t>Wipro Infotech</t>
  </si>
  <si>
    <t>Bengaluru</t>
  </si>
  <si>
    <t>durgasompalli1991@gmail.com</t>
  </si>
  <si>
    <t>https://drive.google.com/open?id=19gNTBnsHUIcdsZMWJ-sBZn0pegVtHkS2</t>
  </si>
  <si>
    <t>windows admin</t>
  </si>
  <si>
    <t>Ramesh</t>
  </si>
  <si>
    <t>swap bo</t>
  </si>
  <si>
    <t>ERON INFOWAYS(filament consulting services pvt ltd )</t>
  </si>
  <si>
    <t>rameshpulagam56@gmail.com</t>
  </si>
  <si>
    <t>5.9 lpa</t>
  </si>
  <si>
    <t>https://drive.google.com/open?id=1sfHRE6eEJt1GL6XmCRFSGFL5xuDw6QRs</t>
  </si>
  <si>
    <t xml:space="preserve"> joseantony.js@tcs.com</t>
  </si>
  <si>
    <t>Mohammad Hasan</t>
  </si>
  <si>
    <t xml:space="preserve">Mainframe Developers </t>
  </si>
  <si>
    <t>hassan.mohammad6001@gmail.com</t>
  </si>
  <si>
    <t xml:space="preserve">9LPA </t>
  </si>
  <si>
    <t>https://drive.google.com/open?id=1euaVS75bonF41KrXn_WfrVKndfzxwySa</t>
  </si>
  <si>
    <t>ruma.mukherjee@tcs.com</t>
  </si>
  <si>
    <t>Girish Ramesh Jadhav</t>
  </si>
  <si>
    <t>SR IT SOLUTION</t>
  </si>
  <si>
    <t>girish.jadhav@yahoo.com</t>
  </si>
  <si>
    <t>3 Years gap</t>
  </si>
  <si>
    <t>3.50 lpa</t>
  </si>
  <si>
    <t>https://drive.google.com/open?id=1Jv2pxHHQxPInOJOZ8y-dqY7qdmM5S19H</t>
  </si>
  <si>
    <t>Sap Bo developer</t>
  </si>
  <si>
    <t>https://drive.google.com/open?id=1IgTA9O5tdiw-2cN4RpMCp1bYstdE69Uf</t>
  </si>
  <si>
    <t>Srinivas Goud Vdandapuram</t>
  </si>
  <si>
    <t>DataDuck IT Solutions </t>
  </si>
  <si>
    <t>vsrinivasgoud26@gmail.com</t>
  </si>
  <si>
    <t>https://drive.google.com/open?id=1pfj205mXZ4ElnJ1WJxECmZLETDEI6L4p</t>
  </si>
  <si>
    <t>Puja mounika</t>
  </si>
  <si>
    <t>7179 8307 8884</t>
  </si>
  <si>
    <t xml:space="preserve"> Sr. Scrum Master</t>
  </si>
  <si>
    <t>ATMT SOFTWARE</t>
  </si>
  <si>
    <t>pujakalakonda11@gmail.com</t>
  </si>
  <si>
    <t>2.0 Years(Bet Edu)</t>
  </si>
  <si>
    <t>4.50 Lac(s)</t>
  </si>
  <si>
    <t>https://drive.google.com/open?id=1HXNjeuyed6sghffaMacsqiUjY4rNxi9l</t>
  </si>
  <si>
    <t>vinuta.pattanashetti@tcs.com</t>
  </si>
  <si>
    <t>Sudha Gupta</t>
  </si>
  <si>
    <t>TeamLease Reg tech</t>
  </si>
  <si>
    <t>guptasudha952@gmail.com</t>
  </si>
  <si>
    <t>https://drive.google.com/open?id=1Z3RbKIrw0-Xn28OHwt0gSKpaUYTrJOCt</t>
  </si>
  <si>
    <t>Rushikesh Deepakrao Deshmukh</t>
  </si>
  <si>
    <t xml:space="preserve">QA Automation Testing </t>
  </si>
  <si>
    <t>3.4Years</t>
  </si>
  <si>
    <t>KPMG</t>
  </si>
  <si>
    <t>Bangalore, Secunderabad, Pune</t>
  </si>
  <si>
    <t>rushikeshd712@gmail.com</t>
  </si>
  <si>
    <t>https://drive.google.com/open?id=1DrSpGIUrYI7mDiy421tKe7IspXmIVsst</t>
  </si>
  <si>
    <t>prakhar.sharma5@tcs.com</t>
  </si>
  <si>
    <t xml:space="preserve">M NAVEEN KUMAR </t>
  </si>
  <si>
    <t>Sharepoint developer</t>
  </si>
  <si>
    <t>cfa technologies pvt ltd</t>
  </si>
  <si>
    <t>mandem.naveen9@gmail.com</t>
  </si>
  <si>
    <t>2.5years</t>
  </si>
  <si>
    <t>6.7LPA</t>
  </si>
  <si>
    <t>https://drive.google.com/open?id=1pyuFlIpn-wzht5Bm00y-XaVpothni5EB</t>
  </si>
  <si>
    <t>Suraj jatav</t>
  </si>
  <si>
    <t>CBTBJ2683N</t>
  </si>
  <si>
    <t>siyatech ventures</t>
  </si>
  <si>
    <t>surajjatav1996@gmail.com</t>
  </si>
  <si>
    <t>7.2 LPA</t>
  </si>
  <si>
    <t>8.2 LPA</t>
  </si>
  <si>
    <t>https://drive.google.com/open?id=1D54Jlt16jG3RumRdw2rpWDXg3MJKZNX6</t>
  </si>
  <si>
    <t>Chakri</t>
  </si>
  <si>
    <t>Cognizant Technologies</t>
  </si>
  <si>
    <t>chakrapani.sapbo@gmail.com</t>
  </si>
  <si>
    <t>https://drive.google.com/open?id=186x39BtzAcbhRdDjWfu7KHTedmXyrfhH</t>
  </si>
  <si>
    <t>allarakha</t>
  </si>
  <si>
    <t>linux admin</t>
  </si>
  <si>
    <t>technotex pvt ltd</t>
  </si>
  <si>
    <t>noida</t>
  </si>
  <si>
    <t>allarakha.rhel@gmail.com</t>
  </si>
  <si>
    <t>https://drive.google.com/open?id=1lQmIM7T8cD0ZOmtomQj2hudxx3tIdiNL</t>
  </si>
  <si>
    <t>Murukutla Naresh</t>
  </si>
  <si>
    <t>4934 8870 5577</t>
  </si>
  <si>
    <t>8.3 Years</t>
  </si>
  <si>
    <t>6.3 Years</t>
  </si>
  <si>
    <t>Survik Software pvt ltd (Amdocs)</t>
  </si>
  <si>
    <t>murukutlanaresh@gmail.com</t>
  </si>
  <si>
    <t>6.75L</t>
  </si>
  <si>
    <t>https://drive.google.com/open?id=1BXiFDIXOReXjZR884wvYS2KNljPcMDwa</t>
  </si>
  <si>
    <t>Mukesh Kumar</t>
  </si>
  <si>
    <t>MSN Solutions</t>
  </si>
  <si>
    <t>mukesh9709@yahoo.com</t>
  </si>
  <si>
    <t>5.2 LPA</t>
  </si>
  <si>
    <t>https://drive.google.com/open?id=1R6lISARwnlUHHcbevXOfoqLtp9NL32na</t>
  </si>
  <si>
    <t>mumbai,bangalore</t>
  </si>
  <si>
    <t>https://drive.google.com/open?id=1GtitRIkelbXmoWOgJDw-ZPyeJa8oKKRU</t>
  </si>
  <si>
    <t>Bonkanpally Ramya</t>
  </si>
  <si>
    <t>Tuzen Technology</t>
  </si>
  <si>
    <t>bonkanpally.ramya@gmail.com</t>
  </si>
  <si>
    <t>https://drive.google.com/open?id=12sfXxk-138SRz6DVFcgS5m8d8IDJ3trc</t>
  </si>
  <si>
    <t>Cheedalla Manideep</t>
  </si>
  <si>
    <t>Mainframe Developers</t>
  </si>
  <si>
    <t>Techmahindra Ltd</t>
  </si>
  <si>
    <t>cheedallamanideep@gmail.com</t>
  </si>
  <si>
    <t>https://drive.google.com/open?id=1Wpa91FTxQb33U1bTe6OUR-fscUv7wflc</t>
  </si>
  <si>
    <t>golla naidu</t>
  </si>
  <si>
    <t>Mulesoft developer</t>
  </si>
  <si>
    <t>Techalpha global</t>
  </si>
  <si>
    <t>"golla8312@gmail.com "</t>
  </si>
  <si>
    <t>https://drive.google.com/open?id=1DjlSKt_oeS-pFLzD-XRYKdM60-AmvJSn</t>
  </si>
  <si>
    <t>https://drive.google.com/open?id=1OuWEihaE_KMVDhzQVs1-gliqIbCAM8ND</t>
  </si>
  <si>
    <t>surendra</t>
  </si>
  <si>
    <t>sap abap</t>
  </si>
  <si>
    <t>L&amp;T Infotech</t>
  </si>
  <si>
    <t>surip9879@gmail.com</t>
  </si>
  <si>
    <t>https://drive.google.com/open?id=1sofqd4Ug-MrZ5gvDbk0rDMph6Egx9znF</t>
  </si>
  <si>
    <t>SAP security &amp;GRC</t>
  </si>
  <si>
    <t>Pavani Chinnakotla</t>
  </si>
  <si>
    <t xml:space="preserve"> Glitz Technologies</t>
  </si>
  <si>
    <t>banglore</t>
  </si>
  <si>
    <t>chinnakotlapavani99@gmail.com</t>
  </si>
  <si>
    <t>https://drive.google.com/open?id=19CFDXaEWR1Xnagdp_N48am-THCL7J9-l</t>
  </si>
  <si>
    <t>Somasundreswaran M</t>
  </si>
  <si>
    <t>QA Automation Testing</t>
  </si>
  <si>
    <t>Prodapt Solutions</t>
  </si>
  <si>
    <t> somasundreswaran@yahoo.com</t>
  </si>
  <si>
    <t>4.70 lpa</t>
  </si>
  <si>
    <t>https://drive.google.com/open?id=1eHdWBAU6RYbjs59VGNZkPgeOlHxxrI6Q</t>
  </si>
  <si>
    <t xml:space="preserve"> Mulesoft developer</t>
  </si>
  <si>
    <t>4.5  Years</t>
  </si>
  <si>
    <t>Saama Technologies</t>
  </si>
  <si>
    <t>https://drive.google.com/open?id=1aR0c3YmloXYcoDXJoFjZ4Vi0CiH-tTcG</t>
  </si>
  <si>
    <t>Mahesh Narsangari</t>
  </si>
  <si>
    <t>mahesh.narsangari@gmail.com</t>
  </si>
  <si>
    <t>8.95LPA</t>
  </si>
  <si>
    <t>https://drive.google.com/open?id=1eIrCk8o5A6-GCO6ZdqDufbyuf-XsxSDN</t>
  </si>
  <si>
    <t>Akshay Thaksen Dhumal</t>
  </si>
  <si>
    <t>Qa Automation</t>
  </si>
  <si>
    <t>2.7Years</t>
  </si>
  <si>
    <t>BILSAM TECHNOLOGIES</t>
  </si>
  <si>
    <t>akshaydhumal482@gmail.com</t>
  </si>
  <si>
    <t>2.70lpa</t>
  </si>
  <si>
    <t>https://drive.google.com/open?id=11EYn_RCjOEztF_yajPye3ZyIWlKm9ZkL</t>
  </si>
  <si>
    <t>Sriveni</t>
  </si>
  <si>
    <t>RajaSri Infotech</t>
  </si>
  <si>
    <t>Telangana</t>
  </si>
  <si>
    <t>cherukurisrivenich@gmail.com</t>
  </si>
  <si>
    <t>3.60lpa</t>
  </si>
  <si>
    <t>https://drive.google.com/open?id=1Jbq-roMElYVtjOqBiFUHXc9rvCIjbD3Q</t>
  </si>
  <si>
    <t>Dilip Chaudhary</t>
  </si>
  <si>
    <t xml:space="preserve">Java Developer </t>
  </si>
  <si>
    <t>Ilantus Technologies</t>
  </si>
  <si>
    <t xml:space="preserve">Bengaluru </t>
  </si>
  <si>
    <t>dilipchaudhari282@gmail.com</t>
  </si>
  <si>
    <t>https://drive.google.com/open?id=1h6VV6OeGS64hFrusHPTRsTNwWQIAQ_s1</t>
  </si>
  <si>
    <t>Mahesh Ch</t>
  </si>
  <si>
    <t>Linux System Adminstrator</t>
  </si>
  <si>
    <t>Mahindra Logistics Ltd</t>
  </si>
  <si>
    <t>maheshlinux29@gmail.com</t>
  </si>
  <si>
    <t>3.80lpa</t>
  </si>
  <si>
    <t>https://drive.google.com/open?id=1qOc-gpLrqJERoUJYGQMB4iWBtBdHqDW3</t>
  </si>
  <si>
    <t>Mohsin khan</t>
  </si>
  <si>
    <t xml:space="preserve">Linux Administrator </t>
  </si>
  <si>
    <t>2.5Years</t>
  </si>
  <si>
    <t>Mphasis Limited</t>
  </si>
  <si>
    <t>mnkhans0777@gmail.com</t>
  </si>
  <si>
    <t>3.10lpa</t>
  </si>
  <si>
    <t>https://drive.google.com/open?id=1i0I2BQ0ai3kdRxPVoLAmoutLmS0CqdAm</t>
  </si>
  <si>
    <t>Ramya Sri Chevvakula</t>
  </si>
  <si>
    <t>Monsanto</t>
  </si>
  <si>
    <t>Andhra Pradesh</t>
  </si>
  <si>
    <t>ramyach.sfdc@gmail.com</t>
  </si>
  <si>
    <t>https://drive.google.com/open?id=1b7_JSjuMGE0HeqxGxz9GAhG4XKHCxNyU</t>
  </si>
  <si>
    <t>Kondeti Sai Prasanna</t>
  </si>
  <si>
    <t>crest informatics india pvt ltd</t>
  </si>
  <si>
    <t>saip518114@gmail.com</t>
  </si>
  <si>
    <t>https://drive.google.com/open?id=1MU5VMjAGOeu2DXbb8E9Yl8byWn8H6RHN</t>
  </si>
  <si>
    <t>Mainframe testing profile</t>
  </si>
  <si>
    <t>VIGNESH A</t>
  </si>
  <si>
    <t>Automation Tester</t>
  </si>
  <si>
    <t>Yoho Technologies</t>
  </si>
  <si>
    <t>vigneshece11@gmail.com</t>
  </si>
  <si>
    <t>3.2 Lpa</t>
  </si>
  <si>
    <t>6.0 Lpa</t>
  </si>
  <si>
    <t>https://drive.google.com/open?id=1TsQyEH29PEBqxjvoYiZjoshypcIQTrx1</t>
  </si>
  <si>
    <t>Nagendra kommineni</t>
  </si>
  <si>
    <t>Oracle apps dba</t>
  </si>
  <si>
    <t>Athexa Infosolutions Pvt Ltd</t>
  </si>
  <si>
    <t>nagendrakommineni8@gmail.com</t>
  </si>
  <si>
    <t>8  Lpa</t>
  </si>
  <si>
    <t>https://drive.google.com/open?id=1RRU6Vd-FUgsXbbR6k6XM08-l5JR6wKCu</t>
  </si>
  <si>
    <t>Ravi Theja</t>
  </si>
  <si>
    <t>VM Ware</t>
  </si>
  <si>
    <t>3.Years</t>
  </si>
  <si>
    <t xml:space="preserve"> HP India</t>
  </si>
  <si>
    <t>Kurabalakota</t>
  </si>
  <si>
    <t>Bengaluru, Chennai, Hyderabad</t>
  </si>
  <si>
    <t>Ravithejamurthy@gmail.com</t>
  </si>
  <si>
    <t>https://drive.google.com/open?id=1-DmXia2W2t5Zw699DFZbNVKxWQVHFsf1</t>
  </si>
  <si>
    <t>sana prathap</t>
  </si>
  <si>
    <t>linux</t>
  </si>
  <si>
    <t xml:space="preserve"> Epsilon Technologies</t>
  </si>
  <si>
    <t>kadapa</t>
  </si>
  <si>
    <t>sanasaiprathap@gmail.com</t>
  </si>
  <si>
    <t>3.9 lpa</t>
  </si>
  <si>
    <t>https://drive.google.com/open?id=1CZznz4fr4Y2lm5PJR4Zo-ChON6OLXwDa</t>
  </si>
  <si>
    <t>not good</t>
  </si>
  <si>
    <t xml:space="preserve"> sunita sahu</t>
  </si>
  <si>
    <t>Kansas IT Solution Pvt Ltd.</t>
  </si>
  <si>
    <t>sunitasahu11111@gmail.com</t>
  </si>
  <si>
    <t>https://drive.google.com/open?id=1Jzf5_OpMU6uu4plAdwdSJCymofHJrEWL</t>
  </si>
  <si>
    <t>Shandini Kondaveeti</t>
  </si>
  <si>
    <t xml:space="preserve"> Infosys</t>
  </si>
  <si>
    <t xml:space="preserve"> Hyderabad</t>
  </si>
  <si>
    <t>shankondaveeti@gmail.com</t>
  </si>
  <si>
    <t>https://drive.google.com/open?id=1anRjlioOqpScq3bMlsSnt7AHjBB42CUH</t>
  </si>
  <si>
    <t xml:space="preserve"> MuleSoft Developer</t>
  </si>
  <si>
    <t xml:space="preserve">2.8 Years </t>
  </si>
  <si>
    <t>https://drive.google.com/open?id=1nsRDeT-assDG00iJ242rJe3klCIN2Ad2</t>
  </si>
  <si>
    <t>sivakumar jinka</t>
  </si>
  <si>
    <t>IDES Labs Pvt .Ltd.</t>
  </si>
  <si>
    <t>jskm2502@gmail.com</t>
  </si>
  <si>
    <t>https://drive.google.com/open?id=1ndNl9pWQwbxE8c5tbUcDOSbzGuTXdqgV</t>
  </si>
  <si>
    <t>Vaishali Gangadhar Sawant</t>
  </si>
  <si>
    <t>React JS Developer</t>
  </si>
  <si>
    <t xml:space="preserve"> NETXCO TECHNO SERVICES PRIVATE LIMITED</t>
  </si>
  <si>
    <t>Nanded</t>
  </si>
  <si>
    <t>sawantvaishali9785@gmail.com</t>
  </si>
  <si>
    <t>4 years gap</t>
  </si>
  <si>
    <t>6.53LPA</t>
  </si>
  <si>
    <t>https://drive.google.com/open?id=14-B3JEtV5Ou49g0dV0oJwJdD1ggwoaBg</t>
  </si>
  <si>
    <t>singh.arpita5@tcs.com</t>
  </si>
  <si>
    <t>AKSHAYA B. R.</t>
  </si>
  <si>
    <t>Terradata</t>
  </si>
  <si>
    <t>Ibm</t>
  </si>
  <si>
    <t>kerala</t>
  </si>
  <si>
    <t>akshayabalan18@gmail.com</t>
  </si>
  <si>
    <t>9lpa</t>
  </si>
  <si>
    <t>https://drive.google.com/open?id=14WyWz3y_YMBXYFc9g8qDChXgV6eTbTBg</t>
  </si>
  <si>
    <t>Harishkumar Pusa</t>
  </si>
  <si>
    <t>MicroSpark Software Solutions</t>
  </si>
  <si>
    <t>poosaharishkumar1@gmail.com</t>
  </si>
  <si>
    <t>https://drive.google.com/open?id=15WNT0h8DMAN9v_IMxlO9UtxEWjKrGlZo</t>
  </si>
  <si>
    <t>keerthana N</t>
  </si>
  <si>
    <t>PLSQL developer</t>
  </si>
  <si>
    <t xml:space="preserve">L&amp;T technology </t>
  </si>
  <si>
    <t>Mysore</t>
  </si>
  <si>
    <t>Mysore/Banglore</t>
  </si>
  <si>
    <t>keerthanananjapa@gmail.com</t>
  </si>
  <si>
    <t>https://drive.google.com/open?id=1hp9InLXE9zeq7V8yX0OKdcsCFNfYiQM8</t>
  </si>
  <si>
    <t>Ujjwal choudhary</t>
  </si>
  <si>
    <t>ASR ENGINEERS AND DEVELOPERS</t>
  </si>
  <si>
    <t>Delhi/NCR</t>
  </si>
  <si>
    <t>ujjwalchoudhary05@gmail.com</t>
  </si>
  <si>
    <t>4.0 LPA</t>
  </si>
  <si>
    <t>https://drive.google.com/open?id=1a48GCi9EYTqyfSb7A6GRKx_L42p_mA2R</t>
  </si>
  <si>
    <t>N. Naveen Kumar</t>
  </si>
  <si>
    <t>Vmware skills</t>
  </si>
  <si>
    <t> Vmoksha Technologies</t>
  </si>
  <si>
    <t>Bangalore/Hyderabad/Chennai</t>
  </si>
  <si>
    <t> nadimigorlanaveen123@gmail.com</t>
  </si>
  <si>
    <t>https://drive.google.com/open?id=1QelCJ6yK-X2Egq7xWx_WBjJ65EtygiMR</t>
  </si>
  <si>
    <t>Nutan</t>
  </si>
  <si>
    <t>Varuna Integrated Logistic</t>
  </si>
  <si>
    <t>nutankumari820@gmail.com</t>
  </si>
  <si>
    <t>https://drive.google.com/open?id=1ZmvX9oPOcW9WXmzk2FjV6RGvugT7lc_A</t>
  </si>
  <si>
    <t>Pujitha</t>
  </si>
  <si>
    <t>Informatica administrator</t>
  </si>
  <si>
    <t>poojidp19992@gmail.com</t>
  </si>
  <si>
    <t>https://drive.google.com/open?id=1ABnouF9v550D5TmanyU9KaismX2_ccw9</t>
  </si>
  <si>
    <t>Saikumar Estarakula</t>
  </si>
  <si>
    <t xml:space="preserve"> Business Analyst </t>
  </si>
  <si>
    <t>6.6 Years</t>
  </si>
  <si>
    <t>wings infonet pvt ltd</t>
  </si>
  <si>
    <t>saikumarestarakula@gmail.com</t>
  </si>
  <si>
    <t>https://drive.google.com/open?id=1L_ZneOEq_147b6h3Pm18Bj5vBGXprDnY</t>
  </si>
  <si>
    <t>Akula Karun Kumar</t>
  </si>
  <si>
    <t>JIRA Admin</t>
  </si>
  <si>
    <t>infosys</t>
  </si>
  <si>
    <t>kumarkarun395@gmail.com</t>
  </si>
  <si>
    <t>https://drive.google.com/open?id=1bZ3rXAcYpP1pIIi1BTCQHQGOdqQ8Zi8c</t>
  </si>
  <si>
    <t>Ashutosh Uniyal</t>
  </si>
  <si>
    <t>4.7 Years</t>
  </si>
  <si>
    <t>chetu</t>
  </si>
  <si>
    <t>Dehradun</t>
  </si>
  <si>
    <t>uniyalashutosh5@gmail.com</t>
  </si>
  <si>
    <t>https://drive.google.com/open?id=1Wxr6Uk7Ye_kquus8dzlodvsgyEor_mrJ</t>
  </si>
  <si>
    <t>Atiya Begum</t>
  </si>
  <si>
    <t>shaikhatiya9587@gmail.com</t>
  </si>
  <si>
    <t>https://drive.google.com/open?id=1b5C-VW5Eiwkk99vb4CnXoahKhyVSgzhE</t>
  </si>
  <si>
    <t xml:space="preserve"> Venkatramana Reddy</t>
  </si>
  <si>
    <t>NTT India pvt ltd</t>
  </si>
  <si>
    <t xml:space="preserve"> rvenkey06@gmail.com</t>
  </si>
  <si>
    <t>https://drive.google.com/open?id=1JE4fjgoOM6QKx2kXRJWgaUm0HdTo2BBw</t>
  </si>
  <si>
    <t xml:space="preserve"> HariKrishna Reddy Malireddy </t>
  </si>
  <si>
    <t>Production support</t>
  </si>
  <si>
    <t>Fidelity Information Services</t>
  </si>
  <si>
    <t>harikrishnareddy249@gmail.com</t>
  </si>
  <si>
    <t>5.2 Lpa</t>
  </si>
  <si>
    <t>https://drive.google.com/open?id=1uvrVxXudBkpllrQqWjSTO4zAlkTyTvev</t>
  </si>
  <si>
    <t>Ashok Kumar B</t>
  </si>
  <si>
    <t xml:space="preserve"> Dell Technologies</t>
  </si>
  <si>
    <t>ashokkumard6682@gmail.com</t>
  </si>
  <si>
    <t>https://drive.google.com/open?id=1Y39K7V7gVjX6puJbuiwTc00vrHyB14wu</t>
  </si>
  <si>
    <t>Naresh</t>
  </si>
  <si>
    <t xml:space="preserve"> Deloitte</t>
  </si>
  <si>
    <t>nareshlks760@gmail.com</t>
  </si>
  <si>
    <t>https://drive.google.com/open?id=1XYU3CM3d4GtSS-pKY4TQASo3CINow43z</t>
  </si>
  <si>
    <t>Narender Reddy Somu</t>
  </si>
  <si>
    <t>SAP AbAP Consultant</t>
  </si>
  <si>
    <t>4.4Years</t>
  </si>
  <si>
    <t>Perfex Technologies</t>
  </si>
  <si>
    <t>narensapabap2@gmail.com</t>
  </si>
  <si>
    <t>https://drive.google.com/open?id=1TmoLLwGvdFj7ZjKkTvzbjR68JJdwyf59</t>
  </si>
  <si>
    <t>Hariprasad</t>
  </si>
  <si>
    <t>hbattula21@gmail.com</t>
  </si>
  <si>
    <t>https://drive.google.com/open?id=1QiUhIkJHKJ7BmkUb0mwEhvvlcAkJU0wF</t>
  </si>
  <si>
    <t>Shrekanth k</t>
  </si>
  <si>
    <t>oracle apps finance</t>
  </si>
  <si>
    <t>umitas technologies</t>
  </si>
  <si>
    <t>AP</t>
  </si>
  <si>
    <t>shrekanth9980@gmail.com</t>
  </si>
  <si>
    <t>https://drive.google.com/open?id=1tMRjVpT9fIN3XtSkIU5bN601mhbAaPYV</t>
  </si>
  <si>
    <t>Shiva Vadagana</t>
  </si>
  <si>
    <t>FX ABS Software Solution Pvt Ltd</t>
  </si>
  <si>
    <t>vadagana.siva96@gmail.com</t>
  </si>
  <si>
    <t>https://drive.google.com/open?id=1-vpIJ4E7D0J_ds077wGNnVXRzVGxumNe</t>
  </si>
  <si>
    <t>https://drive.google.com/open?id=1Ig5J88DmfL35evrkruDexJ1zY21E8iL-</t>
  </si>
  <si>
    <t>Krishna</t>
  </si>
  <si>
    <t>Informatica Developer</t>
  </si>
  <si>
    <t>TechMahindra</t>
  </si>
  <si>
    <t>bathinenikrishna17@gmail.com</t>
  </si>
  <si>
    <t>https://drive.google.com/open?id=1oUojIhThoV8hpG7rPBRAgiOKykwSh3Ps</t>
  </si>
  <si>
    <t>B Thulasiram</t>
  </si>
  <si>
    <t>Data Engineer</t>
  </si>
  <si>
    <t>Ackee Software Pvt Ltd</t>
  </si>
  <si>
    <t>thulasiram28.b@gmail.com</t>
  </si>
  <si>
    <t>https://drive.google.com/open?id=1ZhwrS53tNAoHqX-IkRF_LFSgsMT_-CZX</t>
  </si>
  <si>
    <t>MS SQL DBA profile</t>
  </si>
  <si>
    <t>Jyothsna Tharugu</t>
  </si>
  <si>
    <t>2.6  Years</t>
  </si>
  <si>
    <t>Genpact</t>
  </si>
  <si>
    <t xml:space="preserve">jyothsna2476@gmail.com.  </t>
  </si>
  <si>
    <t>https://drive.google.com/open?id=1RmHR0Mk-D-huV-n4mB16FSujm72VVZF2</t>
  </si>
  <si>
    <t>kishore katuri</t>
  </si>
  <si>
    <t>Tableau Admin</t>
  </si>
  <si>
    <t>Hyderabad/Bangalore</t>
  </si>
  <si>
    <t>katurikishore7@gmail.com</t>
  </si>
  <si>
    <t>5.20 LPA</t>
  </si>
  <si>
    <t>https://drive.google.com/open?id=1lc8ext_EG685NC1QUN5w9cF_q8RiPWYg</t>
  </si>
  <si>
    <t>Pramod Sarjerao Khot</t>
  </si>
  <si>
    <t> Ezest</t>
  </si>
  <si>
    <t>pramodkhot04@gmail.com</t>
  </si>
  <si>
    <t>4.6 lpa</t>
  </si>
  <si>
    <t>https://drive.google.com/open?id=13QM2H5dqZeG7lOLh0I_cKcmBLQTM5KnL</t>
  </si>
  <si>
    <t>charudatta sopan chaudhari</t>
  </si>
  <si>
    <t>NSE.IT</t>
  </si>
  <si>
    <t>charudattachaudhari7@gmail.com</t>
  </si>
  <si>
    <t>4.6 Lpa</t>
  </si>
  <si>
    <t>https://drive.google.com/open?id=1XUovjTm-csea_Z3EOt-uzI7Fn7KaAZ7H</t>
  </si>
  <si>
    <t xml:space="preserve">Raghavendra Rao Bheemana	</t>
  </si>
  <si>
    <t xml:space="preserve">3.3 Years	</t>
  </si>
  <si>
    <t xml:space="preserve">MIMICS EAST TECHNOLOGIES	</t>
  </si>
  <si>
    <t xml:space="preserve">HYDERABAD	</t>
  </si>
  <si>
    <t xml:space="preserve">raghavendrarao.bheemana138@gmail.com	</t>
  </si>
  <si>
    <t>https://drive.google.com/open?id=1tQIgi5nqP_kN-upUBP1kWb4aJtKUpHS0</t>
  </si>
  <si>
    <t>Satish Kumar</t>
  </si>
  <si>
    <t>Payment SME</t>
  </si>
  <si>
    <t>8Years</t>
  </si>
  <si>
    <t>IBM India Private Limited</t>
  </si>
  <si>
    <t>sksathish969@gmail.com</t>
  </si>
  <si>
    <t>1 Year Gap</t>
  </si>
  <si>
    <t>5.15lpa</t>
  </si>
  <si>
    <t>6.8lpa</t>
  </si>
  <si>
    <t>https://drive.google.com/open?id=1kVWLqCjmBSFAiM_VgS0y-ln-j8YqeApy</t>
  </si>
  <si>
    <t>G Hareesh</t>
  </si>
  <si>
    <t>Ghareesh637@gmail.com</t>
  </si>
  <si>
    <t>https://drive.google.com/open?id=1SVK_quejoP5xkIzivfE2vqvY_UYF27P9</t>
  </si>
  <si>
    <t>Rajendra Gudi</t>
  </si>
  <si>
    <t>anaplan</t>
  </si>
  <si>
    <t>ENQUERO A GENPACT COMPANY</t>
  </si>
  <si>
    <t>rajendragudi28@gmail.com</t>
  </si>
  <si>
    <t>6.2 Years</t>
  </si>
  <si>
    <t>https://drive.google.com/open?id=1hm7BOC4Uzw05ZXPiVmFI65E723Nt0Pfd</t>
  </si>
  <si>
    <t xml:space="preserve"> ARUL XAVIER P</t>
  </si>
  <si>
    <t>Plsql developer</t>
  </si>
  <si>
    <t>Sconfin technologies</t>
  </si>
  <si>
    <t>Chennai/ Banglore</t>
  </si>
  <si>
    <t>arulxavier.pax@outlook.com</t>
  </si>
  <si>
    <t>6.11 LPA</t>
  </si>
  <si>
    <t>https://drive.google.com/open?id=1vIFHKsIfh5sdDMr0tNZlW9DbjptmjYiW</t>
  </si>
  <si>
    <t xml:space="preserve">ASWINI KUMAR PANIGRAHI	</t>
  </si>
  <si>
    <t xml:space="preserve">3.9 Years	</t>
  </si>
  <si>
    <t xml:space="preserve"> Odisoft Technologies	</t>
  </si>
  <si>
    <t>Bhubaneswar</t>
  </si>
  <si>
    <t xml:space="preserve">aswinipanigrahi6@gmail.com	</t>
  </si>
  <si>
    <t xml:space="preserve">4.3 LPA	</t>
  </si>
  <si>
    <t>https://drive.google.com/open?id=1QOcvMg2MtV4nZfMcG7cg8GS8cybwNdu2</t>
  </si>
  <si>
    <t>Raviteja P</t>
  </si>
  <si>
    <t>Tableau admin</t>
  </si>
  <si>
    <t>mpl technologies</t>
  </si>
  <si>
    <t>Ravitejareddy2823@gmail.com</t>
  </si>
  <si>
    <t>https://drive.google.com/open?id=1hoet_r6-z5nHN8ShzM1CmgHoDbp_5bJr</t>
  </si>
  <si>
    <t>Satish Arumbaka</t>
  </si>
  <si>
    <t>Qliksense</t>
  </si>
  <si>
    <t>"satisharumbaka777@gmail.com "</t>
  </si>
  <si>
    <t>4.15lpa</t>
  </si>
  <si>
    <t>https://drive.google.com/open?id=1RCCxMWinzfWaefgD0o0jJm_6PQn22953</t>
  </si>
  <si>
    <t>Madhuchhanda Nath</t>
  </si>
  <si>
    <t>Angular developer</t>
  </si>
  <si>
    <t>Tecnotree Convergence</t>
  </si>
  <si>
    <t>madhunath2410@gmail.com</t>
  </si>
  <si>
    <t>https://drive.google.com/open?id=1VZdXS1s9QQMVzUaZvHp7zi_c7iopZ5Nw</t>
  </si>
  <si>
    <t>sandeep p</t>
  </si>
  <si>
    <t>Sap bo Administrator</t>
  </si>
  <si>
    <t>Sree Venkateswara Enterprises</t>
  </si>
  <si>
    <t>sandeepprabhu308@gmail.com</t>
  </si>
  <si>
    <t>https://drive.google.com/open?id=1JSjCY4Aa4LR6um7ygkUMt5Fl7-72U4kZ</t>
  </si>
  <si>
    <t>Muppanaboina Surendra</t>
  </si>
  <si>
    <t>sellcraft global solutions</t>
  </si>
  <si>
    <t>surendrakrishna67@gmail.com</t>
  </si>
  <si>
    <t>https://drive.google.com/open?id=1GRF9yw6KmTD6HK75D3KrPDILL74N69qN</t>
  </si>
  <si>
    <t>angular Develoepr but he is working with TCS</t>
  </si>
  <si>
    <t>Suresh Bhukya</t>
  </si>
  <si>
    <t> Grepthor Software Solutions</t>
  </si>
  <si>
    <t>sbhukya634@gmail.com</t>
  </si>
  <si>
    <t>4.20 Lac(s) </t>
  </si>
  <si>
    <t>https://drive.google.com/open?id=1D40Vlro-uBgF5cEOuQGmo3R5k3kCzfqQ</t>
  </si>
  <si>
    <t>Lalith kumar</t>
  </si>
  <si>
    <t>Tableau</t>
  </si>
  <si>
    <t>MindTree</t>
  </si>
  <si>
    <t>lalithchowdarynagineni@gmail.com</t>
  </si>
  <si>
    <t>4.9 Lpa</t>
  </si>
  <si>
    <t>https://drive.google.com/open?id=1JvN-4PUTZVmlDaAshV3xJy2pCALLibFQ</t>
  </si>
  <si>
    <t>INDORE</t>
  </si>
  <si>
    <t>https://drive.google.com/open?id=15gFUyyndurQ_0zuWGydZXHB6DKbULSUx</t>
  </si>
  <si>
    <t xml:space="preserve">Sateesh  </t>
  </si>
  <si>
    <t>Power BI Admin</t>
  </si>
  <si>
    <t>Bangalore,Hyderabad</t>
  </si>
  <si>
    <t>sateesh.powerbiadf@gmail.com</t>
  </si>
  <si>
    <t>3 Months</t>
  </si>
  <si>
    <t>https://drive.google.com/open?id=1QVipM7Un27X1h17QTecLM0oFeqL7ReXi</t>
  </si>
  <si>
    <t>Amit Pramanik</t>
  </si>
  <si>
    <t>Android Development</t>
  </si>
  <si>
    <t xml:space="preserve"> Webguru Infosystems Pvt. Ltd</t>
  </si>
  <si>
    <t>pramanikamit093@gmail.com</t>
  </si>
  <si>
    <t>5.3LPA</t>
  </si>
  <si>
    <t>https://drive.google.com/open?id=1AUZku11WHXTx8aGZFhgZrlnZ1qTyFQ85</t>
  </si>
  <si>
    <t>M SAITEJA</t>
  </si>
  <si>
    <t>glitz technologies private limited</t>
  </si>
  <si>
    <t>maragonisaiteja997@gmail.com</t>
  </si>
  <si>
    <t>6.8LPA</t>
  </si>
  <si>
    <t>https://drive.google.com/open?id=1fZ791cm_Ay2OWVHor3Grh9WXGOTkn-mj</t>
  </si>
  <si>
    <t>Sanda Arunkumar</t>
  </si>
  <si>
    <t>C.G.I COMPANY</t>
  </si>
  <si>
    <t>arunsanda0405@gmail.com</t>
  </si>
  <si>
    <t>https://drive.google.com/open?id=17SUXDjI2ANEVSGJ2u0LiaTAByf54uat3</t>
  </si>
  <si>
    <t>Suresh Reddy V</t>
  </si>
  <si>
    <t>Induct Solutions Private Limited</t>
  </si>
  <si>
    <t>reddysureshv47@gmail.com</t>
  </si>
  <si>
    <t>https://drive.google.com/open?id=1wn18rdRB0a_EPzKgCL7LDqBc2GQrJMfX</t>
  </si>
  <si>
    <t>Anudeep M</t>
  </si>
  <si>
    <t>Angular frontend developer</t>
  </si>
  <si>
    <t>daicenet solutions private limited</t>
  </si>
  <si>
    <t>anudeepm0134@gmail.com</t>
  </si>
  <si>
    <t>3years</t>
  </si>
  <si>
    <t>https://drive.google.com/open?id=1nkqXUWC_Rxb2Oyst7FHP7M97TJcrDst9</t>
  </si>
  <si>
    <t>K.Sivamaruthi</t>
  </si>
  <si>
    <t>2.4 Years</t>
  </si>
  <si>
    <t>VIBGYOR</t>
  </si>
  <si>
    <t>ksivamaruthi109@gmail.com</t>
  </si>
  <si>
    <t>https://drive.google.com/open?id=1ELLeTbsXlJV2q-zfMOrvt47CU4ne60jh</t>
  </si>
  <si>
    <t> anwita.kumar@tcs.com</t>
  </si>
  <si>
    <t>Atul Savant</t>
  </si>
  <si>
    <t>Informatica</t>
  </si>
  <si>
    <t>Revian Soft Technologies</t>
  </si>
  <si>
    <t>atul_savant@outlook.com</t>
  </si>
  <si>
    <t>https://drive.google.com/open?id=1JMM9WYUqvkr1yx28BXUCSUHMsh4JQ0Eb</t>
  </si>
  <si>
    <t>Siva</t>
  </si>
  <si>
    <t>Qlikview Administration</t>
  </si>
  <si>
    <t>Chubb</t>
  </si>
  <si>
    <t>sivagangineni6@gmail.com</t>
  </si>
  <si>
    <t>https://drive.google.com/open?id=1QOZ8LyqZG494BllBsmFbg8Kv0ccCCGTc</t>
  </si>
  <si>
    <t>Nandeesh kumar S.A</t>
  </si>
  <si>
    <t xml:space="preserve"> PLSQL Developer</t>
  </si>
  <si>
    <t>1.8 Years</t>
  </si>
  <si>
    <t>Wipro Technologies</t>
  </si>
  <si>
    <t>nandeeshkumar.s1999@gmail.com</t>
  </si>
  <si>
    <t>https://drive.google.com/open?id=1_5ALa-XGbkMWVyanct_eyQwP1JegoW8M</t>
  </si>
  <si>
    <t>Gowri Sankar Aalla</t>
  </si>
  <si>
    <t>Bizmatic Solutions private Limited</t>
  </si>
  <si>
    <t>sapSankar345@gmail.com</t>
  </si>
  <si>
    <t>5.7lpa</t>
  </si>
  <si>
    <t>https://drive.google.com/open?id=1XiY4QH9i3t2LarOwAt2z9Be6B8iTSUIM</t>
  </si>
  <si>
    <t>Adarsha TS</t>
  </si>
  <si>
    <t>Prometheus, Grafana with  Cloud deployments</t>
  </si>
  <si>
    <t>Alstom Transport</t>
  </si>
  <si>
    <t>adarshats23@outlook.com</t>
  </si>
  <si>
    <t>https://drive.google.com/open?id=1NBfNZwXrmySm57ttlTY0CWadBH61MeD1</t>
  </si>
  <si>
    <t>Dhanush kumar Balakrishnan</t>
  </si>
  <si>
    <t>sltech pvt ltd</t>
  </si>
  <si>
    <t>CHENNAI</t>
  </si>
  <si>
    <t>dhanushbalakrishnan1996@gmail.com</t>
  </si>
  <si>
    <t>https://drive.google.com/open?id=1UoQ03SKZGyifuXsJQR8vkHBFIhA18bGT</t>
  </si>
  <si>
    <t xml:space="preserve">Vivekananda cherupally </t>
  </si>
  <si>
    <t>mulesoft developer</t>
  </si>
  <si>
    <t>stigentech it services pvt ltd</t>
  </si>
  <si>
    <t xml:space="preserve">vivekcherupally95@gmail.com </t>
  </si>
  <si>
    <t>https://drive.google.com/open?id=1fenL04V1Js-iRX9WUEuYQlK35oMUY-J_</t>
  </si>
  <si>
    <t>soniya Prajapati</t>
  </si>
  <si>
    <t>Prismetric Technologies</t>
  </si>
  <si>
    <t>sonia.prajapati9638@gmail.com</t>
  </si>
  <si>
    <t>4.3LPA</t>
  </si>
  <si>
    <t>7.85LPA</t>
  </si>
  <si>
    <t>https://drive.google.com/open?id=19iw4U30fUqC5uB4qfOcBubrY0rWL-HFz</t>
  </si>
  <si>
    <t>Vamshi</t>
  </si>
  <si>
    <t>Teradata administrator</t>
  </si>
  <si>
    <t>tdkiran651@gmail.com</t>
  </si>
  <si>
    <t>https://drive.google.com/open?id=1x1Dy4R0fWkBEpEga_wy01-aYBdOWEH9J</t>
  </si>
  <si>
    <t>Jain Amol Haushilal</t>
  </si>
  <si>
    <t>Automation Testing</t>
  </si>
  <si>
    <t>StarCentauri Technologies</t>
  </si>
  <si>
    <t>amoljain10@gmail.com</t>
  </si>
  <si>
    <t>https://drive.google.com/open?id=1UVTLcl-wojI2u0zIXIaOwpGilOndghx6</t>
  </si>
  <si>
    <t>Shaik Mohammed Khaleed</t>
  </si>
  <si>
    <t>zopper Solution Pvt Ltd</t>
  </si>
  <si>
    <t>Bengalore</t>
  </si>
  <si>
    <t>Khaleed.shaik99@gmail.com</t>
  </si>
  <si>
    <t>6.0 lpa</t>
  </si>
  <si>
    <t>https://drive.google.com/open?id=1hLZSENlmxNHQZ4v4m7_A407I66nvMozq</t>
  </si>
  <si>
    <t>Mulesoft admin profile</t>
  </si>
  <si>
    <t>SOMISETTY BHARATH KUMAR</t>
  </si>
  <si>
    <t>bharathmegk123@gmail.com</t>
  </si>
  <si>
    <t>https://drive.google.com/open?id=1ACdbyTU8eUyRSW9nwwvy2TrJB5e2xMpw</t>
  </si>
  <si>
    <t>V. Bhanu Chander</t>
  </si>
  <si>
    <t>2.0Years</t>
  </si>
  <si>
    <t>IBM India Pvt. Limited</t>
  </si>
  <si>
    <t>vbcreddy59@gmail.com</t>
  </si>
  <si>
    <t>no  gap</t>
  </si>
  <si>
    <t>3.35lpa</t>
  </si>
  <si>
    <t>https://drive.google.com/open?id=15TLj-kuLTIR1n7hH9VNXNgLXQhAYZJjJ</t>
  </si>
  <si>
    <t>Prasad</t>
  </si>
  <si>
    <t xml:space="preserve">mulesoft </t>
  </si>
  <si>
    <t>Skanda Aerospace Technology Pvt. Ltd.</t>
  </si>
  <si>
    <t>katamprasad22@gmail.com</t>
  </si>
  <si>
    <t>3.20lpa</t>
  </si>
  <si>
    <t>https://drive.google.com/open?id=1gIJDb8QGF_3FJdeNqGEiRY7p08VsaFbE</t>
  </si>
  <si>
    <t>Siddarthshah</t>
  </si>
  <si>
    <t>Mobile Tornado</t>
  </si>
  <si>
    <t>Baroda</t>
  </si>
  <si>
    <t>siddharthshah199@gmail.com</t>
  </si>
  <si>
    <t>https://drive.google.com/open?id=1tEZ5AStn0GU2tLgNyg_4x3HhZ-PrY7wW</t>
  </si>
  <si>
    <t>Resume not good</t>
  </si>
  <si>
    <t>vishal Rathore</t>
  </si>
  <si>
    <t>AT Technologies pvt ltd</t>
  </si>
  <si>
    <t>rathorevishal2016@gmail.com</t>
  </si>
  <si>
    <t>https://drive.google.com/open?id=1u4AQahHE3x3kIVxiHgY60FakIMz_nhqC</t>
  </si>
  <si>
    <t>Dhanasekar.B</t>
  </si>
  <si>
    <t>Andriod development</t>
  </si>
  <si>
    <t>5.1 Years</t>
  </si>
  <si>
    <t>Dreamguy's Technologies</t>
  </si>
  <si>
    <t> dhanasekarbalu26@gmail.com</t>
  </si>
  <si>
    <t>4.60 lpa</t>
  </si>
  <si>
    <t>https://drive.google.com/open?id=1cvw9fyH3qHcLcZVZYKgEB-it-S9401py</t>
  </si>
  <si>
    <t>Girish Kumar</t>
  </si>
  <si>
    <t>Vm ware administrator &amp;ucs</t>
  </si>
  <si>
    <t>cisco</t>
  </si>
  <si>
    <t>Kgirishkumar94@outlook.com</t>
  </si>
  <si>
    <t>https://drive.google.com/open?id=18YQxVWFcu7N6fRg9gwaenEIL9YD8L9ky</t>
  </si>
  <si>
    <t>Chennka Haritha</t>
  </si>
  <si>
    <t>VMware &amp; UCS Administrator</t>
  </si>
  <si>
    <t>chennakaharitha@gmail.com</t>
  </si>
  <si>
    <t>https://drive.google.com/open?id=1XybP7dm40jt_rrvpGuXVVyq_MpPVbIPu</t>
  </si>
  <si>
    <t>ANUSHA</t>
  </si>
  <si>
    <t>TabCaps Softtech Pvt Ltd</t>
  </si>
  <si>
    <t>anusha73235@gmail.com</t>
  </si>
  <si>
    <t>4.8LPA</t>
  </si>
  <si>
    <t>https://drive.google.com/open?id=1gJiuUsxkm7uoH-uatn3aCxS0nuNNbQNV</t>
  </si>
  <si>
    <t>Rohit Chougule</t>
  </si>
  <si>
    <t>Network Security Engineeer</t>
  </si>
  <si>
    <t>rohitchougule.2010@gmail.com</t>
  </si>
  <si>
    <t>4 years</t>
  </si>
  <si>
    <t>3.18 lpa</t>
  </si>
  <si>
    <t>https://drive.google.com/open?id=1ngV_7kwAHQ1lDV--ExD0akYirKsx1itO</t>
  </si>
  <si>
    <t>Raghuramaiah Chillakuru</t>
  </si>
  <si>
    <t>SLP TECHNOLOGIES PVT LTD.</t>
  </si>
  <si>
    <t>r9494746763@gmail.com</t>
  </si>
  <si>
    <t>https://drive.google.com/open?id=1XTFrfxmJACwz_JiWFSu1ku_0jurBcvl-</t>
  </si>
  <si>
    <t>Paramveer singh</t>
  </si>
  <si>
    <t>android developer</t>
  </si>
  <si>
    <t>jupitice justice technologies private limited</t>
  </si>
  <si>
    <t>chandigarh</t>
  </si>
  <si>
    <t>kolkata</t>
  </si>
  <si>
    <t>paramveersingh381@gmail.com</t>
  </si>
  <si>
    <t>https://drive.google.com/open?id=1WoHgaSqMbDTFVmJ9SeEncJ9WKEe65XhQ</t>
  </si>
  <si>
    <t>Mahammad Rasool</t>
  </si>
  <si>
    <t>+91 8555095938</t>
  </si>
  <si>
    <t>Informatica developer</t>
  </si>
  <si>
    <t>DXC Technology</t>
  </si>
  <si>
    <t>andhra pradesh</t>
  </si>
  <si>
    <t>rasoolpmd@gmail.com</t>
  </si>
  <si>
    <t>7.6lpa</t>
  </si>
  <si>
    <t>12lpa</t>
  </si>
  <si>
    <t>https://drive.google.com/open?id=1iB1b-S8cmq69PGe_ohakaTExFJp77beH</t>
  </si>
  <si>
    <t>Aditi Mittal</t>
  </si>
  <si>
    <t>Mainframe</t>
  </si>
  <si>
    <t>Infosys Pvt Ltd</t>
  </si>
  <si>
    <t>mittal.aditi.234@gmail.com</t>
  </si>
  <si>
    <t>https://drive.google.com/open?id=1U1OdbjlP9QG2E-fnNVelOwcRHn8Cb1ab</t>
  </si>
  <si>
    <t>Seema Sultana</t>
  </si>
  <si>
    <t> Alphonso Technologies pvt ltd</t>
  </si>
  <si>
    <t>seemasultana17@gmail.com</t>
  </si>
  <si>
    <t>https://drive.google.com/open?id=1Xu4UqaDOf0JfQQSfBXKNKwgM8Svmnjyk</t>
  </si>
  <si>
    <t xml:space="preserve"> Aastha Trivedi</t>
  </si>
  <si>
    <t xml:space="preserve">Android Developer </t>
  </si>
  <si>
    <t>2.11 Years</t>
  </si>
  <si>
    <t>Albos technologies Pvt LTD chinchwad</t>
  </si>
  <si>
    <t>trivediaastha14@gmail.com</t>
  </si>
  <si>
    <t>https://drive.google.com/open?id=1mDPzXSlDu1ngIb2QSfDQ3X2qaPHI3pQy</t>
  </si>
  <si>
    <t>ANAND PAUL</t>
  </si>
  <si>
    <t>98483 54345</t>
  </si>
  <si>
    <t>Pune, Hyderabad,Chennai</t>
  </si>
  <si>
    <t>ananddp0007@gmail.com</t>
  </si>
  <si>
    <t>https://drive.google.com/open?id=1l9Ztx4hItntu6w3LIvBhrJSgL1WjAZfc</t>
  </si>
  <si>
    <t>VINOTH</t>
  </si>
  <si>
    <t xml:space="preserve">Vibrant Software Solution </t>
  </si>
  <si>
    <t>vinoth04sr@gmail.com</t>
  </si>
  <si>
    <t xml:space="preserve"> 7.8 LPA</t>
  </si>
  <si>
    <t>https://drive.google.com/open?id=1z8XDLy5bkU_Qdapk8stXw32DU8HUEGE5</t>
  </si>
  <si>
    <t xml:space="preserve"> Ankush Pramodrao Chitrakar</t>
  </si>
  <si>
    <t>Intelllect Logic Software Pvt Ltd</t>
  </si>
  <si>
    <t>ankushchitrakar2022@gmail.com</t>
  </si>
  <si>
    <t>https://drive.google.com/open?id=1CQepv8rlm_3PxDqHJcyYpLMWPQVixvef</t>
  </si>
  <si>
    <t>Chinna gangaiah yadav</t>
  </si>
  <si>
    <t>BWSPG2306J</t>
  </si>
  <si>
    <t>GCP Data Engineer</t>
  </si>
  <si>
    <t>Algobrains Techonoliges pvt ltd.</t>
  </si>
  <si>
    <t>gangaiah1440@gmail.com</t>
  </si>
  <si>
    <t>5.70 Lac(s)</t>
  </si>
  <si>
    <t>11Lpa</t>
  </si>
  <si>
    <t>https://drive.google.com/open?id=1uXkBs3midkXwxNeuVrG5oycLfENnnsvZ</t>
  </si>
  <si>
    <t>Akash Srivastava</t>
  </si>
  <si>
    <t>NOSTRUM IT SERVICES PVT LTD</t>
  </si>
  <si>
    <t>srivastava7817@gmail.com</t>
  </si>
  <si>
    <t>5.4 lpa</t>
  </si>
  <si>
    <t>https://drive.google.com/open?id=1ljQmaycfx59g_a5DebXVnuETTB9n9a2q</t>
  </si>
  <si>
    <t>G Ram Kumar</t>
  </si>
  <si>
    <t> R.K.Group</t>
  </si>
  <si>
    <t>ramnanicse@gmail.com</t>
  </si>
  <si>
    <t>4.2 lpa</t>
  </si>
  <si>
    <t>https://drive.google.com/open?id=1IpJ4RJhfkZ5TKvtCJNZLF_wv3YOmhpOs</t>
  </si>
  <si>
    <t>Borra Vamsi Krishna</t>
  </si>
  <si>
    <t>GISPB5348N</t>
  </si>
  <si>
    <t>Solotron Infotech Pvt.Ltd</t>
  </si>
  <si>
    <t>vamsikrishnaborra99@gmail.com</t>
  </si>
  <si>
    <t>1.0 Year(Bet Edu)</t>
  </si>
  <si>
    <t>4.85 Lac(s) </t>
  </si>
  <si>
    <t>https://drive.google.com/open?id=1JgwlnFLZUZVKlO7TY-lb9pvrWXq68xi5</t>
  </si>
  <si>
    <t>Yogesh Deelip Bhagwat</t>
  </si>
  <si>
    <t>8208891636/9637112169</t>
  </si>
  <si>
    <t>Data engineer</t>
  </si>
  <si>
    <t>Xangars Solutions Private Limited</t>
  </si>
  <si>
    <t>yogeshbhagwat9637@gmail.com</t>
  </si>
  <si>
    <t>https://drive.google.com/open?id=1DAQripmKB-lafWlpjCKlDbbYHqqFrGgz</t>
  </si>
  <si>
    <t>VenuGopal</t>
  </si>
  <si>
    <t>AQNPT3471D</t>
  </si>
  <si>
    <t>Google Cloud Platform Admin</t>
  </si>
  <si>
    <t>CBSI Global (Cognizant)</t>
  </si>
  <si>
    <t>venu.gcp9@gmail.com</t>
  </si>
  <si>
    <t>9.50 Lac(s) </t>
  </si>
  <si>
    <t>https://drive.google.com/open?id=1dH111FrSyC2gR6T7PT30ggI11e3WXFPc</t>
  </si>
  <si>
    <t>kemsaram Rajesh</t>
  </si>
  <si>
    <t>5.6Years</t>
  </si>
  <si>
    <t>Kapil It Solutions</t>
  </si>
  <si>
    <t>kensaramsrinivas@gmail.com</t>
  </si>
  <si>
    <t>https://drive.google.com/open?id=1YTp6CZT3g6uF11rvi0lU40oH67oNIP-R</t>
  </si>
  <si>
    <t xml:space="preserve">UGESH GADIAM  </t>
  </si>
  <si>
    <t>7963 7116 2002</t>
  </si>
  <si>
    <t>DXC Technology India Private Limited</t>
  </si>
  <si>
    <t>ugeshroy001@gmail.com</t>
  </si>
  <si>
    <t>13 Lpa</t>
  </si>
  <si>
    <t>https://drive.google.com/open?id=1TYBD0-mhxzi8zYfGxUcQyLU_Msr-FQwp</t>
  </si>
  <si>
    <t>VEDA VYAS U</t>
  </si>
  <si>
    <t>+919542881030</t>
  </si>
  <si>
    <t xml:space="preserve">Accenture </t>
  </si>
  <si>
    <t xml:space="preserve">er.uvvyas@gmail.com	</t>
  </si>
  <si>
    <t>10.8 lpa</t>
  </si>
  <si>
    <t>14 lpa</t>
  </si>
  <si>
    <t>https://drive.google.com/open?id=1GoR7XTzQ8SY8lkKMJ2kiZxpY6pcacQEq</t>
  </si>
  <si>
    <t>Rushikesh Vinod Mahajan</t>
  </si>
  <si>
    <t>CKYBM3560T</t>
  </si>
  <si>
    <t>Infosys BPM</t>
  </si>
  <si>
    <t>Mumbai/Pune</t>
  </si>
  <si>
    <t>rmahajan611@gmail.com</t>
  </si>
  <si>
    <t>4.0 Lac(s) </t>
  </si>
  <si>
    <t>https://drive.google.com/open?id=1zsHFduTJT3kdDkxlkbamfq9XP8SkK8Vg</t>
  </si>
  <si>
    <t>Rupa Devi M</t>
  </si>
  <si>
    <t>tableau admin</t>
  </si>
  <si>
    <t xml:space="preserve"> rupadevi889@gmail.com</t>
  </si>
  <si>
    <t>https://drive.google.com/open?id=1tUbO_uTdvRYDVOZVlMPJs8xdq0fC5wxh</t>
  </si>
  <si>
    <t>Dayasagar</t>
  </si>
  <si>
    <t>Bluefield technologies private limited</t>
  </si>
  <si>
    <t>daya.sagar797877@gmail.com</t>
  </si>
  <si>
    <t>https://drive.google.com/open?id=13QDDmM9KvJlt5F5HrZ0h0SN6NoBwKnL2</t>
  </si>
  <si>
    <t>BLUEFIELD Technologies</t>
  </si>
  <si>
    <t>https://drive.google.com/open?id=1uSywK0K7R-lMRS9RxGdLjXjyT21-fnN-</t>
  </si>
  <si>
    <t>Krishna Bathineni</t>
  </si>
  <si>
    <t>https://drive.google.com/open?id=1HWEXd9CTUfBvUrKKeQ0tNsW9YGiVU_A5</t>
  </si>
  <si>
    <t>Narendra singh</t>
  </si>
  <si>
    <t>New delhi</t>
  </si>
  <si>
    <t>https://drive.google.com/open?id=1WucUkPAaUCJfUgdAbTO9BYNsR2ow-HVJ</t>
  </si>
  <si>
    <t>Jawed Warsi</t>
  </si>
  <si>
    <t>5.3Years</t>
  </si>
  <si>
    <t>Cogniscient Business Solutions</t>
  </si>
  <si>
    <t>warsijawed34@gmail.com</t>
  </si>
  <si>
    <t>4.45lpa</t>
  </si>
  <si>
    <t>https://drive.google.com/open?id=1DjMO1PehEBPqm2MOMkztJlS_FxMoELDl</t>
  </si>
  <si>
    <t>pavithra@techorbit.com</t>
  </si>
  <si>
    <t>SURISETTI VENKATASIVA</t>
  </si>
  <si>
    <t>Devops Engineer</t>
  </si>
  <si>
    <t>venkatasiva8196@gmail.com</t>
  </si>
  <si>
    <t>https://drive.google.com/open?id=1YLn2_FKFu6inMeXRE5hV2B4KB6kVEVlR</t>
  </si>
  <si>
    <t>Gurujala Ravi Theja</t>
  </si>
  <si>
    <t>ravitejag580@gmail.com</t>
  </si>
  <si>
    <t>https://drive.google.com/open?id=1akpEnHHOkAuBa64yhtzrwSSDqX2s1Sop</t>
  </si>
  <si>
    <t>Srikanth</t>
  </si>
  <si>
    <t>NewGene Security Solutions</t>
  </si>
  <si>
    <t>srikanthgjun05@gmail.com</t>
  </si>
  <si>
    <t>https://drive.google.com/open?id=1hyLguEZSYU0uYXlG-X1ynVYZ4B5W1X5D</t>
  </si>
  <si>
    <t>keshava</t>
  </si>
  <si>
    <t>keshavaetl123@gmail.com</t>
  </si>
  <si>
    <t>https://drive.google.com/open?id=1aYxhbbF_UTCg0D97nPUZHQq-lhEd36io</t>
  </si>
  <si>
    <t>SUBRAMANYAM D</t>
  </si>
  <si>
    <t>ventech software solutions pvt ltd</t>
  </si>
  <si>
    <t>subramanyamdmm97@gmail.com</t>
  </si>
  <si>
    <t>https://drive.google.com/open?id=1B5FdJ3AsHqtNRFloRV4LPGnuyWqzkYZI</t>
  </si>
  <si>
    <t>Md imitiaj</t>
  </si>
  <si>
    <t>Seymour Systems</t>
  </si>
  <si>
    <t>Pune, Kolkata, Delhi / NCR</t>
  </si>
  <si>
    <t>imtiaz22mail@gmail.com</t>
  </si>
  <si>
    <t>https://drive.google.com/open?id=1GHARMIkvKAId-Fam5eZy88ATQkYSvjwy</t>
  </si>
  <si>
    <t>Dinal Koyani</t>
  </si>
  <si>
    <t>Plusinfosys</t>
  </si>
  <si>
    <t>dinalkoyani@gmail.com</t>
  </si>
  <si>
    <t>https://drive.google.com/open?id=1N6CfkUWkSaEjekvcnfpXfOQds3f8ZVdQ</t>
  </si>
  <si>
    <t>Srinivas Rao</t>
  </si>
  <si>
    <t>winsoft technologies pvt. ltd.</t>
  </si>
  <si>
    <t>srinivasarao.sgec@gmail.com</t>
  </si>
  <si>
    <t>6.37 LPA</t>
  </si>
  <si>
    <t>https://drive.google.com/open?id=1As19w87tKcapqRPgChAI2jvSJg4j0tgr</t>
  </si>
  <si>
    <t>Ramanjireddy</t>
  </si>
  <si>
    <t>Oracle Finance</t>
  </si>
  <si>
    <t>Tech Mahindra Ltd.</t>
  </si>
  <si>
    <t xml:space="preserve">banglore                                                                                                                                                      </t>
  </si>
  <si>
    <t>ramanjireddy059@gmail.com</t>
  </si>
  <si>
    <t>10lpa</t>
  </si>
  <si>
    <t>https://drive.google.com/open?id=11x668MevVnpVsI9NKTnqHD9SczT6n4Ko</t>
  </si>
  <si>
    <t>Hariprasad Repana</t>
  </si>
  <si>
    <t>BytesQueue Technologies Pvt Ltd</t>
  </si>
  <si>
    <t>hari.etl343@gmail.com</t>
  </si>
  <si>
    <t>https://drive.google.com/open?id=16ra9ne8f6aywuJ74uwa-o-oYU2-O9i4s</t>
  </si>
  <si>
    <t>RAVI TEJA</t>
  </si>
  <si>
    <t>Righteous technologies pvt. ltd.</t>
  </si>
  <si>
    <t>Hyderabad,Bangalore,Chennai</t>
  </si>
  <si>
    <t>raviteja4800@gmail.com</t>
  </si>
  <si>
    <t>7.28 LPA</t>
  </si>
  <si>
    <t>https://drive.google.com/open?id=19cqpPdnu6kMk7zsBXvATqXYeSXfvn5XL</t>
  </si>
  <si>
    <t>Kanta Kalyan Babu</t>
  </si>
  <si>
    <t>Oracle Cloud Functional Consultants (SCM/OTM)</t>
  </si>
  <si>
    <t> kanta.kalyanbabu@gmail.com</t>
  </si>
  <si>
    <t>9.5lpa</t>
  </si>
  <si>
    <t>https://drive.google.com/open?id=1ygP-qtHNAGxMA8DTapPbffnnji0qxn02</t>
  </si>
  <si>
    <t>u.vasu</t>
  </si>
  <si>
    <t>birla soft</t>
  </si>
  <si>
    <t>guntur</t>
  </si>
  <si>
    <t xml:space="preserve"> vasu.oracle94@gmail.com</t>
  </si>
  <si>
    <t>7.9lpa</t>
  </si>
  <si>
    <t>13lpa</t>
  </si>
  <si>
    <t>https://drive.google.com/open?id=1SBxdtoJU5pfjxk_Q8CFoZprmIPyAhxc9</t>
  </si>
  <si>
    <t>KONDA PRAGNYA</t>
  </si>
  <si>
    <t>IBM</t>
  </si>
  <si>
    <t>kondapragnya22@gmail.com</t>
  </si>
  <si>
    <t>https://drive.google.com/open?id=1qgi6tYUWxeqy8XgKU4cPaS7UUW2EswTV</t>
  </si>
  <si>
    <t>A Divya Roopa</t>
  </si>
  <si>
    <t>SFDC CPQ Developers</t>
  </si>
  <si>
    <t>infosysy</t>
  </si>
  <si>
    <t>divyaroopa.roopa@gmail.com</t>
  </si>
  <si>
    <t>9.4lpa</t>
  </si>
  <si>
    <t>20lpa</t>
  </si>
  <si>
    <t>https://drive.google.com/open?id=1FAj1DK0Stm8olRLWUt2nxtoy7lyHrcOc</t>
  </si>
  <si>
    <t>vishwanath</t>
  </si>
  <si>
    <t>viswanath1053@gmail.com</t>
  </si>
  <si>
    <t>https://drive.google.com/open?id=1Cn5wI5ozrrDXjvu2MJedKGljxsnvD45b</t>
  </si>
  <si>
    <t xml:space="preserve"> K.Bharath kumar   </t>
  </si>
  <si>
    <t>5.7 Years</t>
  </si>
  <si>
    <t xml:space="preserve">kbkumar9010@gmail.com </t>
  </si>
  <si>
    <t>11 Lpa</t>
  </si>
  <si>
    <t>https://drive.google.com/open?id=1TcGEHRZk6U1ocaPW_kCj0_Tvd7iBkNaF</t>
  </si>
  <si>
    <t xml:space="preserve"> Damarapati Parimala</t>
  </si>
  <si>
    <t>3.0Years</t>
  </si>
  <si>
    <t>Bluefield Technologies</t>
  </si>
  <si>
    <t>https://drive.google.com/open?id=1Uzl1gG5eoUUoY0NL1OFPJbirP3lbOwr1</t>
  </si>
  <si>
    <t>https://drive.google.com/open?id=1GCMYUYQk_I8VrdK5rXWuvJLiQoQvA7CI</t>
  </si>
  <si>
    <t>TAMILSELVAN</t>
  </si>
  <si>
    <t>plsql develop[er</t>
  </si>
  <si>
    <t xml:space="preserve">systheon technologies  </t>
  </si>
  <si>
    <t>tamilselvanalageswaran@outlook.com</t>
  </si>
  <si>
    <t>https://drive.google.com/open?id=1yRiB1Eyyx_LmLIpS0_JRDApvxHRvzS9R</t>
  </si>
  <si>
    <t>Keerthi Malapati</t>
  </si>
  <si>
    <t>Tech Mahindra,Payroll- Business Integration Solution</t>
  </si>
  <si>
    <t>malapatikeerthi77@gmail.com</t>
  </si>
  <si>
    <t>8.4 lpa</t>
  </si>
  <si>
    <t>https://drive.google.com/open?id=1VdS-6Cq7oprsN6qP3_EYXyO0-0Pdg7sO</t>
  </si>
  <si>
    <t>GURAJALA MOHAN</t>
  </si>
  <si>
    <t>Pl/SQL</t>
  </si>
  <si>
    <t>Righteous Technologies Private Limited</t>
  </si>
  <si>
    <t>gurajalamohan1122@gmail.com</t>
  </si>
  <si>
    <t>4.50 lpa</t>
  </si>
  <si>
    <t>https://drive.google.com/open?id=1AK2d3kjeqERVCb4YJ0nUXrQsutTh68Z3</t>
  </si>
  <si>
    <t>Giribabu H</t>
  </si>
  <si>
    <t>Tableau Administrator</t>
  </si>
  <si>
    <t>5.2Years</t>
  </si>
  <si>
    <t>giri.hanmandla90@gmail.com</t>
  </si>
  <si>
    <t>1.5year Gap</t>
  </si>
  <si>
    <t>6.11lpa</t>
  </si>
  <si>
    <t>8lpa</t>
  </si>
  <si>
    <t>https://drive.google.com/open?id=1NhgaiAqaXrzvYy6A1XsXVGNY3jNXoB_o</t>
  </si>
  <si>
    <t>VIKASH KUMAR</t>
  </si>
  <si>
    <t>Mbit Computraining Pvt Ltd</t>
  </si>
  <si>
    <t>Motihari</t>
  </si>
  <si>
    <t>vikashkumar81092@gmail.com</t>
  </si>
  <si>
    <t>https://drive.google.com/open?id=1_VXIhgLnkqbEZMxqjgTDhx22ua0QPTjO</t>
  </si>
  <si>
    <t>Tushar Dattatray Divekar</t>
  </si>
  <si>
    <t>Cognizant,Payroll-CBSI India Private Limited</t>
  </si>
  <si>
    <t>divekartush1193@gmail.com</t>
  </si>
  <si>
    <t>https://drive.google.com/open?id=1boLVSUn9Ln-0x80Z55tqB4gZxTCi5XRX</t>
  </si>
  <si>
    <t>Syambabu</t>
  </si>
  <si>
    <t>Qlikview Adminstrator</t>
  </si>
  <si>
    <t>Smart Choice it Technologies</t>
  </si>
  <si>
    <t>syampenuma011@gmail.com</t>
  </si>
  <si>
    <t>2years gap</t>
  </si>
  <si>
    <t>4.2lpa</t>
  </si>
  <si>
    <t>https://drive.google.com/open?id=1zZg5T4PhHsAM52oHEQ_NUPbV-8CqKwY6</t>
  </si>
  <si>
    <t>Peta BhanuPrakash</t>
  </si>
  <si>
    <t>Tableau Administration</t>
  </si>
  <si>
    <t>Sonata Software Solutions</t>
  </si>
  <si>
    <t>tableaubhanu@gmail.com</t>
  </si>
  <si>
    <t>8.2 lpa</t>
  </si>
  <si>
    <t>https://drive.google.com/open?id=1mIGwRQ02xH-A-F_-QUhF5IGc6AQQa8gx</t>
  </si>
  <si>
    <t>Uma Maheshwar Rao</t>
  </si>
  <si>
    <t>Mule Soft Developer</t>
  </si>
  <si>
    <t>4.3Years</t>
  </si>
  <si>
    <t>maheshrao.katakam@gmail.com</t>
  </si>
  <si>
    <t>3years Gap</t>
  </si>
  <si>
    <t>6.2lpa</t>
  </si>
  <si>
    <t>https://drive.google.com/open?id=1BcJSThuHpJeiQySeWnSYKGJ0cigVNIuB</t>
  </si>
  <si>
    <t>Muhamed Afzal K</t>
  </si>
  <si>
    <t>G3 Interactive</t>
  </si>
  <si>
    <t>Kerala</t>
  </si>
  <si>
    <t>afzalkmkd@gmail.com</t>
  </si>
  <si>
    <t>3.3LPA</t>
  </si>
  <si>
    <t>https://drive.google.com/open?id=1IcTWgneC5C6CGSm9C9OrbBH6s1GsA6vk</t>
  </si>
  <si>
    <t>Niranjan k</t>
  </si>
  <si>
    <t>HSBC</t>
  </si>
  <si>
    <t>kniranjan1108@gmail.com</t>
  </si>
  <si>
    <t>1 Year gap</t>
  </si>
  <si>
    <t>https://drive.google.com/open?id=1LtuzPFlsvhFzlunWGYI5TGlpCriX2FZt</t>
  </si>
  <si>
    <t>arpita malpe</t>
  </si>
  <si>
    <t xml:space="preserve">Redbixbite Solutions Pvt Ltd	</t>
  </si>
  <si>
    <t>malpearpita@gmail.com</t>
  </si>
  <si>
    <t>https://drive.google.com/open?id=1bKLjCF_uZ6g5_vv350pHTVYXVe88RyXm</t>
  </si>
  <si>
    <t>Vamsi Matta</t>
  </si>
  <si>
    <t>Oracle Incentive Compensation</t>
  </si>
  <si>
    <t>CLOUDSPM PVT LTD</t>
  </si>
  <si>
    <t>vijayvamsi3@gmail.com</t>
  </si>
  <si>
    <t>https://drive.google.com/open?id=1VpCFew5FyKv--WnHz4jnzGlKlV7t6WK3</t>
  </si>
  <si>
    <t>Raushan Kumar</t>
  </si>
  <si>
    <t>2.2Years</t>
  </si>
  <si>
    <t>E2 Solutions</t>
  </si>
  <si>
    <t>raushan96mail@gmail.com</t>
  </si>
  <si>
    <t>2Years Gap</t>
  </si>
  <si>
    <t>https://drive.google.com/open?id=1ShGni4lcsqxr-sY08eo6-PZ7jPjuzcHN</t>
  </si>
  <si>
    <t>Amendra Rajput</t>
  </si>
  <si>
    <t>angular</t>
  </si>
  <si>
    <t>codingbrains</t>
  </si>
  <si>
    <t>Lucknow</t>
  </si>
  <si>
    <t>amendrar@gmail.com</t>
  </si>
  <si>
    <t>10LPA</t>
  </si>
  <si>
    <t>https://drive.google.com/open?id=185JXzf0aZufUwiQHKaIeRDjKwpe9XEEs</t>
  </si>
  <si>
    <t>Avaduth Laxman</t>
  </si>
  <si>
    <t>Ergobite tech solutions</t>
  </si>
  <si>
    <t>avadhutp04@gmail.com</t>
  </si>
  <si>
    <t>https://drive.google.com/open?id=1wDbhZq2JxcTuDPIVDztOL-WC5aEXoYzY</t>
  </si>
  <si>
    <t>sonal</t>
  </si>
  <si>
    <t>adsum solutions pvt ltd</t>
  </si>
  <si>
    <t>surat</t>
  </si>
  <si>
    <t>sonalpatelit22@gmail.com</t>
  </si>
  <si>
    <t>https://drive.google.com/open?id=1rTKg8rA-u_K8jnRLMfeyVSdkFUfLvXoq</t>
  </si>
  <si>
    <t xml:space="preserve"> rashmitha.g@tcs.com</t>
  </si>
  <si>
    <t>HARSHIT ASATI</t>
  </si>
  <si>
    <t>technorigen services pvt ltd</t>
  </si>
  <si>
    <t>harshitasati89@gmail.com</t>
  </si>
  <si>
    <t>https://drive.google.com/open?id=1J13IIL8xCAfBt4_j-1auLc6l2FZiE6Us</t>
  </si>
  <si>
    <t>Rachita Tewari</t>
  </si>
  <si>
    <t xml:space="preserve">technodysis private limited </t>
  </si>
  <si>
    <t>rachitatewari01@gmail.com</t>
  </si>
  <si>
    <t>https://drive.google.com/open?id=18EntCoUiJFb3BtVT8EA-FUmcr8tLEbeN</t>
  </si>
  <si>
    <t>SONKUSARE RUTIKA RAMESH</t>
  </si>
  <si>
    <t>Xeeva India Pvt Ltd</t>
  </si>
  <si>
    <t>Bhopal</t>
  </si>
  <si>
    <t>rutikasonkusare@gmail.com</t>
  </si>
  <si>
    <t>https://drive.google.com/open?id=1zTMbpHvnD-29bMrbAsHPTKF3pHjF0Yi5</t>
  </si>
  <si>
    <t>Ashok V</t>
  </si>
  <si>
    <t>ui/ux designer</t>
  </si>
  <si>
    <t>BigSpire Software</t>
  </si>
  <si>
    <t>ashokvelan2797@gmail.com</t>
  </si>
  <si>
    <t>https://drive.google.com/open?id=18b1qbfg6j64_tJI29OaZMM5LHbhEEmkd</t>
  </si>
  <si>
    <t>samita.thakur@tcs.com</t>
  </si>
  <si>
    <t>not mentioned projects</t>
  </si>
  <si>
    <t>Shiva Shanker</t>
  </si>
  <si>
    <t>test automation engineer</t>
  </si>
  <si>
    <t xml:space="preserve">technohoste services pvt </t>
  </si>
  <si>
    <t>shanker.ss1996@gmail.com</t>
  </si>
  <si>
    <t>https://drive.google.com/open?id=1M5a7z3UuMpmO8sjpWzIG7va-Ts2y-NbL</t>
  </si>
  <si>
    <t>Priya Gupta</t>
  </si>
  <si>
    <t>Morbino pharma</t>
  </si>
  <si>
    <t>gupta.priya558@gmail.com</t>
  </si>
  <si>
    <t>https://drive.google.com/open?id=1QqHk8X3CqRpnchdcWeOHu4FziFPXzBve</t>
  </si>
  <si>
    <t>needed proper format with projects</t>
  </si>
  <si>
    <t>vaidhavi jaganath</t>
  </si>
  <si>
    <t>Nathan Ark Software</t>
  </si>
  <si>
    <t>vaibhavivelhal@gmail.com</t>
  </si>
  <si>
    <t>https://drive.google.com/open?id=1TD09g-Hhv2OOV3KXbQOD4RQA8c1Vxa9N</t>
  </si>
  <si>
    <t>Priyanka Zope</t>
  </si>
  <si>
    <t>MyClan services Pvt. Ltd</t>
  </si>
  <si>
    <t>pune/Hyderabad/chennai</t>
  </si>
  <si>
    <t>priyanka.biconsultant@gmail.com</t>
  </si>
  <si>
    <t>6.2 LPA</t>
  </si>
  <si>
    <t>https://drive.google.com/open?id=14RG_L2FNwAOLA_zMf0ipVZTL_6d4yVMm</t>
  </si>
  <si>
    <t>chandhra shekar</t>
  </si>
  <si>
    <t>Ux Designer</t>
  </si>
  <si>
    <t>Dataevolve solutions private limited</t>
  </si>
  <si>
    <t>chandhrashekar.m62@gmail.com</t>
  </si>
  <si>
    <t>https://drive.google.com/open?id=1FbZ5v0PH4zZNrWsRVxcvqjTjzaV2s-z9</t>
  </si>
  <si>
    <t>Doodimetla Mahesh</t>
  </si>
  <si>
    <t xml:space="preserve">TABLEAU DEVELOPER  </t>
  </si>
  <si>
    <t xml:space="preserve">cadeploy engineering private limited </t>
  </si>
  <si>
    <t>maheshdoodimetla95@gmail.com</t>
  </si>
  <si>
    <t>4.68 LPA</t>
  </si>
  <si>
    <t>https://drive.google.com/open?id=1WCfkBnLrtS1H-IcQjls1UDIdfdSjBUxP</t>
  </si>
  <si>
    <t>Dyagala Prashanth</t>
  </si>
  <si>
    <t>TIBCO</t>
  </si>
  <si>
    <t xml:space="preserve"> Morcorp Solutions Pvt Ltd</t>
  </si>
  <si>
    <t>dyagalaprashanth1@gmail.com</t>
  </si>
  <si>
    <t>https://drive.google.com/open?id=1rIzJUZ_CqJ_Jasl5rgXMHMc7mD4F8MhH</t>
  </si>
  <si>
    <t>rahul kumar rana</t>
  </si>
  <si>
    <t>UI UX designer</t>
  </si>
  <si>
    <t>Adaan Digital Solution</t>
  </si>
  <si>
    <t>rahulkumarrana001@gmail.com</t>
  </si>
  <si>
    <t>https://drive.google.com/open?id=1IShKAPbXKgDPRjEcPwu-xWg0F0GxXBfo</t>
  </si>
  <si>
    <t>Urmila Berad</t>
  </si>
  <si>
    <t>urmilaberad01@gmail.com</t>
  </si>
  <si>
    <t>https://drive.google.com/open?id=1l5UPFZh2xz5pGnFmEZT_uG4D2429N_MA</t>
  </si>
  <si>
    <t>VISHAL RAMESH VISPUTE</t>
  </si>
  <si>
    <t>UI/UX designer</t>
  </si>
  <si>
    <t>Clinivantage Healthcare Technologies Pvt.Ltd</t>
  </si>
  <si>
    <t>vishalrvispute@gmail.com</t>
  </si>
  <si>
    <t>https://drive.google.com/open?id=1RR4ViRTPbRiahQwBizMwqyeaWTwXpTkc</t>
  </si>
  <si>
    <t>Desireddy Vaneeswari</t>
  </si>
  <si>
    <t xml:space="preserve">TIBCO </t>
  </si>
  <si>
    <t>Delcom Technologies Private Limited</t>
  </si>
  <si>
    <t>desireddyvani.tib20@gmail.com</t>
  </si>
  <si>
    <t>https://drive.google.com/open?id=1odNqMwfA9PJCFcs9InGOuuahhQFz8vOe</t>
  </si>
  <si>
    <t xml:space="preserve"> Mudit Kalra</t>
  </si>
  <si>
    <t xml:space="preserve"> Quazma Techno Solutions Pvt Ltd</t>
  </si>
  <si>
    <t>muditkalra123@gmail.com</t>
  </si>
  <si>
    <t>https://drive.google.com/open?id=1bHYDrur-Kegz3Zxh_q4Jn79njZq7FGks</t>
  </si>
  <si>
    <t>Maheswar pechetti</t>
  </si>
  <si>
    <t>Devops engineer</t>
  </si>
  <si>
    <t>makemyclinic</t>
  </si>
  <si>
    <t>maheswarbbb@gmail.com</t>
  </si>
  <si>
    <t>5.8 lpa</t>
  </si>
  <si>
    <t>https://drive.google.com/open?id=13VTSRTCdIg9WtOj0MhwgQHOyBMnd4NEr</t>
  </si>
  <si>
    <t xml:space="preserve"> samita.thakur@tcs.com</t>
  </si>
  <si>
    <t>Janardhan Gadamsetti</t>
  </si>
  <si>
    <t>Performance testing</t>
  </si>
  <si>
    <t>janardhangadamsetti066@gmail.com</t>
  </si>
  <si>
    <t>https://drive.google.com/open?id=1u-8QIt0dIzkFeDoXvs7aLXWkFr19bVS3</t>
  </si>
  <si>
    <t>B N V V Satya Narayana</t>
  </si>
  <si>
    <t>Tableau Developer</t>
  </si>
  <si>
    <t>5.4 Years</t>
  </si>
  <si>
    <t>Orbinet Technologies</t>
  </si>
  <si>
    <t>satyanarayanabandarunaga@gmail.com</t>
  </si>
  <si>
    <t>8.3LPA</t>
  </si>
  <si>
    <t>https://drive.google.com/open?id=1lKanRv6LoBw7oBnB1hu-NWvB1DO_JNyW</t>
  </si>
  <si>
    <t>SIVATHARUN G</t>
  </si>
  <si>
    <t>BLRPG3900J</t>
  </si>
  <si>
    <t>BI Developer</t>
  </si>
  <si>
    <t>Espros Technologies consultant</t>
  </si>
  <si>
    <t>sivatharuns@gmail.com</t>
  </si>
  <si>
    <t>4.90 Lac(s) </t>
  </si>
  <si>
    <t>https://drive.google.com/open?id=1ZQLXqGwR9xL39o7a2SQlqz9Qw5DeJip4</t>
  </si>
  <si>
    <t>Upendra c p</t>
  </si>
  <si>
    <t>performance testing</t>
  </si>
  <si>
    <t xml:space="preserve">cascade it solutions </t>
  </si>
  <si>
    <t> upendracp89@gmail.com</t>
  </si>
  <si>
    <t>4.80 LPA</t>
  </si>
  <si>
    <t>https://drive.google.com/open?id=1Jz_lCUIa6sMVsIX1hIENCR-04QhRzqmv</t>
  </si>
  <si>
    <t>deepak.mohite@tcs.com</t>
  </si>
  <si>
    <t>Renuka Prasad B</t>
  </si>
  <si>
    <t xml:space="preserve">Build &amp; Release Engineer </t>
  </si>
  <si>
    <t xml:space="preserve"> Bluefield technologies private limited</t>
  </si>
  <si>
    <t>renukaprasad.b6@gmail.com</t>
  </si>
  <si>
    <t>https://drive.google.com/open?id=12cUjLYRH2lCAk3yZ614xwIlPv17U6_BE</t>
  </si>
  <si>
    <t>divya mounica</t>
  </si>
  <si>
    <t>Amazon</t>
  </si>
  <si>
    <t>divyamounica7@gmail.com</t>
  </si>
  <si>
    <t>6 months gap</t>
  </si>
  <si>
    <t>https://drive.google.com/open?id=1W_qGXKOjzRktU_ei7ogYOPqU6KLsdjAC</t>
  </si>
  <si>
    <t>Madhuri Vijay Dakhole</t>
  </si>
  <si>
    <t>Salesforce developer</t>
  </si>
  <si>
    <t>6.10 Years</t>
  </si>
  <si>
    <t>ULTRAQUERY TECHNOLOGIES INDIA PVT LTD</t>
  </si>
  <si>
    <t>sfdcmadhuri2022@gmail.com</t>
  </si>
  <si>
    <t>https://drive.google.com/open?id=1MXhwNDuzRQRB98jLlJNiXg4imbbvw2yi</t>
  </si>
  <si>
    <t>Yogesh Gaikwad</t>
  </si>
  <si>
    <t>ui ux designer</t>
  </si>
  <si>
    <t>Dexoit lab pvt ltd</t>
  </si>
  <si>
    <t>gaikwady45@gmail.com</t>
  </si>
  <si>
    <t>2.4 LPA</t>
  </si>
  <si>
    <t>https://drive.google.com/open?id=1w_aO-QQ0VMW6oVof8EBMQJwVORjTIDmO</t>
  </si>
  <si>
    <t xml:space="preserve">Nilesh Yashwant Shinde  </t>
  </si>
  <si>
    <t xml:space="preserve"> Data scientist</t>
  </si>
  <si>
    <t>SNAS IoT Laboratories Pvt. Ltd.</t>
  </si>
  <si>
    <t>nileshyshinde@gmail.com</t>
  </si>
  <si>
    <t>https://drive.google.com/open?id=1-HA6hrXQsuTtpGk3FdVNhIXDDe1wC3nG</t>
  </si>
  <si>
    <t>ss.desai1@tcs.com</t>
  </si>
  <si>
    <t>Ravikumar</t>
  </si>
  <si>
    <t>cognizant</t>
  </si>
  <si>
    <t>ravicloud913@gmail.com</t>
  </si>
  <si>
    <t>https://drive.google.com/open?id=14dkTaoBB9onve9axl2bxE5IjfP7Aip1W</t>
  </si>
  <si>
    <t>SARATH BABU</t>
  </si>
  <si>
    <t>Pricewaterhouse Coopers Private Limited</t>
  </si>
  <si>
    <t>Pan India</t>
  </si>
  <si>
    <t>sarathbabu6554@gmail.com</t>
  </si>
  <si>
    <t>https://drive.google.com/open?id=1_mWvFgeezRkRDxUU8l3jzTIt0TPRcw7C</t>
  </si>
  <si>
    <t>Shaik Yusaf Pasha</t>
  </si>
  <si>
    <t>adaab infotech</t>
  </si>
  <si>
    <t>skyusuf941@gmail.com</t>
  </si>
  <si>
    <t>3.9 LPA</t>
  </si>
  <si>
    <t>https://drive.google.com/open?id=1aw9RCT0YHtUDogoaHCQljdxB4rVRXv0n</t>
  </si>
  <si>
    <t>ROMPICHERLA MALLIKARJUNA</t>
  </si>
  <si>
    <t>RIGHTEOUS TECHNOLOGIES PRIVATE LIMITED</t>
  </si>
  <si>
    <t>rompicherlamalli@gmail.com</t>
  </si>
  <si>
    <t>10 LPA</t>
  </si>
  <si>
    <t>https://drive.google.com/open?id=18EkzYy_NmonTd_ipm83aasLSIYn8bLym</t>
  </si>
  <si>
    <t>Daddala venkateswarlu</t>
  </si>
  <si>
    <t>Hyperion Developer</t>
  </si>
  <si>
    <t>lejara global it solutions pvt</t>
  </si>
  <si>
    <t>info.venkyd@gmail.com</t>
  </si>
  <si>
    <t>https://drive.google.com/open?id=1VlrzgcXid_hvb4QQTbrbJoM0BMvC3yvo</t>
  </si>
  <si>
    <t>Hajarat Bilal</t>
  </si>
  <si>
    <t>Artech Infosystems</t>
  </si>
  <si>
    <t>Bilaldba86@gmail.com</t>
  </si>
  <si>
    <t>https://drive.google.com/open?id=1lGkca46KgomjtzO96WMo5NgT3J5BCrwc</t>
  </si>
  <si>
    <t>Binal Sanghani</t>
  </si>
  <si>
    <t>Kriit Technologies Pvt. Ltd</t>
  </si>
  <si>
    <t>Surat</t>
  </si>
  <si>
    <t>binal.s.sanghani@gmail.com</t>
  </si>
  <si>
    <t>1.8LPA</t>
  </si>
  <si>
    <t>https://drive.google.com/open?id=1QA2mxlUWgBQRS7P95O7_2KmxfkDUsGWF</t>
  </si>
  <si>
    <t>B. PAVAN KUMAR</t>
  </si>
  <si>
    <t>performance testing</t>
  </si>
  <si>
    <t>pavankumar.3090300@gmail.com</t>
  </si>
  <si>
    <t>https://drive.google.com/open?id=1aLvPdS3mtSh3WTX-XbVm5iXTbgOWmb6p</t>
  </si>
  <si>
    <t>Naveen</t>
  </si>
  <si>
    <t>Build&amp;Release Engineer</t>
  </si>
  <si>
    <t>Digital Harbor pvt ltd</t>
  </si>
  <si>
    <t xml:space="preserve"> bnaveendevops@gmail.com</t>
  </si>
  <si>
    <t>https://drive.google.com/open?id=1Vg3EVSCnlItb026rRfe64Z7z3xdfFHI-</t>
  </si>
  <si>
    <t>Amruthoji Shravani</t>
  </si>
  <si>
    <t>Capgemini,payroll-Inavantage solutions private limited</t>
  </si>
  <si>
    <t>BANGALORE,Hyderabad</t>
  </si>
  <si>
    <t>shravanichary66@gmail.com</t>
  </si>
  <si>
    <t>8.45 lpa</t>
  </si>
  <si>
    <t>https://drive.google.com/open?id=1rAxlFvrfijtkMDMQ2g3GQB7hxi2FDHkK</t>
  </si>
  <si>
    <t>SAIRAM</t>
  </si>
  <si>
    <t>DevOps Engineer</t>
  </si>
  <si>
    <t>Honeywell Automation</t>
  </si>
  <si>
    <t>saiboinadevops@gmail.com</t>
  </si>
  <si>
    <t>4.05lpa</t>
  </si>
  <si>
    <t>https://drive.google.com/open?id=12drsaYfEg0eRDAMRvcKYN9TPiwPwqLUe</t>
  </si>
  <si>
    <t>Chirra Sai kiran Reddy</t>
  </si>
  <si>
    <t>performance testing_Load runner</t>
  </si>
  <si>
    <t>CHERLIK SOLUTIONS PRIVATE LIMITED</t>
  </si>
  <si>
    <t>saikiranchirra0596@gmail.com</t>
  </si>
  <si>
    <t>https://drive.google.com/open?id=1j4MOU3MCO4H5VWBJRgzpDmcMgSHI7XBW</t>
  </si>
  <si>
    <t>Harshitha PS</t>
  </si>
  <si>
    <t>harshithaps15@gmail.com</t>
  </si>
  <si>
    <t>https://drive.google.com/open?id=1BQV0-BWfy6sB3mX_I9s2UqXc1LfK7w06</t>
  </si>
  <si>
    <t>sonia.rahaman@tcs.com</t>
  </si>
  <si>
    <t>He is Suport engineer</t>
  </si>
  <si>
    <t>Prabhakar kumar</t>
  </si>
  <si>
    <t xml:space="preserve"> 24-7 Intouch India Private Ltd</t>
  </si>
  <si>
    <t>prabhakarkumar9k@gmail.com</t>
  </si>
  <si>
    <t>6.25LPA</t>
  </si>
  <si>
    <t>https://drive.google.com/open?id=1LpSxa9Mu-43UD2n3oIpdtXqOKnzeuP9u</t>
  </si>
  <si>
    <t>kunal sudhakar salunkhe</t>
  </si>
  <si>
    <t>Cognizant Technologies solution,Payroll- A &amp; S software Technologies</t>
  </si>
  <si>
    <t>kunalsalunkhe1010@gmail.com</t>
  </si>
  <si>
    <t>4 Years gap</t>
  </si>
  <si>
    <t>7.2 lpa</t>
  </si>
  <si>
    <t>https://drive.google.com/open?id=1Irm4QlKAhaNEZxpu-KtGAz5PiGRPdfIc</t>
  </si>
  <si>
    <t>Krushanat Mohan Jadhav</t>
  </si>
  <si>
    <t>UI/UX Designer</t>
  </si>
  <si>
    <t>Return on Web</t>
  </si>
  <si>
    <t>krushanat.jadhav@gmail.com</t>
  </si>
  <si>
    <t>7..0 LPA</t>
  </si>
  <si>
    <t>https://drive.google.com/open?id=1cKREo8rrDdkScr1bIz8BSwMLkxvDJ9eh</t>
  </si>
  <si>
    <t>Yogita K</t>
  </si>
  <si>
    <t>Testers/QA</t>
  </si>
  <si>
    <t>5.1Years</t>
  </si>
  <si>
    <t xml:space="preserve"> Wipro Limited</t>
  </si>
  <si>
    <t>yogita64702@gmail.com</t>
  </si>
  <si>
    <t>https://drive.google.com/open?id=1qVU5_URBV-9lN9xttnSb1bIFUQF-RPMY</t>
  </si>
  <si>
    <t>Jerome jaya kumar W</t>
  </si>
  <si>
    <t>Contus</t>
  </si>
  <si>
    <t>jeromejayakumarw@gmail.com</t>
  </si>
  <si>
    <t>https://drive.google.com/open?id=1MM4z8AfDRGH2NlNVRJ2W3Y89MycPUIVd</t>
  </si>
  <si>
    <t>Gopi Gunasekaran</t>
  </si>
  <si>
    <t>gopiguna11@gmail.com</t>
  </si>
  <si>
    <t>https://drive.google.com/open?id=1cWs7d4Hgy0EH6PzUawOQbeXHiXaP63ra</t>
  </si>
  <si>
    <t>prabu</t>
  </si>
  <si>
    <t>Indian Oil Corporation</t>
  </si>
  <si>
    <t>salem</t>
  </si>
  <si>
    <t>simprabu.n4@gmail.com</t>
  </si>
  <si>
    <t>3 lpa</t>
  </si>
  <si>
    <t>https://drive.google.com/open?id=12D9S6ztGIkGx35MAGI46onKxctTHZtei</t>
  </si>
  <si>
    <t>Sambolu Sai Sankar</t>
  </si>
  <si>
    <t>GCCPS6354H</t>
  </si>
  <si>
    <t>Office 365 Administration</t>
  </si>
  <si>
    <t>Gicsol Consulting Pvt Ltd(Mphasis Pvt.Ltd)</t>
  </si>
  <si>
    <t>saisambolu365@gmail.com</t>
  </si>
  <si>
    <t>4.80 Lac(s) </t>
  </si>
  <si>
    <t>https://drive.google.com/open?id=1NHcsp1L74tHx0S6LVD_-4_yBj6J7-Nle</t>
  </si>
  <si>
    <t>Soundarya j</t>
  </si>
  <si>
    <t>CSA Technologies Pvt Ltd(Fedility National Finance)</t>
  </si>
  <si>
    <t>soundaryajayanna123@gmail.com</t>
  </si>
  <si>
    <t>https://drive.google.com/open?id=1UDSoWZaWHPEthkcUzBX2NixX0aSgeG4x</t>
  </si>
  <si>
    <t>vishnu vardhan reddy pammi</t>
  </si>
  <si>
    <t xml:space="preserve">janrise consult private limited </t>
  </si>
  <si>
    <t>vishnupammy@gmail.com</t>
  </si>
  <si>
    <t>https://drive.google.com/open?id=1ZEAz7XhRpxLKrH21P8_rZYtTGdl5cz5B</t>
  </si>
  <si>
    <t>BALE RAJPAL</t>
  </si>
  <si>
    <t>devops engineer</t>
  </si>
  <si>
    <t xml:space="preserve"> Infosys BPM</t>
  </si>
  <si>
    <t>rajpalbale1990@gmail.com</t>
  </si>
  <si>
    <t>https://drive.google.com/open?id=1yESD2tpU7T-bh5x8sEb8c9wb9tHYD6UY</t>
  </si>
  <si>
    <t>90 Days notice period.</t>
  </si>
  <si>
    <t>Jyostna@cominds.co</t>
  </si>
  <si>
    <t>Faizan Mansuri</t>
  </si>
  <si>
    <t>UI UX Designer</t>
  </si>
  <si>
    <t xml:space="preserve">Intuz Solutions </t>
  </si>
  <si>
    <t>faizanm4001@gmail.com</t>
  </si>
  <si>
    <t>2.85lpa</t>
  </si>
  <si>
    <t>https://drive.google.com/open?id=1LPh_KTyepXxz-B8DJRFsLSjPvmVAdG0f</t>
  </si>
  <si>
    <t>suvetha s</t>
  </si>
  <si>
    <t>EOUPS5674N</t>
  </si>
  <si>
    <t>Aparajitha Dynamic Synergies Private Limited</t>
  </si>
  <si>
    <t>sswethaselvaraj@gmail.com</t>
  </si>
  <si>
    <t>2.8 year</t>
  </si>
  <si>
    <t>https://drive.google.com/open?id=1hVl2jEQykcbEXR2kLUeOGnDLOzJWpUvB</t>
  </si>
  <si>
    <t>Satya Narayana</t>
  </si>
  <si>
    <t>simplify3x software private limited</t>
  </si>
  <si>
    <t>https://drive.google.com/open?id=1BBgHGaM0yHwlXYkJjU5vB5C6TvvSrL7P</t>
  </si>
  <si>
    <t>Sravya Padigela</t>
  </si>
  <si>
    <t>Devops Engineer</t>
  </si>
  <si>
    <t>globallogic</t>
  </si>
  <si>
    <t>sravyakura@gmail.com</t>
  </si>
  <si>
    <t>https://drive.google.com/open?id=1TRoxrHZ9vW9pv7sVM1hV4viUa9gnuFQA</t>
  </si>
  <si>
    <t>improper resume</t>
  </si>
  <si>
    <t>Jagadish Gangavathi</t>
  </si>
  <si>
    <t xml:space="preserve">Automation Engineer </t>
  </si>
  <si>
    <t>Orpak Systems</t>
  </si>
  <si>
    <t>jagadishgangavathi@gmail.com</t>
  </si>
  <si>
    <t>2.15lpa</t>
  </si>
  <si>
    <t>https://drive.google.com/open?id=1HBa_5eNvc9V-cn_jjJ9xsEZ6iJSNCnPD</t>
  </si>
  <si>
    <t>Venkateswarlu</t>
  </si>
  <si>
    <t xml:space="preserve">VINSPIRE TECHNOLOGIES PVT LTD </t>
  </si>
  <si>
    <t>Hyderabad/Bangalore/Chennai</t>
  </si>
  <si>
    <t>venkateswarlu.ptesting@gmail.com</t>
  </si>
  <si>
    <t>https://drive.google.com/open?id=1NOB6gLRtLV3GLZ4cTryPgfTB5JOnWaXg</t>
  </si>
  <si>
    <t>Rajashree</t>
  </si>
  <si>
    <t>Born Commerce</t>
  </si>
  <si>
    <t>Vellore</t>
  </si>
  <si>
    <t>rajashree1718@gmail.com</t>
  </si>
  <si>
    <t>https://drive.google.com/open?id=1lyo_K90kNTwVq6pT3QDIai0C1_mLsnyq</t>
  </si>
  <si>
    <t>Polisetti Satya Sai Durga Rao</t>
  </si>
  <si>
    <t>Sharepoint admin</t>
  </si>
  <si>
    <t>SIMTEK TECHNO SYSTEMS PVT LTD</t>
  </si>
  <si>
    <t>Any place</t>
  </si>
  <si>
    <t> polisettydurgarao88@gmail.com</t>
  </si>
  <si>
    <t>3.60 lpa</t>
  </si>
  <si>
    <t>https://drive.google.com/open?id=1DDcXTFiXZKf85OPqFI30pG0pBSxV9PQQ</t>
  </si>
  <si>
    <t>Akshay Narawade</t>
  </si>
  <si>
    <t>Angular UI Developer</t>
  </si>
  <si>
    <t>CRIF Solutions Pvt Ltd</t>
  </si>
  <si>
    <t>a.narawade12@gmail.com</t>
  </si>
  <si>
    <t>10.4 lpa</t>
  </si>
  <si>
    <t>https://drive.google.com/open?id=1aDxq8OTphccnEY67M-k2nyfW0cbmcOMy</t>
  </si>
  <si>
    <t>YAMINI YARAM</t>
  </si>
  <si>
    <t xml:space="preserve"> SQL developer </t>
  </si>
  <si>
    <t>Wideridge It solutions pvt ltd</t>
  </si>
  <si>
    <t>yaminisql1234@gmail.com</t>
  </si>
  <si>
    <t>https://drive.google.com/open?id=1Wg5Yw7eIZVPlBjjll7cTHhyN1zUeex2s</t>
  </si>
  <si>
    <t>Sivakumar S</t>
  </si>
  <si>
    <t>Tamil info technology</t>
  </si>
  <si>
    <t>sivakumarece17@gmail.com</t>
  </si>
  <si>
    <t>https://drive.google.com/open?id=13ETqrBXhqi_b9PDZXlWvH-_bwllIHu2_</t>
  </si>
  <si>
    <t>https://drive.google.com/open?id=10trrnEKc2wMLTCaHx78sJDCQXvrwW7-t</t>
  </si>
  <si>
    <t>Sivananda Reddy S</t>
  </si>
  <si>
    <t xml:space="preserve">Oracle EBS Technical </t>
  </si>
  <si>
    <t>CES Limited</t>
  </si>
  <si>
    <t>sivanandareddysana@gmail.com</t>
  </si>
  <si>
    <t>https://drive.google.com/open?id=1W2k_WY2QQtUfnUHTtEtl-SOGw4-aqeLv</t>
  </si>
  <si>
    <t>Abdul Rahman Khan</t>
  </si>
  <si>
    <t>SAS Admin</t>
  </si>
  <si>
    <t>EIT INDIA SERVICES Ltd.</t>
  </si>
  <si>
    <t>abdulrahmankhan092@gmail.com</t>
  </si>
  <si>
    <t>https://drive.google.com/open?id=1pz6SAB1ffAwZ3RkGxLVqx_INjvigeaNV</t>
  </si>
  <si>
    <t>Manju.Murali@tcs.com&gt;</t>
  </si>
  <si>
    <t>Arul Sakthi</t>
  </si>
  <si>
    <t>Automation tester with selenium</t>
  </si>
  <si>
    <t>T2S Software, Payroll-Atlantius Technologies Tamilnadu</t>
  </si>
  <si>
    <t>devasakthis4@gmail.com</t>
  </si>
  <si>
    <t>https://drive.google.com/open?id=1CRPyRLfP4SpjK0LbBWft9K4lRhpLTBNG</t>
  </si>
  <si>
    <t>ROHIT KUMAR</t>
  </si>
  <si>
    <t>Automation Selenium</t>
  </si>
  <si>
    <t>OASIS INFOTECH</t>
  </si>
  <si>
    <t>rohiterkumar01@gmail.com</t>
  </si>
  <si>
    <t>https://drive.google.com/open?id=1oNus93MGCijU_fePOu7nWwdXOWC3mxTd</t>
  </si>
  <si>
    <t>shanthisri Yelamanchili</t>
  </si>
  <si>
    <t>Jira admin</t>
  </si>
  <si>
    <t>cox quality technology solutions</t>
  </si>
  <si>
    <t>shanthi.bh27@gmail.com</t>
  </si>
  <si>
    <t>https://drive.google.com/open?id=10OxIos2rGRQqZyHrq-klsg1dWecqYzly</t>
  </si>
  <si>
    <t>Dhanashri Hulavale</t>
  </si>
  <si>
    <t>PearlStone Technology</t>
  </si>
  <si>
    <t>dhulavale@gmail.com</t>
  </si>
  <si>
    <t>2.5 LPA</t>
  </si>
  <si>
    <t>https://drive.google.com/open?id=1_rb898DTHAn9EZfB9OGHERuuUTtZMpeu</t>
  </si>
  <si>
    <t>Amulya Boyina</t>
  </si>
  <si>
    <t>Azure data factory</t>
  </si>
  <si>
    <t>Mindtree,Payroll-Optus infotech pvt ltd</t>
  </si>
  <si>
    <t>amulya.adf0530@gmail.com</t>
  </si>
  <si>
    <t>https://drive.google.com/open?id=1rm-zHoBoBvMdqv6EvBZxjBXvuquL6mV4</t>
  </si>
  <si>
    <t>Balaji Manavalan</t>
  </si>
  <si>
    <t>Checkpoint</t>
  </si>
  <si>
    <t>sequel one solution</t>
  </si>
  <si>
    <t>notsixbala09@gmail.com</t>
  </si>
  <si>
    <t>https://drive.google.com/open?id=1J-VgAbpeo7ahC-BB3nF-w9J_PxdRTJno</t>
  </si>
  <si>
    <t>A.PAVIN MONESH</t>
  </si>
  <si>
    <t>Olamic solutions</t>
  </si>
  <si>
    <t>pavinmonesh.arumugam@gmail.com</t>
  </si>
  <si>
    <t>https://drive.google.com/open?id=1r3R44kgO7KyoEPfbDXtqQIo48Cj2kidP</t>
  </si>
  <si>
    <t>Basling Totkar</t>
  </si>
  <si>
    <t>basutotkar@gmail.com</t>
  </si>
  <si>
    <t>https://drive.google.com/open?id=11qPwy9mHbMARzO7kGY6XcNxZ7kgnhDKo</t>
  </si>
  <si>
    <t>https://drive.google.com/open?id=1oTxg9RiNZ_7_5wbBymqYwpg8Kikdasra</t>
  </si>
  <si>
    <t>Oracle EBS Technical</t>
  </si>
  <si>
    <t>gky031095@gmail.com</t>
  </si>
  <si>
    <t>8.45LPA</t>
  </si>
  <si>
    <t>https://drive.google.com/open?id=1YGIsQXg9Vwot3-PoA1pcrJ_3hkgwfOrA</t>
  </si>
  <si>
    <t>finctional consultant</t>
  </si>
  <si>
    <t>RAJKUMAR M</t>
  </si>
  <si>
    <t>CRUD Operations</t>
  </si>
  <si>
    <t>rajkumarbsc1618@gmail.com</t>
  </si>
  <si>
    <t>https://drive.google.com/open?id=1Z82suu0dyCYBpC3o0HtHhsiYrPWAc1hc</t>
  </si>
  <si>
    <t>kamalakar@techorbit.com</t>
  </si>
  <si>
    <t>Santosh.S</t>
  </si>
  <si>
    <t>WIPRO</t>
  </si>
  <si>
    <t>santhoshreddy8126@gmail.com</t>
  </si>
  <si>
    <t>https://drive.google.com/open?id=1hG0JxO5-PhiwSW6Ng5eUKZnhc1fJi2rj</t>
  </si>
  <si>
    <t>Madhukar</t>
  </si>
  <si>
    <t xml:space="preserve">Azure Devops </t>
  </si>
  <si>
    <t xml:space="preserve">3.6 Years </t>
  </si>
  <si>
    <t>cognizant technology solutions</t>
  </si>
  <si>
    <t>madhukar.yathakula@gmail.com</t>
  </si>
  <si>
    <t>5.15 lpa</t>
  </si>
  <si>
    <t>https://drive.google.com/open?id=1mdJ4kTVRdLHhjTr4AQKYBevXSq8XFB-U</t>
  </si>
  <si>
    <t>G VEERA PRATHAP</t>
  </si>
  <si>
    <t>Tableaudeveloper</t>
  </si>
  <si>
    <t>centurion software solutions</t>
  </si>
  <si>
    <t>veeraprathapguthi@gmail.com</t>
  </si>
  <si>
    <t>https://drive.google.com/open?id=1TdAhpzB3JNDRtxA7iduhTpzvGGiI5XH4</t>
  </si>
  <si>
    <t>KRISHNA NAIK</t>
  </si>
  <si>
    <t>Induct solutions</t>
  </si>
  <si>
    <t>islavathkrishna98@gmail.com</t>
  </si>
  <si>
    <t>https://drive.google.com/open?id=1iE3CEUed5_8j6wDwb-PS0p-8f7UgRzIj</t>
  </si>
  <si>
    <t>Vijaya</t>
  </si>
  <si>
    <t>ARIK infotech Pvt Ltd</t>
  </si>
  <si>
    <t>vijayasingagalla69@gmail.com</t>
  </si>
  <si>
    <t xml:space="preserve">No </t>
  </si>
  <si>
    <t>6.00 LPA</t>
  </si>
  <si>
    <t>https://drive.google.com/open?id=1x3A60QJjnpqrLn098ruRHESJq2dUxlAT</t>
  </si>
  <si>
    <t>srinadh k</t>
  </si>
  <si>
    <t>Delcom Technology</t>
  </si>
  <si>
    <t>srinadhk640@gmail.com</t>
  </si>
  <si>
    <t>https://drive.google.com/open?id=1Jqkix_uDd3ECcqm5LZnvL1KLLRcv5z71</t>
  </si>
  <si>
    <t>BhagyashriNikam</t>
  </si>
  <si>
    <t>Fujitsu Consulting India Private Limited</t>
  </si>
  <si>
    <t xml:space="preserve"> nikambhagyashri92@gmail.com</t>
  </si>
  <si>
    <t>3 years</t>
  </si>
  <si>
    <t>9.1 lpa</t>
  </si>
  <si>
    <t>https://drive.google.com/open?id=16jTjo4YfkdMYFJD41mkCXLpcBPLloQBW</t>
  </si>
  <si>
    <t>karthika.Thangavel</t>
  </si>
  <si>
    <t>karthika.suhi@gmail.com</t>
  </si>
  <si>
    <t>https://drive.google.com/open?id=1iW1_uDxxIFz-VJGQKhqsNc89MQuRr70U</t>
  </si>
  <si>
    <t>TabCaps Softtech</t>
  </si>
  <si>
    <t>https://drive.google.com/open?id=1p44TTPkJtWM1uEk06CNHNiI4Y7Ze0kUk</t>
  </si>
  <si>
    <t>Bhaskara Rao Kinguva</t>
  </si>
  <si>
    <t>Netxco Techno Services pvt ltd</t>
  </si>
  <si>
    <t>kbrjob1@gmail.com</t>
  </si>
  <si>
    <t>6.65LPA</t>
  </si>
  <si>
    <t>https://drive.google.com/open?id=1Njf7XyVY6bFvxOpBUMPNAR5zEL_Wc87R</t>
  </si>
  <si>
    <t>Venkata Raveendra D</t>
  </si>
  <si>
    <t>ValueLabs pvt ltd</t>
  </si>
  <si>
    <t>raveendrad07@gmail.com</t>
  </si>
  <si>
    <t>https://drive.google.com/open?id=1KGkmNyYhcS1UBo03HBq9eEJUxIsMB-Mm</t>
  </si>
  <si>
    <t>arghya kusum paul</t>
  </si>
  <si>
    <t>GVS INFOTEC PVT LTD</t>
  </si>
  <si>
    <t>arghyabetterhappy@gmail.com</t>
  </si>
  <si>
    <t>https://drive.google.com/open?id=1W12YFV4jo3URWotwgVZl8uRPkSHivzWH</t>
  </si>
  <si>
    <t>krishna M</t>
  </si>
  <si>
    <t>2.9 Years</t>
  </si>
  <si>
    <t>Valenta BPO Solutions</t>
  </si>
  <si>
    <t>krishnasai70123@gmail.com</t>
  </si>
  <si>
    <t>7.35LPA</t>
  </si>
  <si>
    <t>https://drive.google.com/open?id=1S67FAsgbL81eawD2HsEWriouU9N0U-AG</t>
  </si>
  <si>
    <t xml:space="preserve"> priya gupta</t>
  </si>
  <si>
    <t>UX Designer</t>
  </si>
  <si>
    <t xml:space="preserve"> Morbino pharma pvt ltd</t>
  </si>
  <si>
    <t>Gujarat</t>
  </si>
  <si>
    <t>https://drive.google.com/open?id=1Q1LS9-r6xDjsitub2yFEzMX2bOSl0ZPJ</t>
  </si>
  <si>
    <t>SARATH KUMAR NALLA</t>
  </si>
  <si>
    <t xml:space="preserve">SFDC </t>
  </si>
  <si>
    <t xml:space="preserve"> Deloitte, Payroll -Induct solution private limited</t>
  </si>
  <si>
    <t>Hydearabad</t>
  </si>
  <si>
    <t>sarathkumarnalla22@gmail.com</t>
  </si>
  <si>
    <t>6.2 lpa</t>
  </si>
  <si>
    <t>https://drive.google.com/open?id=1UP4pvNYCCgr_u3tvlnlDiNl20bnU2F85</t>
  </si>
  <si>
    <t>Aman K Shrivastava</t>
  </si>
  <si>
    <t>oracle DBA</t>
  </si>
  <si>
    <t>Commdel Consultancy Pvt Ltd</t>
  </si>
  <si>
    <t>delhi</t>
  </si>
  <si>
    <t>kumaraman290@gmail.com</t>
  </si>
  <si>
    <t>1-years</t>
  </si>
  <si>
    <t>https://drive.google.com/open?id=1_YRIYdHvCcpy5vXI0KLmoKrKgVhwh8et</t>
  </si>
  <si>
    <t>Kakumanu Santhosh</t>
  </si>
  <si>
    <t>Mindinventory</t>
  </si>
  <si>
    <t>santhoshkumarkakumanu.508@gmail.com</t>
  </si>
  <si>
    <t>https://drive.google.com/open?id=1XIUTm3gmCBaeuFtt8VH5RLAoQmM9plPF</t>
  </si>
  <si>
    <t>K.L.NOWSATH</t>
  </si>
  <si>
    <t>a2star Technologies pvt limited</t>
  </si>
  <si>
    <t>klnowsath@gmail.com</t>
  </si>
  <si>
    <t>https://drive.google.com/open?id=1Mhst4Aon5ODc3N92OuBGKzMAX_Nbht_e</t>
  </si>
  <si>
    <t>Sainath Reddy</t>
  </si>
  <si>
    <t>Mindtree,Payroll-Nexgen Technologies</t>
  </si>
  <si>
    <t>mannelasainathreddy12@gmail.com</t>
  </si>
  <si>
    <t>https://drive.google.com/open?id=1hn688eFcSTrbv-ihwV07cAOJY53C5xVt</t>
  </si>
  <si>
    <t>Kavya Sri Kothuri</t>
  </si>
  <si>
    <t>Performance Tester</t>
  </si>
  <si>
    <t>Future9 Technologies</t>
  </si>
  <si>
    <t>kavyagupth1998@gmail.com</t>
  </si>
  <si>
    <t>https://drive.google.com/open?id=1NpPalR2_VQ9EsmMd0VwmJAzmzs0xSGW8</t>
  </si>
  <si>
    <t>Preethi Jutur</t>
  </si>
  <si>
    <t>FFJPP6787N</t>
  </si>
  <si>
    <t>Splunk Admin</t>
  </si>
  <si>
    <t>Aviro Global Solution Pvt Ltd(Cognizant)</t>
  </si>
  <si>
    <t>preethijutur1821@gmail.com</t>
  </si>
  <si>
    <t>https://drive.google.com/open?id=1Mz2Yr1p-jYYVisHD_Kxv_PQPp4UeuxNe</t>
  </si>
  <si>
    <t>Anil Kumar</t>
  </si>
  <si>
    <t>Teleforce Systems and Services Pvt Ltd</t>
  </si>
  <si>
    <t>kogantianilkumar2@gmail.com</t>
  </si>
  <si>
    <t>https://drive.google.com/open?id=1iRFAKneoxJvHeH_eXBbHQKL8Y2gJwkO7</t>
  </si>
  <si>
    <t>Y B N Murthy</t>
  </si>
  <si>
    <t xml:space="preserve">Salesforce Developer </t>
  </si>
  <si>
    <t>Wells Fargo</t>
  </si>
  <si>
    <t>murthyybn99@gmail.com</t>
  </si>
  <si>
    <t>https://drive.google.com/open?id=1NP4B946ofX4cm2ns4GkGkrK8ubBM0eOn</t>
  </si>
  <si>
    <t>mounika darapu</t>
  </si>
  <si>
    <t>7590 0652 7592</t>
  </si>
  <si>
    <t> FX ABS SOFTWARE SOLUTIONS PRIVATE LIMITED</t>
  </si>
  <si>
    <t>mounikadarapu09@gmail.com</t>
  </si>
  <si>
    <t>https://drive.google.com/open?id=1p8i1WT_15qfTyt1j3or949AX-ou7iUIn</t>
  </si>
  <si>
    <t>sunandha reddy</t>
  </si>
  <si>
    <t>sunandhareddyallam@gmail.com</t>
  </si>
  <si>
    <t>https://drive.google.com/open?id=1X7bYtbwfSaAwh6j5ZQ14X6yxn0yH-m9-</t>
  </si>
  <si>
    <t>Vasantha Kumar H</t>
  </si>
  <si>
    <t>AQKPV6199H</t>
  </si>
  <si>
    <t>Amigo Infotech</t>
  </si>
  <si>
    <t>vasanth.prashi@gmail.com</t>
  </si>
  <si>
    <t>1.4 Years</t>
  </si>
  <si>
    <t>https://drive.google.com/open?id=1olC94iZ72bLVlHuZ7GhIQ6z7hXo8IYka</t>
  </si>
  <si>
    <t>POOJA YH</t>
  </si>
  <si>
    <t xml:space="preserve">  3  Years</t>
  </si>
  <si>
    <t xml:space="preserve">Blue field technologies pvt ltd </t>
  </si>
  <si>
    <t>poojahanvika2019@gmail.com</t>
  </si>
  <si>
    <t>https://drive.google.com/open?id=1yopXcGUAhvtD3KwiSRlj0UHMuesDeAEZ</t>
  </si>
  <si>
    <t>Vidhi Garg</t>
  </si>
  <si>
    <t>Infocrats Web Solutions</t>
  </si>
  <si>
    <t>vidhisgarg@gmail.com</t>
  </si>
  <si>
    <t>3.4 LPA</t>
  </si>
  <si>
    <t>https://drive.google.com/open?id=1JSWFfVyyx7jlMA-iq6wJ9ukAmE7l0i3_</t>
  </si>
  <si>
    <t>Amrutha B </t>
  </si>
  <si>
    <t>CRLPA4942B</t>
  </si>
  <si>
    <t>Sharepoint</t>
  </si>
  <si>
    <t>Enviro Techlimit Pvt Ltd(SLK Global Solutions)</t>
  </si>
  <si>
    <t>amruthab1807@gmail.com</t>
  </si>
  <si>
    <t>https://drive.google.com/open?id=1cvO76LDA5EtDLvp8HplwK1712GzwEYug</t>
  </si>
  <si>
    <t xml:space="preserve"> Vamshi</t>
  </si>
  <si>
    <t xml:space="preserve">Blue field technologies pvt ltd  </t>
  </si>
  <si>
    <t>Chennai/Hyderabad</t>
  </si>
  <si>
    <t>vamshi8496@gmail.com</t>
  </si>
  <si>
    <t>13 lpa</t>
  </si>
  <si>
    <t>https://drive.google.com/open?id=1VNx-0pMoi7tYjLPVDijWEVS093rKzAaE</t>
  </si>
  <si>
    <t>Surendra Kumili</t>
  </si>
  <si>
    <t>Sripton Technologies Private Limited</t>
  </si>
  <si>
    <t>surendrakumili603@gmail.com</t>
  </si>
  <si>
    <t>https://drive.google.com/open?id=1VaDHx7LwKqdonkTw5za6lYbPGu_5C3XQ</t>
  </si>
  <si>
    <t>B.BHAVANI</t>
  </si>
  <si>
    <t>Service Desk Admin</t>
  </si>
  <si>
    <t>Unisys india pvt. ltd.</t>
  </si>
  <si>
    <t>bhavani.bodapatla509@gmail.com</t>
  </si>
  <si>
    <t>4.4 lpa</t>
  </si>
  <si>
    <t>5.72 lpa</t>
  </si>
  <si>
    <t>https://drive.google.com/open?id=1ozDly9l_q1oIIDPfgDWjVRl0j9fuUA9_</t>
  </si>
  <si>
    <t>BADAI SADIQ KHAN</t>
  </si>
  <si>
    <t>Oracle Database Administrator</t>
  </si>
  <si>
    <t xml:space="preserve">cascade it solutions pvt ltd </t>
  </si>
  <si>
    <t>sadiqkhan8149@gmail.com</t>
  </si>
  <si>
    <t>https://drive.google.com/open?id=1TsPy1lb_5DUfYrpfPBoPOB1FI7uH8it2</t>
  </si>
  <si>
    <t>JITENDRA KUMAR DUBEY</t>
  </si>
  <si>
    <t>Informatica Power Centre</t>
  </si>
  <si>
    <t>Microland</t>
  </si>
  <si>
    <t xml:space="preserve">Bangalore </t>
  </si>
  <si>
    <t xml:space="preserve">jkdubey459@gmail.com	</t>
  </si>
  <si>
    <t>https://drive.google.com/open?id=1IkHMOq_1Fl8h2V8tBMRWoU1zl7aSOJLL</t>
  </si>
  <si>
    <t>b.bala@tcs.com</t>
  </si>
  <si>
    <t>Manoj Kumar</t>
  </si>
  <si>
    <t>informatica</t>
  </si>
  <si>
    <t>Dayspring technologies</t>
  </si>
  <si>
    <t>bangalore\chennai</t>
  </si>
  <si>
    <t>pothurimanoj2@gmail.com</t>
  </si>
  <si>
    <t>https://drive.google.com/open?id=1ZdrC_yRfhXw0wFblwhyHf3kY-Q_0Cg6H</t>
  </si>
  <si>
    <t>Chandru C</t>
  </si>
  <si>
    <t>Appstars Application private limited</t>
  </si>
  <si>
    <t>chandrusmart00016@gmail.com</t>
  </si>
  <si>
    <t>https://drive.google.com/open?id=113FrXW-8LIBXumzb_dXTUdbnJlij5Kbg</t>
  </si>
  <si>
    <t xml:space="preserve"> Vijay Kumar </t>
  </si>
  <si>
    <t xml:space="preserve"> CALVIN TECHNOLOGIES PVT LTD</t>
  </si>
  <si>
    <t>Katihar</t>
  </si>
  <si>
    <t>ofvksingh@gmail.com</t>
  </si>
  <si>
    <t>https://drive.google.com/open?id=1JXe1XtDw-S-hH7RPUPXME-hteFqX9b-S</t>
  </si>
  <si>
    <t>Syam babu</t>
  </si>
  <si>
    <t>SAP BODS DEVELOPER</t>
  </si>
  <si>
    <t>TELEARC TECHNOLOGIES PVT LTD</t>
  </si>
  <si>
    <t>syamsgv@gmail.com</t>
  </si>
  <si>
    <t>https://drive.google.com/open?id=1kp4xMeoMXpdNWeGhPwwsFlKwg1pZ9nZi</t>
  </si>
  <si>
    <t>reena.carpenter@tcs.com</t>
  </si>
  <si>
    <t>Venkata siva sai Lakkamraju</t>
  </si>
  <si>
    <t>+91 9182890147</t>
  </si>
  <si>
    <t>CapGemini</t>
  </si>
  <si>
    <t>lvsivasai1995@gmail.com</t>
  </si>
  <si>
    <t>https://drive.google.com/open?id=1dzXMz7mj37QTXfRedwO0UF_fvJDP5aT5</t>
  </si>
  <si>
    <t>Archna Baghel</t>
  </si>
  <si>
    <t>Blue prism</t>
  </si>
  <si>
    <t xml:space="preserve"> Wipro</t>
  </si>
  <si>
    <t>Pune,BangaloreChennai.</t>
  </si>
  <si>
    <t>rchnabaghel3295@gmail.com</t>
  </si>
  <si>
    <t>https://drive.google.com/open?id=15wyj2Hyj7QIojw3TEv_p7sW20koI00OB</t>
  </si>
  <si>
    <t>nishanthi.p@tcs.com</t>
  </si>
  <si>
    <t>Suneel</t>
  </si>
  <si>
    <t>Suneel97r@gmail.com</t>
  </si>
  <si>
    <t>1year</t>
  </si>
  <si>
    <t>https://drive.google.com/open?id=19RasOoT2dPdp3GtTX0H0GOa1k5T2hK6i</t>
  </si>
  <si>
    <t>Amulya Yagateela</t>
  </si>
  <si>
    <t>USABILITY TESTING</t>
  </si>
  <si>
    <t>IMPERIAL BENEFIT SOLUTOONS</t>
  </si>
  <si>
    <t>etikalaamulya26@gmail.com</t>
  </si>
  <si>
    <t>https://drive.google.com/open?id=1mdbLrGF5uUleVpnSGXe8zxz4Jl9PmUKj</t>
  </si>
  <si>
    <t>frincy.f@tcs.com</t>
  </si>
  <si>
    <t>SUNITHA .N</t>
  </si>
  <si>
    <t>Asics Technologies Pvt. Ltd</t>
  </si>
  <si>
    <t>5.80 LPA</t>
  </si>
  <si>
    <t>7.54 LPA</t>
  </si>
  <si>
    <t>https://drive.google.com/open?id=1QqOZj6ZeXPWJOJbTx_4NnTBEwADN8aWF</t>
  </si>
  <si>
    <t>Darwin Kiran sai G</t>
  </si>
  <si>
    <t>RPA - Automation</t>
  </si>
  <si>
    <t>2.5Yeras</t>
  </si>
  <si>
    <t>Hyderabad, Bangalore, Chennai</t>
  </si>
  <si>
    <t>kiransai.rpa@gmail.com</t>
  </si>
  <si>
    <t>https://drive.google.com/open?id=1_zUA-yx4sQ3T5pdVL2EQoBKLXG6Hz7Kw</t>
  </si>
  <si>
    <t>Karthik gottipamula</t>
  </si>
  <si>
    <t>DeVops</t>
  </si>
  <si>
    <t>Trion Infotech Pvt Ltd</t>
  </si>
  <si>
    <t>kartheekgottipamula@gmail.com</t>
  </si>
  <si>
    <t>https://drive.google.com/open?id=1s54Si6yOdwiZMLBTDtkFCZgXASu-TrzZ</t>
  </si>
  <si>
    <t>ksReddy</t>
  </si>
  <si>
    <t>SAP SD Consultant</t>
  </si>
  <si>
    <t>clob data techno solutions</t>
  </si>
  <si>
    <t>ksreddysd33@gmail.com</t>
  </si>
  <si>
    <t>7.3 LPA</t>
  </si>
  <si>
    <t>https://drive.google.com/open?id=1e4h74eOlLSlervAkJATxZV0URLLp_enf</t>
  </si>
  <si>
    <t>Dhanajayan</t>
  </si>
  <si>
    <t>Solution Architect</t>
  </si>
  <si>
    <t>D2v Software solutions</t>
  </si>
  <si>
    <t>dhana1895@gmail.com</t>
  </si>
  <si>
    <t>https://drive.google.com/open?id=16Co5M5rKHcNAyUBLcbo94Pej_KuOH___</t>
  </si>
  <si>
    <t>MAHESH</t>
  </si>
  <si>
    <t>Oracle EBS technical consultant</t>
  </si>
  <si>
    <t>SKY LAB Info PVT. LTD</t>
  </si>
  <si>
    <t xml:space="preserve"> maheshfunctionaltesting@gmail.com</t>
  </si>
  <si>
    <t>https://drive.google.com/open?id=1vebhK9BQUwYS1nYMDBAABQeQPOxoqNMr</t>
  </si>
  <si>
    <t>exp into testing</t>
  </si>
  <si>
    <t>Latha.D</t>
  </si>
  <si>
    <t>talend developer</t>
  </si>
  <si>
    <t>wipro</t>
  </si>
  <si>
    <t>d.latha.gg@gmail.com</t>
  </si>
  <si>
    <t>https://drive.google.com/open?id=1hsIU8IjFAiiU_KicAkxqW_y00ihUq7WR</t>
  </si>
  <si>
    <t>hithesh.k@tcs.com</t>
  </si>
  <si>
    <t xml:space="preserve"> Venugopal G</t>
  </si>
  <si>
    <t>SAP PM</t>
  </si>
  <si>
    <t>3  Years</t>
  </si>
  <si>
    <t xml:space="preserve"> JSW Steel limited</t>
  </si>
  <si>
    <t>venugopal.g8123@gmail.com</t>
  </si>
  <si>
    <t>https://drive.google.com/open?id=1tzSst-6lnFe3EJcJeCckoF4vaGSml5Fp</t>
  </si>
  <si>
    <t>Shaik NawazSharief</t>
  </si>
  <si>
    <t>Zenser Technologies</t>
  </si>
  <si>
    <t>Nawazsharief0852@gmail.com</t>
  </si>
  <si>
    <t>6 month</t>
  </si>
  <si>
    <t>https://drive.google.com/open?id=1CbwwHHPeOQb9zcrfK7YH5R_tuqXThnvi</t>
  </si>
  <si>
    <t>Sivaiah M</t>
  </si>
  <si>
    <t>Datastage/ETL; Unix;PL/SQL</t>
  </si>
  <si>
    <t xml:space="preserve">sigma software solutions </t>
  </si>
  <si>
    <t>Bangalore/Chennai</t>
  </si>
  <si>
    <t>sivaiahmadala31@gmail.com</t>
  </si>
  <si>
    <t>5.70 lpa</t>
  </si>
  <si>
    <t>https://drive.google.com/open?id=1sBmV0tTkxpKy4JVtD8-PzXuirXYyA1mN</t>
  </si>
  <si>
    <t>Nilesh Kumar</t>
  </si>
  <si>
    <t>UX designer</t>
  </si>
  <si>
    <t>Zooneto Infosoft Private Limited</t>
  </si>
  <si>
    <t xml:space="preserve"> nilesh_kumar73@yahoo.com  </t>
  </si>
  <si>
    <t>7.02 lpa</t>
  </si>
  <si>
    <t>https://drive.google.com/open?id=1ONTZTs98mExEVksmkZu0O56GFZ1FJWpt</t>
  </si>
  <si>
    <t xml:space="preserve">DeVops </t>
  </si>
  <si>
    <t>https://drive.google.com/open?id=1U85c60z7M229ITBXH7r_7Gy4M2On_MpA</t>
  </si>
  <si>
    <t xml:space="preserve"> BANDI NISHANTH</t>
  </si>
  <si>
    <t>ZOPPER SOLUTIONS</t>
  </si>
  <si>
    <t>nishanth0651@gmail.com</t>
  </si>
  <si>
    <t>https://drive.google.com/open?id=17HqovxmRJU7NtYb963_bogBJq4Jc5kJt</t>
  </si>
  <si>
    <t>saptagiri</t>
  </si>
  <si>
    <t>Calvin Technologies Private Limited</t>
  </si>
  <si>
    <t>rupani.saptagiri77@gmail.com</t>
  </si>
  <si>
    <t>https://drive.google.com/open?id=1FkeNJfrJL4y3errkr0_BsXj-nFF8TYfD</t>
  </si>
  <si>
    <t>sudharshana reddy</t>
  </si>
  <si>
    <t>3838 1050 1049</t>
  </si>
  <si>
    <t>RPA - Automation Anywhere</t>
  </si>
  <si>
    <t>sudharshanareddykondu@gmail.com</t>
  </si>
  <si>
    <t>6.75 Lac(s) </t>
  </si>
  <si>
    <t>12.5 Lpa</t>
  </si>
  <si>
    <t>https://drive.google.com/open?id=1QPIqbiTZxUXbDctXhSo4jUuVCISZcCAi</t>
  </si>
  <si>
    <t xml:space="preserve">PAVAN KUMAR  </t>
  </si>
  <si>
    <t>SAP SD</t>
  </si>
  <si>
    <t>A5E Consulting</t>
  </si>
  <si>
    <t>pavan7.sap@gmail.com</t>
  </si>
  <si>
    <t>https://drive.google.com/open?id=1DRrUG5GWLnrQI2nzycDO_sGumK76jSvO</t>
  </si>
  <si>
    <t>Mallidi Manikanta Reddy</t>
  </si>
  <si>
    <t>manikanta.r0718@gmail.com</t>
  </si>
  <si>
    <t>https://drive.google.com/open?id=1lVhctCsaIa3QnVVMLVlwr7ptTqjyvDcO</t>
  </si>
  <si>
    <t>shahavar ali</t>
  </si>
  <si>
    <t>Genius Consultants limited</t>
  </si>
  <si>
    <t>alioracle777@gmail.com</t>
  </si>
  <si>
    <t>https://drive.google.com/open?id=1yl0Qxut3m52XjuZNwwmR0gCimt9i0MxU</t>
  </si>
  <si>
    <t xml:space="preserve"> Noori Haleema</t>
  </si>
  <si>
    <t>1741haleema@gmail.com</t>
  </si>
  <si>
    <t>https://drive.google.com/open?id=1zSglGjUXOGDDWqNJmVtom6TYZFG1PR5m</t>
  </si>
  <si>
    <t>siva prasad</t>
  </si>
  <si>
    <t xml:space="preserve">Build and Release </t>
  </si>
  <si>
    <t xml:space="preserve"> Shiksha Infotech</t>
  </si>
  <si>
    <t>prasadgutti14@gmail.com</t>
  </si>
  <si>
    <t>https://drive.google.com/open?id=1PJKtXmVwxq9i0BIMv81v95Gd2FvR2tm-</t>
  </si>
  <si>
    <t>Joseph Kapil Dodda</t>
  </si>
  <si>
    <t>BBBPD1736R</t>
  </si>
  <si>
    <t>doddajosephkapil@gmail.com</t>
  </si>
  <si>
    <t>https://drive.google.com/open?id=133_7tMINNFCcbTWPqsp1B2Ga9wnI8uyF</t>
  </si>
  <si>
    <t>Tarakeswar Rao</t>
  </si>
  <si>
    <t>2611 1212 7690</t>
  </si>
  <si>
    <t>Robotic Process Automation architect</t>
  </si>
  <si>
    <t>dotSolved India Pvt., Ltd.</t>
  </si>
  <si>
    <t>tarakeswararao485@gmail.com</t>
  </si>
  <si>
    <t>3.0 Years (Family Issues)</t>
  </si>
  <si>
    <t>6.70 Lac(s) </t>
  </si>
  <si>
    <t>https://drive.google.com/open?id=1jRjNyj34YIHb0ZVJOhjR0VxHU5varZ0l</t>
  </si>
  <si>
    <t>+91 8806533558</t>
  </si>
  <si>
    <t xml:space="preserve">Wipro   </t>
  </si>
  <si>
    <t>vishaltha2215@gmail.com</t>
  </si>
  <si>
    <t>8 months</t>
  </si>
  <si>
    <t>3.80 LPA</t>
  </si>
  <si>
    <t>https://drive.google.com/open?id=11bbxep5I5BquoOWOvMLNd-AVfUPrC4zs</t>
  </si>
  <si>
    <t>Harish Kumar Yadav P</t>
  </si>
  <si>
    <t xml:space="preserve">informatica </t>
  </si>
  <si>
    <t>bangloree</t>
  </si>
  <si>
    <t>harishkumar.raju16@gmail.com</t>
  </si>
  <si>
    <t>1 year  gap</t>
  </si>
  <si>
    <t>https://drive.google.com/open?id=1tSKBM96SavYtgTmeGtGg0da0MzyiruH4</t>
  </si>
  <si>
    <t>Rashmi</t>
  </si>
  <si>
    <t>P2P System Pvt. Ltd.</t>
  </si>
  <si>
    <t>Ghaziabad</t>
  </si>
  <si>
    <t xml:space="preserve">Delhi </t>
  </si>
  <si>
    <t>rashmichaudhary0410@gmail.com</t>
  </si>
  <si>
    <t>https://drive.google.com/open?id=19CK87Md1Ls36LoWiNiNDVA9opbuUE9PX</t>
  </si>
  <si>
    <t>Suyash Dhajekar</t>
  </si>
  <si>
    <t>Java Developers</t>
  </si>
  <si>
    <t>CriatoSoft Software Solutions</t>
  </si>
  <si>
    <t>suyash.dhajekar18@gmail.com</t>
  </si>
  <si>
    <t>https://drive.google.com/open?id=1-xwSLTNVfONpIJx2aww1XN6bzUKtaPuT</t>
  </si>
  <si>
    <t>VENKATESH DATTI</t>
  </si>
  <si>
    <t>Nextrics Software Solutions Pvt ltd</t>
  </si>
  <si>
    <t>dattivenkatesh666@gmail.com</t>
  </si>
  <si>
    <t>https://drive.google.com/open?id=1LHdWIF3lQQao_m4OeggkOW9SM-y1INFX</t>
  </si>
  <si>
    <t xml:space="preserve"> Puli Sai</t>
  </si>
  <si>
    <t>https://drive.google.com/open?id=16B_87z_nnLpaA_jV6sXG8ZTgNrJRCaZ5</t>
  </si>
  <si>
    <t>srilakshmi Bapathu</t>
  </si>
  <si>
    <t>Cognos</t>
  </si>
  <si>
    <t> vishay precision groups</t>
  </si>
  <si>
    <t>srilakshmibapathu410@gmail.com</t>
  </si>
  <si>
    <t>https://drive.google.com/open?id=1B8ok523bGdnSP2846xCnYkTEm1AhzAzt</t>
  </si>
  <si>
    <t>Achyut Sita Ram Mohan Sala</t>
  </si>
  <si>
    <t>6180 1092 9599</t>
  </si>
  <si>
    <t>PEGA RPA dev</t>
  </si>
  <si>
    <t>Optus Infotech Pvt Ltd(Wipro Technologies)</t>
  </si>
  <si>
    <t>achyutsitaram369@gmail.com</t>
  </si>
  <si>
    <t>5.50 Lac(s) </t>
  </si>
  <si>
    <t>https://drive.google.com/open?id=1VSzZsuslFX2tF1FYldVLr7CpJ08b-pTy</t>
  </si>
  <si>
    <t>Shobhan babu</t>
  </si>
  <si>
    <t>SAGIAM SOFTWARE TECHNOLOGIES PVT.LTD</t>
  </si>
  <si>
    <t>8.2  lpa</t>
  </si>
  <si>
    <t>https://drive.google.com/open?id=1uHukp7Ja-_pITikl0h8nact4vH2wSBFg</t>
  </si>
  <si>
    <t>https://drive.google.com/open?id=1FJV35VR4MOwM32_ULcPv18lCC5ueLspT</t>
  </si>
  <si>
    <t>Mukundeswar</t>
  </si>
  <si>
    <t>Shore InfoTech Pvt Ltd</t>
  </si>
  <si>
    <t>mukundh2106@gmail.com</t>
  </si>
  <si>
    <t>https://drive.google.com/open?id=1rxnRlBkf3cojIuIRi2BoShGQHbR5Wmy-</t>
  </si>
  <si>
    <t>kirandeep</t>
  </si>
  <si>
    <t>java developer</t>
  </si>
  <si>
    <t>Virtuoso It Solutions</t>
  </si>
  <si>
    <t>Chandigarh</t>
  </si>
  <si>
    <t xml:space="preserve"> kinugill36@gmail.com</t>
  </si>
  <si>
    <t>https://drive.google.com/open?id=1Ox-v-9fJiCNAxXehC2cj0UOX52PaHth1</t>
  </si>
  <si>
    <t>Abhishek Kumar Sharma</t>
  </si>
  <si>
    <t>ANDROID DEVELOPER</t>
  </si>
  <si>
    <t xml:space="preserve"> Yashraj Software Pvt Ltd</t>
  </si>
  <si>
    <t>Jaipur</t>
  </si>
  <si>
    <t>sharma.abhishek2192@gmail.com</t>
  </si>
  <si>
    <t>2.4LPA</t>
  </si>
  <si>
    <t>https://drive.google.com/open?id=1BvqVQaJWmYNKVe4ytKU8VPSM4y03CuV9</t>
  </si>
  <si>
    <t>Aravind kumar</t>
  </si>
  <si>
    <t>GROWTH HACK SOLUTIONS Private</t>
  </si>
  <si>
    <t>aravind.mule8099@gmail.com</t>
  </si>
  <si>
    <t>https://drive.google.com/open?id=1XP5gsIWVf0wbnhndtuuVYxaJMGTJ0dAS</t>
  </si>
  <si>
    <t>Mounika .G</t>
  </si>
  <si>
    <t>gmounika.florence@gmail.com</t>
  </si>
  <si>
    <t>https://drive.google.com/open?id=1BtbrswdLeWKVsk3Zmn-39U2tj4Q_BL3d</t>
  </si>
  <si>
    <t>DhanaSekhar</t>
  </si>
  <si>
    <t>Optus infotech Pvt.Ltd</t>
  </si>
  <si>
    <t>dhanaanchala8@gmail.com</t>
  </si>
  <si>
    <t>https://drive.google.com/open?id=1Mt5xm_hCBH_Cn6m6FE0LRzYzh1eJLPx-</t>
  </si>
  <si>
    <t xml:space="preserve"> Parakala Goutham</t>
  </si>
  <si>
    <t xml:space="preserve"> Talend Developer</t>
  </si>
  <si>
    <t>gouthamparakala1991@gmail.com</t>
  </si>
  <si>
    <t>4.4LPA</t>
  </si>
  <si>
    <t>https://drive.google.com/open?id=1WqKvYIjNF94wOi0AQxl9UyDYe0VPL97a</t>
  </si>
  <si>
    <t>Thokala Mounika</t>
  </si>
  <si>
    <t>talend  developer</t>
  </si>
  <si>
    <t>Ondas Technologies Pvt Ltd.</t>
  </si>
  <si>
    <t xml:space="preserve">hyderabad </t>
  </si>
  <si>
    <t>mounikathokala03@gmail.com</t>
  </si>
  <si>
    <t>https://drive.google.com/open?id=14PwG4-1pCFWw2nD2Gk4UXeSyozma9yfy</t>
  </si>
  <si>
    <t>Ankit Dongare</t>
  </si>
  <si>
    <t>Data Analyst</t>
  </si>
  <si>
    <t>Duxes Labs</t>
  </si>
  <si>
    <t>dongare.ankit29@gmail.com</t>
  </si>
  <si>
    <t>https://drive.google.com/open?id=1Y-6KaRRdsOGlZ_4ijAuP1ztRf6_sOx2N</t>
  </si>
  <si>
    <t>DHIRENDRA MAURYA</t>
  </si>
  <si>
    <t>Bodycare International Limited</t>
  </si>
  <si>
    <t>Gurgaon/Noida</t>
  </si>
  <si>
    <t>dhiru.maurya21@gmail.com</t>
  </si>
  <si>
    <t>5.85 LPA</t>
  </si>
  <si>
    <t>https://drive.google.com/open?id=1xg5if-wT7GxEL_XBgk3oBrctQGmL0IGS</t>
  </si>
  <si>
    <t>Srujana Goud</t>
  </si>
  <si>
    <t>Azure  devops</t>
  </si>
  <si>
    <t xml:space="preserve">Vlumsoft Technologies LLP </t>
  </si>
  <si>
    <t>srujanagoud416@gmail.com</t>
  </si>
  <si>
    <t>4.85lpa</t>
  </si>
  <si>
    <t>https://drive.google.com/open?id=1V8LBH8AbPgeIm_wbupBMXM70JCGEdDX3</t>
  </si>
  <si>
    <t>Needed updated resume</t>
  </si>
  <si>
    <t>https://drive.google.com/open?id=1eSXkMLUkXeFsMJK3CSvDiu4ohAOqXRDG</t>
  </si>
  <si>
    <t>hemasree.koppula@tcs.com</t>
  </si>
  <si>
    <t>Vinod Netla</t>
  </si>
  <si>
    <t>HCL Technologies Ltd,payroll-Optus Infotech pvt ltd</t>
  </si>
  <si>
    <t>netlavinod74@gmail.com</t>
  </si>
  <si>
    <t>6.45 lpa</t>
  </si>
  <si>
    <t xml:space="preserve">       8 lpa</t>
  </si>
  <si>
    <t>https://drive.google.com/open?id=1HNnsfLPXeyeij6les3vvgWzC0VCbC9iY</t>
  </si>
  <si>
    <t>Sai Manikanta Motupalli</t>
  </si>
  <si>
    <t>Devops</t>
  </si>
  <si>
    <t>smanikanta9848@gmail.com</t>
  </si>
  <si>
    <t>https://drive.google.com/open?id=144vRI6a1zTbq7J3WHgpZg980RJQ2R3vA</t>
  </si>
  <si>
    <t>Nagendra</t>
  </si>
  <si>
    <t>AVIRO GLOBAL SOLUTIONS PVT LTD</t>
  </si>
  <si>
    <t>nagendraemmadi7@gmail.com</t>
  </si>
  <si>
    <t>https://drive.google.com/open?id=1sMqMAKzFVzukdmFqbuUTHZ0zUPieMSsl</t>
  </si>
  <si>
    <t>Abhilash Purushottam Bhaisare</t>
  </si>
  <si>
    <t>.NET</t>
  </si>
  <si>
    <t>Sanman trade Impex ltd</t>
  </si>
  <si>
    <t>abhilash.bhaisare@gmail.com</t>
  </si>
  <si>
    <t>https://drive.google.com/open?id=12QlXRdOJSC4p15tI-cjD7H918Xkteg55</t>
  </si>
  <si>
    <t xml:space="preserve"> Parsuram Kumar </t>
  </si>
  <si>
    <t xml:space="preserve"> Data Analyst</t>
  </si>
  <si>
    <t>4.10 Years</t>
  </si>
  <si>
    <t>Geostat Informatics</t>
  </si>
  <si>
    <t xml:space="preserve"> New Delhi</t>
  </si>
  <si>
    <t>pkx1994@gmail.com</t>
  </si>
  <si>
    <t>https://drive.google.com/open?id=173P2k-SoRtWQzjpn8QM-3tRrORSASVUn</t>
  </si>
  <si>
    <t xml:space="preserve"> Sivaramakrishna D</t>
  </si>
  <si>
    <t>HEADWAY DATA SYSTEMS</t>
  </si>
  <si>
    <t>Bangalore, Hyderabad ,Chennai</t>
  </si>
  <si>
    <t>sivaramd020@gmail.com</t>
  </si>
  <si>
    <t>https://drive.google.com/open?id=1OFxOYgzWgQZ0x12dxjteArXhQQV9xxIc</t>
  </si>
  <si>
    <t>SK Shabbeer</t>
  </si>
  <si>
    <t>Azure Data Factory</t>
  </si>
  <si>
    <t>Value Momentum,Payroll-Optus infotech pvt ltd</t>
  </si>
  <si>
    <t>shabbeer.adf@gmail.com</t>
  </si>
  <si>
    <t>8.3 lpa</t>
  </si>
  <si>
    <t>https://drive.google.com/open?id=14U4cHJtB9qjAIenqfBvS9GazH49LINFG</t>
  </si>
  <si>
    <t>Kalidasan R</t>
  </si>
  <si>
    <t>kalidasanr1995@gmail.com</t>
  </si>
  <si>
    <t>https://drive.google.com/open?id=1yM_-OU9eUvrT6DXofrO8hmWYgrKK4Mui</t>
  </si>
  <si>
    <t>PLSQL DEVELOPER</t>
  </si>
  <si>
    <t xml:space="preserve">zooper solutions pvt ltd </t>
  </si>
  <si>
    <t>5.7 LPA</t>
  </si>
  <si>
    <t>https://drive.google.com/open?id=1E-dIFXp7h3uOwQRPs-iM4DCYNEgF7D1x</t>
  </si>
  <si>
    <t>YARAGANI ANIL KUMAR</t>
  </si>
  <si>
    <t xml:space="preserve">in-solutions global </t>
  </si>
  <si>
    <t>yanilkumarisg@gmail.com</t>
  </si>
  <si>
    <t>https://drive.google.com/open?id=1LFH0jZFa_CxmMIZ1mYwqKWpjGQz6Iehe</t>
  </si>
  <si>
    <t>Shaik Shuvana</t>
  </si>
  <si>
    <t>MPL Technologies Ltd</t>
  </si>
  <si>
    <t>shuvana.sapabap@gmail.com</t>
  </si>
  <si>
    <t>https://drive.google.com/open?id=13u-sDcvKIwQi6vcb8iT4voCTn4ZGCEAv</t>
  </si>
  <si>
    <t>BHASKAR K</t>
  </si>
  <si>
    <t xml:space="preserve">Oracle Database Administrator </t>
  </si>
  <si>
    <t>EVOUGE SOLUTIONS</t>
  </si>
  <si>
    <t>bhaskardba121@gmail.com</t>
  </si>
  <si>
    <t>4.1 lpa</t>
  </si>
  <si>
    <t>https://drive.google.com/open?id=17uNXe8O3eWQlkg1y00989l8hysl0LADm</t>
  </si>
  <si>
    <t>Boga Mayuri</t>
  </si>
  <si>
    <t>bogamayuri66@gmail.com</t>
  </si>
  <si>
    <t>https://drive.google.com/open?id=104yVY7jkwipkJFVV2mpdZij8UX_0YbAI</t>
  </si>
  <si>
    <t>Shruti</t>
  </si>
  <si>
    <t>IDS Softwares Pvt. Ltd.</t>
  </si>
  <si>
    <t>shruuu.sk@gmail.com</t>
  </si>
  <si>
    <t>3.64 LPA</t>
  </si>
  <si>
    <t>https://drive.google.com/open?id=1g5rtMhnZ1cOL_doPuPjooZ-1XM6gsqEk</t>
  </si>
  <si>
    <t>shravani</t>
  </si>
  <si>
    <t>Performance Testing</t>
  </si>
  <si>
    <t>Future Nine Information Technologies Pvt Ltd</t>
  </si>
  <si>
    <t>shravani1173@gmail.com</t>
  </si>
  <si>
    <t>2 Year</t>
  </si>
  <si>
    <t>https://drive.google.com/open?id=1FcDRumob2WQUsVGX2M5knqGZI406yOBZ</t>
  </si>
  <si>
    <t>Surendra Babu Choppa</t>
  </si>
  <si>
    <t>MindCraft Software Pvt Ltd</t>
  </si>
  <si>
    <t>choppasurendhra@gmail.com</t>
  </si>
  <si>
    <t>https://drive.google.com/open?id=1FKZ2th_FEaI5b59R4Gk9fnlt0P9gTEj4</t>
  </si>
  <si>
    <t>Kiran Bhapkar</t>
  </si>
  <si>
    <t>kirangbhapkar@gmail.com</t>
  </si>
  <si>
    <t>https://drive.google.com/open?id=1mHak29xcW5I-2s_R3s6Su9N8V_Cexokh</t>
  </si>
  <si>
    <t>S Bhaskar</t>
  </si>
  <si>
    <t>Office 365 Admin</t>
  </si>
  <si>
    <t>Auromax Technologies</t>
  </si>
  <si>
    <t>bhaskarnaidu472@gmail.com</t>
  </si>
  <si>
    <t>https://drive.google.com/open?id=1pvPxsGDm5Q0sfjIkYaKPScsbc6GRHZFj</t>
  </si>
  <si>
    <t>Hanmant Ramdas Anchgude</t>
  </si>
  <si>
    <t>samskriti business solutions</t>
  </si>
  <si>
    <t>anchgude.hanmant@gmail.com</t>
  </si>
  <si>
    <t>https://drive.google.com/open?id=1fdVkSvAD_7TVsVMtiVq5Pw8X1R3-HKLI</t>
  </si>
  <si>
    <t>Avunuri Sneha</t>
  </si>
  <si>
    <t>agon it solutions private limited hyderabad</t>
  </si>
  <si>
    <t>14sneharao14@gmail.com</t>
  </si>
  <si>
    <t>https://drive.google.com/open?id=1WjhaYdj01QAAQxgyUF_EFV6mPXQm8Nvy</t>
  </si>
  <si>
    <t>Ravi Bhajantri</t>
  </si>
  <si>
    <t>Tefabo products Pvt ltd</t>
  </si>
  <si>
    <t>blravi98@gmail.com</t>
  </si>
  <si>
    <t>https://drive.google.com/open?id=1AUd4zR7wJIoN9FP_Kce92FHTmBuvGwBm</t>
  </si>
  <si>
    <t>Komal Verma</t>
  </si>
  <si>
    <t>EVD Technology</t>
  </si>
  <si>
    <t>GURUGRAM</t>
  </si>
  <si>
    <t>komalverma12319@gmail.com</t>
  </si>
  <si>
    <t>https://drive.google.com/open?id=1z0AwUU4D-LgugOqLVGGhuZuSjnrkMlxY</t>
  </si>
  <si>
    <t>YS Charan</t>
  </si>
  <si>
    <t>charanpeace1511@gmail.com</t>
  </si>
  <si>
    <t>https://drive.google.com/open?id=1H51Apj9l8BqijDUGZSSq0625Mdur8Y3O</t>
  </si>
  <si>
    <t xml:space="preserve"> hithesh.k@tcs.com</t>
  </si>
  <si>
    <t>Madishetti Kishore</t>
  </si>
  <si>
    <t>Evouge Solutions</t>
  </si>
  <si>
    <t>madishettikishore35@gmail.com</t>
  </si>
  <si>
    <t>https://drive.google.com/open?id=1JkAh6tmy8gtJ41tIET5T-vj6BoP5iCtp</t>
  </si>
  <si>
    <t>Mohammaad ameed</t>
  </si>
  <si>
    <t>Network Administrator</t>
  </si>
  <si>
    <t>National institute of agricultural extension management</t>
  </si>
  <si>
    <t>mdameed2021@gmail.com</t>
  </si>
  <si>
    <t>https://drive.google.com/open?id=1P6n3UqHUAZg_CkV7AUpPSv2fGrHo8d-K</t>
  </si>
  <si>
    <t>P Umadevi</t>
  </si>
  <si>
    <t>Fast Script Technologies</t>
  </si>
  <si>
    <t>umadevipandla04@gmail.com</t>
  </si>
  <si>
    <t>6.3 lpa</t>
  </si>
  <si>
    <t>https://drive.google.com/open?id=1Y_0AcMexhfcIVlworfkOMXFlNm7mxBNV</t>
  </si>
  <si>
    <t>MOHAMMED DANSIH</t>
  </si>
  <si>
    <t>GIMS</t>
  </si>
  <si>
    <t>danish.rmg@gmail.com</t>
  </si>
  <si>
    <t>https://drive.google.com/open?id=1ca89yVmblK7GEYf7vjwmR2D37mwGxXa7</t>
  </si>
  <si>
    <t>hariharan.srinivasan2@tcs.com</t>
  </si>
  <si>
    <t>Satish Y</t>
  </si>
  <si>
    <t xml:space="preserve">ORACLE DBA	</t>
  </si>
  <si>
    <t>Invantage Solutions</t>
  </si>
  <si>
    <t>sateeshyeachuri3@gmail.com</t>
  </si>
  <si>
    <t>https://drive.google.com/open?id=1GY1KnlzeXqZYr-PBNRHw5mnHPB2hVmN4</t>
  </si>
  <si>
    <t>N SATHEESH</t>
  </si>
  <si>
    <t>Eduquity Career Technologies</t>
  </si>
  <si>
    <t>adeptsatheesh@gmail.com</t>
  </si>
  <si>
    <t>https://drive.google.com/open?id=1CxrY6t8N0R618bE43mEfQ_FSM7fj2h7O</t>
  </si>
  <si>
    <t>hariharan.srinivasan3@tcs.com</t>
  </si>
  <si>
    <t>VISHNUKUMAR</t>
  </si>
  <si>
    <t xml:space="preserve"> Caliphony Softwares Pvt Ltd.</t>
  </si>
  <si>
    <t>vhsnuoracleapps@gmail.com</t>
  </si>
  <si>
    <t>https://drive.google.com/open?id=15568zJCU4qsau2SJUDtvYVijyitCIvuD</t>
  </si>
  <si>
    <t>Illuru Rajasarath</t>
  </si>
  <si>
    <t xml:space="preserve">   2.2 Years</t>
  </si>
  <si>
    <t>ETG Digital Pvt Ltd</t>
  </si>
  <si>
    <t>raja6kumar8s@gmail.com</t>
  </si>
  <si>
    <t>1.6 Years gap</t>
  </si>
  <si>
    <t>https://drive.google.com/open?id=1Nm4tN1ufa9mXBHesvGhsH17z73klQzHk</t>
  </si>
  <si>
    <t>Navrang Panchal</t>
  </si>
  <si>
    <t>HoduSoft Pvt Ltd. a</t>
  </si>
  <si>
    <t>nine.colour@gmail.com</t>
  </si>
  <si>
    <t>https://drive.google.com/open?id=1B7HzHnMwRJNe_U4hO5CDewY02OeLRrkZ</t>
  </si>
  <si>
    <t>Rajesh Kumar Parida</t>
  </si>
  <si>
    <t>DELCOM Technologies Pvt. Ltd.</t>
  </si>
  <si>
    <t>rajesh.parida92@outlook.com</t>
  </si>
  <si>
    <t>https://drive.google.com/open?id=1D-cBx0lhl1AtlCbouS3IyMCmpb3JCoiz</t>
  </si>
  <si>
    <t>VANAJA</t>
  </si>
  <si>
    <t>trisentia infotech private limited</t>
  </si>
  <si>
    <t>vanajasap490@gmail.com</t>
  </si>
  <si>
    <t>1-Year</t>
  </si>
  <si>
    <t>3.75 lpa</t>
  </si>
  <si>
    <t>https://drive.google.com/open?id=1rdmgF_3YHwtMcI-Zehw9LT-BDG7fE52Y</t>
  </si>
  <si>
    <t>Deepankar Mishra</t>
  </si>
  <si>
    <t xml:space="preserve"> 4.0 Years</t>
  </si>
  <si>
    <t>Weather Risk Management Services</t>
  </si>
  <si>
    <t>Kanpur</t>
  </si>
  <si>
    <t>deepankaraiet@gmail.com</t>
  </si>
  <si>
    <t>https://drive.google.com/open?id=1aaJxJ056hx7AdiUAlARIF6w15xw56EOx</t>
  </si>
  <si>
    <t>venkatdev</t>
  </si>
  <si>
    <t>Mind tree</t>
  </si>
  <si>
    <t>venkatdev035@gmail.com</t>
  </si>
  <si>
    <t>No  gap</t>
  </si>
  <si>
    <t>4.8Lpa</t>
  </si>
  <si>
    <t>https://drive.google.com/open?id=1HqadOFHO-S2xNsQE3lsr_7AF4P49CsfV</t>
  </si>
  <si>
    <t>MANOJ N L</t>
  </si>
  <si>
    <t>Wistron India Pvt Ltd</t>
  </si>
  <si>
    <t>mailtomanojnl@gmail.com</t>
  </si>
  <si>
    <t>https://drive.google.com/open?id=1DJl-q5FYfqV1DS3Jn8abMU0xELJELUHB</t>
  </si>
  <si>
    <t>BUDATI MOUNIKA</t>
  </si>
  <si>
    <t>automation</t>
  </si>
  <si>
    <t>budatimounika1902@gmail.com</t>
  </si>
  <si>
    <t>3.5Lpa</t>
  </si>
  <si>
    <t>7.4lpa</t>
  </si>
  <si>
    <t>https://drive.google.com/open?id=1R1o5jD_Pg1ed5FdmJvv-MkvfkUqzXg6d</t>
  </si>
  <si>
    <t>PRATIK V.NARKHEDE</t>
  </si>
  <si>
    <t>Web Minds IT Solution pvt ltd</t>
  </si>
  <si>
    <t>narkhede1895@gmail.com</t>
  </si>
  <si>
    <t>https://drive.google.com/open?id=1YcHdebGsNGpfQomXOovWa-aYSM8Jr0rU</t>
  </si>
  <si>
    <t xml:space="preserve">Satishchandra </t>
  </si>
  <si>
    <t xml:space="preserve">Salesforce developer	</t>
  </si>
  <si>
    <t xml:space="preserve">  satishchandraboddu@gmail.com</t>
  </si>
  <si>
    <t>https://drive.google.com/open?id=1-FEmpK-RJ_pFXogBdlv-WG0lwa1n0pIw</t>
  </si>
  <si>
    <t>Shailesh</t>
  </si>
  <si>
    <t>Genpact pvt ltd</t>
  </si>
  <si>
    <t>shaileshjalkote1@gmail.com</t>
  </si>
  <si>
    <t>4.05 LPA</t>
  </si>
  <si>
    <t>5.85 lpa</t>
  </si>
  <si>
    <t>https://drive.google.com/open?id=1pdpYJm2kjymVB4N-JsJ0z--9VdOAwGrk</t>
  </si>
  <si>
    <t>Ananya Yogi</t>
  </si>
  <si>
    <t>Spix Technology</t>
  </si>
  <si>
    <t xml:space="preserve">Pune </t>
  </si>
  <si>
    <t>ananya.yogi1991@gmail.com</t>
  </si>
  <si>
    <t>5.45LPA</t>
  </si>
  <si>
    <t>https://drive.google.com/open?id=14LVGDNsMV9lTow6nLaChj9oqFEpbxfAO</t>
  </si>
  <si>
    <t>Vijay Saini</t>
  </si>
  <si>
    <t>Silver Touch Technologies</t>
  </si>
  <si>
    <t>vijaysainish@gmail.com</t>
  </si>
  <si>
    <t>https://drive.google.com/open?id=1RPrOXTC-IS1vLFm8qJqLW4PWVdaimH0F</t>
  </si>
  <si>
    <t>MOLLI SIVA SURYANARAYANA MURTHY</t>
  </si>
  <si>
    <t>Sap SD</t>
  </si>
  <si>
    <t>WNS global services</t>
  </si>
  <si>
    <t>murthymolli11@gmail.com</t>
  </si>
  <si>
    <t>https://drive.google.com/open?id=17di9_DtG5VsZv1KJ-390zQtBsdaEizYn</t>
  </si>
  <si>
    <t>Rajnish Kant</t>
  </si>
  <si>
    <t>Spotcodes Technologies</t>
  </si>
  <si>
    <t>rajnishkant2638@gmail.com</t>
  </si>
  <si>
    <t>https://drive.google.com/open?id=1Dv6_RnCfmutXHWj834UZauDl8QVRVDaS</t>
  </si>
  <si>
    <t>Aakash Babbar</t>
  </si>
  <si>
    <t>4+ Years</t>
  </si>
  <si>
    <t>TECHSOFT IT SOLUTIONS PVT. LTD</t>
  </si>
  <si>
    <t>aakashbabbar321@gmail.com</t>
  </si>
  <si>
    <t>2.6 lpa</t>
  </si>
  <si>
    <t>3.4 lpa</t>
  </si>
  <si>
    <t>https://drive.google.com/open?id=11z59wRRwSjqtRgspC7Prhsoi8vaguvgL</t>
  </si>
  <si>
    <t>Ajith Kumar S</t>
  </si>
  <si>
    <t>Eminentlabs business software Pvt.Ltd</t>
  </si>
  <si>
    <t>arunajith.sr@gmail.com</t>
  </si>
  <si>
    <t>https://drive.google.com/open?id=1Hm1mKdYkIGy1Aj29HYHvBF_aIVzQ7chV</t>
  </si>
  <si>
    <t>Stephen J</t>
  </si>
  <si>
    <t>QBrainX India Pvt ltd</t>
  </si>
  <si>
    <t>stephenj643@gmail.com</t>
  </si>
  <si>
    <t>3.1LPA</t>
  </si>
  <si>
    <t>https://drive.google.com/open?id=17xqwQ2usVaOs_Up07m-tSObE692yS4vV</t>
  </si>
  <si>
    <t>Manisha Mishra</t>
  </si>
  <si>
    <t>Pentair</t>
  </si>
  <si>
    <t>mishmanishamishra@gmail.com</t>
  </si>
  <si>
    <t>https://drive.google.com/open?id=1PCNrTFcxTp73ug4cuywwqbQ0SSCjxHzw</t>
  </si>
  <si>
    <t>Vinod Raghunath Labade</t>
  </si>
  <si>
    <t> Info Deal Technologies Pvt. Ltd.</t>
  </si>
  <si>
    <t>labadev7@gmail.com</t>
  </si>
  <si>
    <t>immediate</t>
  </si>
  <si>
    <t>https://drive.google.com/open?id=1ir9N0M_7Zk277uqhEj7flKPSl7T6X99k</t>
  </si>
  <si>
    <t>Busiraju Nagendra</t>
  </si>
  <si>
    <t xml:space="preserve">ness technologies </t>
  </si>
  <si>
    <t>nagendrabusiraju1@gmail.com</t>
  </si>
  <si>
    <t>https://drive.google.com/open?id=1HnAQx84F3_mrjMymTnnFF-xUFKk7JlNU</t>
  </si>
  <si>
    <t>Vijaya sagar</t>
  </si>
  <si>
    <t xml:space="preserve"> IMAP TECHNOLOGIES</t>
  </si>
  <si>
    <t>sagar.vs183@gmail.com</t>
  </si>
  <si>
    <t>https://drive.google.com/open?id=1tsaF4Rqsk4DVJaBH6or_jB5RTPwLeygf</t>
  </si>
  <si>
    <t>Madhuri Gulhane</t>
  </si>
  <si>
    <t>PHP</t>
  </si>
  <si>
    <t>RG-VP Web Solutions</t>
  </si>
  <si>
    <t>madhurigulhane9@gmail.com</t>
  </si>
  <si>
    <t>2.2LPA</t>
  </si>
  <si>
    <t>4.65LPA</t>
  </si>
  <si>
    <t>https://drive.google.com/open?id=1gKLWxDmSopgZCYjMQVyLym4J-b_In4zS</t>
  </si>
  <si>
    <t>Shireesha Chintala</t>
  </si>
  <si>
    <t>Blue prism(RPA Developer)</t>
  </si>
  <si>
    <t xml:space="preserve"> 5 Years</t>
  </si>
  <si>
    <t>bluefield technologies</t>
  </si>
  <si>
    <t>chinthalashireesha6@gmail.com</t>
  </si>
  <si>
    <t>https://drive.google.com/open?id=1-d8wwOFPIlo4MHesV08yNJ1nPlKGsqvL</t>
  </si>
  <si>
    <t>shaik zabi ul ahmed</t>
  </si>
  <si>
    <t>ssis</t>
  </si>
  <si>
    <t>ranjit software</t>
  </si>
  <si>
    <t>zabiulahmedshaik@gmail.com</t>
  </si>
  <si>
    <t>https://drive.google.com/open?id=1BjFZYKgyjnExIRyMckZZCxPrDDc2mGa5</t>
  </si>
  <si>
    <t>BIZMATIC SOLUTIONS PRIBATE LIMITED</t>
  </si>
  <si>
    <t>https://drive.google.com/open?id=1UnrccjQlrFX8WcBhZEzJ1ecRMuUVp68D</t>
  </si>
  <si>
    <t>reddyyamuna756@gmail.com</t>
  </si>
  <si>
    <t>UDAY R</t>
  </si>
  <si>
    <t>MSBI(SQL/SSIS/SSRS)</t>
  </si>
  <si>
    <t>5+ Years</t>
  </si>
  <si>
    <t>Jeswin Technologies Pvt Ltd</t>
  </si>
  <si>
    <t>chennai, bangalore</t>
  </si>
  <si>
    <t>ramalingamuday7@gmail.com</t>
  </si>
  <si>
    <t>10.4 LPA</t>
  </si>
  <si>
    <t>https://drive.google.com/open?id=1R-63yOvVowzm-dxG1wgcQz951pRVi1vQ</t>
  </si>
  <si>
    <t>bijayalaxmi.m@tcs.com</t>
  </si>
  <si>
    <t>https://drive.google.com/open?id=1y2Zv1HvNDcy1eLurCrGsyv6EIFHrLdsX</t>
  </si>
  <si>
    <t>muskan.j@tcs.com</t>
  </si>
  <si>
    <t>Snehal Rajiv Thakre</t>
  </si>
  <si>
    <t>5020 0186 3597</t>
  </si>
  <si>
    <t>Azure Cloud Admin(IAAS)</t>
  </si>
  <si>
    <t>8.0 Years</t>
  </si>
  <si>
    <t>Wipro Limited</t>
  </si>
  <si>
    <t>Snehalthakre99@gmail.com</t>
  </si>
  <si>
    <t>4.65 Lac(s) </t>
  </si>
  <si>
    <t>https://drive.google.com/open?id=1AAWexnzT5hn9V4APATixVVtv54lHAmme</t>
  </si>
  <si>
    <t>Vimlesh Mourya</t>
  </si>
  <si>
    <t>6971 5368 1624</t>
  </si>
  <si>
    <t>6.7 Years</t>
  </si>
  <si>
    <t> Telesonic Networks Pvt Ltd</t>
  </si>
  <si>
    <t>Vimlesh.Mourya@outlook.com</t>
  </si>
  <si>
    <t>45 Days</t>
  </si>
  <si>
    <t>5.0 Lac(s) </t>
  </si>
  <si>
    <t>https://drive.google.com/open?id=1mZCI-e5PtB4W3_mGRbRW84pducSrzmUI</t>
  </si>
  <si>
    <t>shobarani</t>
  </si>
  <si>
    <t>SLK Software services Pvt. Ltd.</t>
  </si>
  <si>
    <t>shoba4rani@gmail.com</t>
  </si>
  <si>
    <t>https://drive.google.com/open?id=1D1Fbp6qltVN6nh-BZWeIscG1oTXRfGRk</t>
  </si>
  <si>
    <t xml:space="preserve"> p.dora@tcs.com</t>
  </si>
  <si>
    <t>Mahammad Rafi C</t>
  </si>
  <si>
    <t>VBA Developer</t>
  </si>
  <si>
    <t>crafi747@gmail.com</t>
  </si>
  <si>
    <t>5 year</t>
  </si>
  <si>
    <t>https://drive.google.com/open?id=1qHDM6nMJf5Dt9OIP2pJs6REFg1twAJmp</t>
  </si>
  <si>
    <t>Pradnya Thakre</t>
  </si>
  <si>
    <t>Hutell Software Services</t>
  </si>
  <si>
    <t>thakrepradnya11@gmail.com</t>
  </si>
  <si>
    <t>https://drive.google.com/open?id=1utmO5UD-PiWfcSHn40I24QO4TnKrXBZX</t>
  </si>
  <si>
    <t>Ashwini Tapkeer</t>
  </si>
  <si>
    <t>Kanix Infotech Pvt. Ltd</t>
  </si>
  <si>
    <t>ashwini.tapkeer64@gmail.com</t>
  </si>
  <si>
    <t>5.35LPA</t>
  </si>
  <si>
    <t>https://drive.google.com/open?id=1dHCgveig8FIhVrchZVCz7yjRaKIdnzNe</t>
  </si>
  <si>
    <t>Manappagari Gajendar</t>
  </si>
  <si>
    <t>MYSQL  Database Administration</t>
  </si>
  <si>
    <t>athexa Info solution Pvt LTD</t>
  </si>
  <si>
    <t>Nizamabad</t>
  </si>
  <si>
    <t>gaju569@gmail.com</t>
  </si>
  <si>
    <t>3.50lpa</t>
  </si>
  <si>
    <t>https://drive.google.com/open?id=1TXRxEimotmTCRxD19JxZC5A1dsJugaQY</t>
  </si>
  <si>
    <t>p.dora@tcs.com</t>
  </si>
  <si>
    <t>Mani Prashanth Polepaka</t>
  </si>
  <si>
    <t>AWS DevOps</t>
  </si>
  <si>
    <t>7.5Years</t>
  </si>
  <si>
    <t>mani.prashanth.polepaka@gmail.com</t>
  </si>
  <si>
    <t>https://drive.google.com/open?id=1dxd1mnZHtKNNtGiSSt__BWWu6OugHZrk</t>
  </si>
  <si>
    <t>sampreeti.roy@tcs.com</t>
  </si>
  <si>
    <t xml:space="preserve"> V.KRISHNA VARDHAN</t>
  </si>
  <si>
    <t xml:space="preserve"> TRION INFOTECH PVT LTD</t>
  </si>
  <si>
    <t>krishnavardhan256@gmail.com</t>
  </si>
  <si>
    <t>9.75 Lpa</t>
  </si>
  <si>
    <t>https://drive.google.com/open?id=1UGmwfwa5AoB5RDmXVQT9uHw6WhOj3MC0</t>
  </si>
  <si>
    <t>Mahesh Tavare</t>
  </si>
  <si>
    <t>Kumar IT Solutions</t>
  </si>
  <si>
    <t>mahesh.p.tavare@gmail.com</t>
  </si>
  <si>
    <t>https://drive.google.com/open?id=1_sNbDCpTZRMaEdOwE7W_YIm7Nq3Il0dv</t>
  </si>
  <si>
    <t>Satheesh Kunapareddy</t>
  </si>
  <si>
    <t>SailPoint</t>
  </si>
  <si>
    <t xml:space="preserve"> IDC TECHNOLOGIES SOLUTIONS INDIA PVT LIMITED</t>
  </si>
  <si>
    <t>satishkunapareddy8@gmail.com</t>
  </si>
  <si>
    <t>https://drive.google.com/open?id=1ZFaG52ziyMZ9lKC4nBmdtgEnopKg1-Rd</t>
  </si>
  <si>
    <t>Daipayan Sahoo</t>
  </si>
  <si>
    <t>ACETECH WEB SERVICES</t>
  </si>
  <si>
    <t>daipayansahoo95@gmail.com</t>
  </si>
  <si>
    <t>https://drive.google.com/open?id=1IbVzNvjfIQeNGGT_YMHGJJNkeJMS5cFW</t>
  </si>
  <si>
    <t>prathyusha</t>
  </si>
  <si>
    <t>Java spring boot micro services</t>
  </si>
  <si>
    <t>Sky lab infotech PVT</t>
  </si>
  <si>
    <t>prathyusha.beema96@gmail.com</t>
  </si>
  <si>
    <t>6.6 lpa</t>
  </si>
  <si>
    <t>https://drive.google.com/open?id=1h6kr2VsAAfghWVPScJWrUxNHnpiZfnJk</t>
  </si>
  <si>
    <t>kesanapalli chinaramaiah</t>
  </si>
  <si>
    <t>SAP PP/QM</t>
  </si>
  <si>
    <t>7.9 Years</t>
  </si>
  <si>
    <t> hindustan rasayan Pvt Ltd</t>
  </si>
  <si>
    <t>Hyderabad/Chennai</t>
  </si>
  <si>
    <t>kesanapalliram06@gmail.com</t>
  </si>
  <si>
    <t>5.20 Lac(s)</t>
  </si>
  <si>
    <t>https://drive.google.com/open?id=1wRgqThrFPpWJLyc07JqhvVBi6dZ_Q9hS</t>
  </si>
  <si>
    <t>HEMLATA CHAUHAN</t>
  </si>
  <si>
    <t>IBM security identity and access manager</t>
  </si>
  <si>
    <t>IBM India Pvt. Limited</t>
  </si>
  <si>
    <t>Noida/Chandigarh/Gurgaon</t>
  </si>
  <si>
    <t>poojaclsb@gmail.com</t>
  </si>
  <si>
    <t>https://drive.google.com/open?id=1xXDEg1E7bJuGt1z7bc-ZGC8WLxcrPW0v</t>
  </si>
  <si>
    <t>Muhammed Dilshad P</t>
  </si>
  <si>
    <t>iPOSTECH Solutions Pvt. LTD</t>
  </si>
  <si>
    <t>Kozhikode</t>
  </si>
  <si>
    <t>dilshadp08@gmail.com</t>
  </si>
  <si>
    <t>https://drive.google.com/open?id=18hTbC-NB4WLR3SfmUZ0XJah2YDzAlQAM</t>
  </si>
  <si>
    <t>SivaBharat</t>
  </si>
  <si>
    <t>SQL Server Database Administrator </t>
  </si>
  <si>
    <t>10 Years</t>
  </si>
  <si>
    <t>9.6 Years</t>
  </si>
  <si>
    <t> Pyramid Health Info Solutions</t>
  </si>
  <si>
    <t>queryresolver@gmail.com</t>
  </si>
  <si>
    <t xml:space="preserve">7.5 lpa </t>
  </si>
  <si>
    <t>12 lpa</t>
  </si>
  <si>
    <t>https://drive.google.com/open?id=1qYlo_mzhcZzGKLV3LZSg9IJqIy1ChENa</t>
  </si>
  <si>
    <t>KameswaraRao</t>
  </si>
  <si>
    <t>Hanuman Automation Pvt Ltd</t>
  </si>
  <si>
    <t>PAN INDIA</t>
  </si>
  <si>
    <t>marellakameswara@gmail.com</t>
  </si>
  <si>
    <t>6.LPA</t>
  </si>
  <si>
    <t>https://drive.google.com/open?id=1lCQdPo83QQc2XcdNSRPZzVR9_SP96S77</t>
  </si>
  <si>
    <t>DIPMALA TELANG</t>
  </si>
  <si>
    <t>Mobicule Technologies Pvt Ltd</t>
  </si>
  <si>
    <t>telangdipmala@gmail.com</t>
  </si>
  <si>
    <t>https://drive.google.com/open?id=18YT9zvyqnOKqhZFq1noGccd-rWB-bwdH</t>
  </si>
  <si>
    <t>PADMAJA GADUPUDI</t>
  </si>
  <si>
    <t>Dell bhoomi developer</t>
  </si>
  <si>
    <t xml:space="preserve">mpl technologies ltd </t>
  </si>
  <si>
    <t>GADUPUDIPADMAJA995@GMAIL.COM</t>
  </si>
  <si>
    <t>https://drive.google.com/open?id=1Hj-yEXe3dBRB6ucjXbXV2Rjsa3BiELGy</t>
  </si>
  <si>
    <t>suryasree chinta</t>
  </si>
  <si>
    <t>Java  websphere</t>
  </si>
  <si>
    <t>3.5  Years</t>
  </si>
  <si>
    <t>2  Years</t>
  </si>
  <si>
    <t>suryasree.chinta@gmail.com</t>
  </si>
  <si>
    <t>3Lpa</t>
  </si>
  <si>
    <t>https://drive.google.com/open?id=1WWa2NYC0OpyVIzM8i09pqcl-qiO81jGn</t>
  </si>
  <si>
    <t>G Mahesh</t>
  </si>
  <si>
    <t>Mantra Technologies</t>
  </si>
  <si>
    <t xml:space="preserve">Hyderabad	</t>
  </si>
  <si>
    <t>ymahesh712@gmail.com</t>
  </si>
  <si>
    <t>https://drive.google.com/open?id=191OwsAOio0NgP1XnZREAWcXWtdHqStFx</t>
  </si>
  <si>
    <t>Dhinakar Prudhvi Raju Kopanathi</t>
  </si>
  <si>
    <t>SAP Ariba</t>
  </si>
  <si>
    <t>HSBC EDP and Global Technologies</t>
  </si>
  <si>
    <t> prudhviraj3221@gmail.com</t>
  </si>
  <si>
    <t xml:space="preserve">8 lpa </t>
  </si>
  <si>
    <t>https://drive.google.com/open?id=1NuTLHfAmfcQJe-D3ZpMGxQAoC61FKGDf</t>
  </si>
  <si>
    <t>afkhan.akram@tcs.com</t>
  </si>
  <si>
    <t xml:space="preserve">URVASHI	</t>
  </si>
  <si>
    <t>Central India Consultancy Services</t>
  </si>
  <si>
    <t>Madhya Pradesh</t>
  </si>
  <si>
    <t>urvashi.p93@gmail.com</t>
  </si>
  <si>
    <t>https://drive.google.com/open?id=1Y_m4gU--9NpOqH762ijmrQzMQenOmSsr</t>
  </si>
  <si>
    <t>Santosh Kumar</t>
  </si>
  <si>
    <t>PHP Developer</t>
  </si>
  <si>
    <t>PC Solutions Private Limited</t>
  </si>
  <si>
    <t>NEW DELHI</t>
  </si>
  <si>
    <t>skp036@gmail.com</t>
  </si>
  <si>
    <t>https://drive.google.com/open?id=1W8I3-Hn5twl23Q2PPyimvrn74kS7OD6T</t>
  </si>
  <si>
    <t>HARDIK PRAJAPATI</t>
  </si>
  <si>
    <t>NJ India Invest</t>
  </si>
  <si>
    <t>GUJARAT</t>
  </si>
  <si>
    <t>prajapati.hardik303@gmail.com</t>
  </si>
  <si>
    <t>https://drive.google.com/open?id=1sR23Ey3jVPICnEq4mR7g7DL-UScFnnhP</t>
  </si>
  <si>
    <t>Raghuram J</t>
  </si>
  <si>
    <t>java websphere</t>
  </si>
  <si>
    <t>13 Years</t>
  </si>
  <si>
    <t>COGNIZANT TECHNOLOGY SOLUTIONS</t>
  </si>
  <si>
    <t>coimbatore</t>
  </si>
  <si>
    <t>jrb2win@gmail.com</t>
  </si>
  <si>
    <t>60 Days</t>
  </si>
  <si>
    <t>18lpa</t>
  </si>
  <si>
    <t>21lpa</t>
  </si>
  <si>
    <t>https://drive.google.com/open?id=1-SM8uF_u4-InRCZcjvjmt1GresCzmG2p</t>
  </si>
  <si>
    <t>Mayuri</t>
  </si>
  <si>
    <t>Veritis Group</t>
  </si>
  <si>
    <t>Hyderabad, Bangalore</t>
  </si>
  <si>
    <t>Mayuri.299k@gmail.com</t>
  </si>
  <si>
    <t>https://drive.google.com/open?id=17owEVFWNxMaUQpciyLdAYtwc5xvc4T0o</t>
  </si>
  <si>
    <t>Shubham Kokate</t>
  </si>
  <si>
    <t>Rubrics Softcon</t>
  </si>
  <si>
    <t>kokateshubham351@gmail.com</t>
  </si>
  <si>
    <t>https://drive.google.com/open?id=1V6f_Ly83RUpn-UAWqgYyiRXUJ07aKInl</t>
  </si>
  <si>
    <t>Srinivas Jalagam</t>
  </si>
  <si>
    <t>Key Soft Infotech</t>
  </si>
  <si>
    <t>srinivasjalagam8@gmail.com</t>
  </si>
  <si>
    <t>https://drive.google.com/open?id=1kOdKWyNpuWOg87pzkAxFKYHDgN2a_uvr</t>
  </si>
  <si>
    <t>Madhusudhan</t>
  </si>
  <si>
    <t>Performance Tester(JMeter &amp; Banze JMeter)</t>
  </si>
  <si>
    <t>CNSI</t>
  </si>
  <si>
    <t>Bangalore,Hyderabad,Chennai</t>
  </si>
  <si>
    <t>bandimadhu1610@gmail.com</t>
  </si>
  <si>
    <t>5.50 LPA</t>
  </si>
  <si>
    <t>7.15 LPA</t>
  </si>
  <si>
    <t>https://drive.google.com/open?id=1Qekd9tZPOj-9j2xwOEuBxRYd2Zoi1qDQ</t>
  </si>
  <si>
    <t>Prashant Kumar</t>
  </si>
  <si>
    <t>MYSQL DBA</t>
  </si>
  <si>
    <t>5.9 Years</t>
  </si>
  <si>
    <t>Netkink software pvt ltd</t>
  </si>
  <si>
    <t>Delhi/Noida/Gurgaon</t>
  </si>
  <si>
    <t>kmrprashant2011@gmail.com</t>
  </si>
  <si>
    <t>https://drive.google.com/open?id=1_yW2cQKtsLuKq-FKwNYLdG8iy9W5AWOw</t>
  </si>
  <si>
    <t xml:space="preserve"> MULLA DURGA PRASAD REDDY</t>
  </si>
  <si>
    <t xml:space="preserve"> Mouritech Pvt. Ltd</t>
  </si>
  <si>
    <t>prasadreddy0442@gmail.com</t>
  </si>
  <si>
    <t>https://drive.google.com/open?id=1r2aJ3x7R6qlo1xgz-8IpP8zyD4LBQpfD</t>
  </si>
  <si>
    <t>SAP APO</t>
  </si>
  <si>
    <t>Novozymes South Asia</t>
  </si>
  <si>
    <t>puspaapo@gmail.com</t>
  </si>
  <si>
    <t>https://drive.google.com/open?id=10DqYVglyjR_4T7wZtVaukzQyFbhkP9MU</t>
  </si>
  <si>
    <t>Srikrushna Ray</t>
  </si>
  <si>
    <t>sonata software pvt ltd</t>
  </si>
  <si>
    <t>raysrikrushna@gmail.com</t>
  </si>
  <si>
    <t>https://drive.google.com/open?id=1IpoWPZ_KwkIMRw69H3tGzEoSt7EMzY8a</t>
  </si>
  <si>
    <t>https://drive.google.com/open?id=1VvQvR8zwhyISeaaPPBhj0h3c2SmtfmX2</t>
  </si>
  <si>
    <t xml:space="preserve"> Ashwini Tapkeer</t>
  </si>
  <si>
    <t>Dell Boomi</t>
  </si>
  <si>
    <t>Kanix Infotech</t>
  </si>
  <si>
    <t>ashwini.tapkeer64@gmail</t>
  </si>
  <si>
    <t>2-years</t>
  </si>
  <si>
    <t>https://drive.google.com/open?id=1g1IoDDW5zJblOq_15gtmxDfEE2IB7ONw</t>
  </si>
  <si>
    <t>Rahul B Joshi</t>
  </si>
  <si>
    <t>German Translator</t>
  </si>
  <si>
    <t>1.10 Years</t>
  </si>
  <si>
    <t>Concentrix Daksh Services</t>
  </si>
  <si>
    <t>rahulbhardwaj007@gmail.com</t>
  </si>
  <si>
    <t>4.50 Lac(s) </t>
  </si>
  <si>
    <t>https://drive.google.com/open?id=1ElWJBicWhI90KlAG0_syMpIHtm2pNUJi</t>
  </si>
  <si>
    <t>manoj.ahuja@tcs.com</t>
  </si>
  <si>
    <t>Vishal Mirje</t>
  </si>
  <si>
    <t> Launchers world Pvt ltd.</t>
  </si>
  <si>
    <t>vpmirje@gmail.com</t>
  </si>
  <si>
    <t>https://drive.google.com/open?id=15E5jOdoef-0odkj0Uz_XoumYzSAQbkf7</t>
  </si>
  <si>
    <t>Jinka Kalpana</t>
  </si>
  <si>
    <t>IIB</t>
  </si>
  <si>
    <t>fortune 4 technology pvt ltd</t>
  </si>
  <si>
    <t>jkalpanaiib@gmail.com</t>
  </si>
  <si>
    <t>https://drive.google.com/open?id=1_QPCUE5H71PCrsO7oNFvEGaW9LHIuCSa</t>
  </si>
  <si>
    <t xml:space="preserve">MAHESH TAVARE </t>
  </si>
  <si>
    <t>Java  Spring Boot</t>
  </si>
  <si>
    <t>3.10 LPA</t>
  </si>
  <si>
    <t>https://drive.google.com/open?id=1ohp8cvqMXbtwrEWkvBlZ_G-rG6UgDgQY</t>
  </si>
  <si>
    <t>chil.madhu@tcs.com</t>
  </si>
  <si>
    <t xml:space="preserve"> Poorna chandra rao chattu</t>
  </si>
  <si>
    <t>Advanced Computer Solutions Pvt. Ltd</t>
  </si>
  <si>
    <t>386chandrarao@gmail.com</t>
  </si>
  <si>
    <t>https://drive.google.com/open?id=1xcrU9oZwtSmOY208j8PO0E0e_P8HKHI8</t>
  </si>
  <si>
    <t>SRINIVAS RAO MUDILA</t>
  </si>
  <si>
    <t xml:space="preserve"> Ericsson Global Services</t>
  </si>
  <si>
    <t>srinivasraom4@gmail.com</t>
  </si>
  <si>
    <t>https://drive.google.com/open?id=10yfVw_mDFaVn5Y87zQx1fqNY9_jzW__f</t>
  </si>
  <si>
    <t>Maxshallraj</t>
  </si>
  <si>
    <t>JAVA</t>
  </si>
  <si>
    <t>eagle software india pvt ltd</t>
  </si>
  <si>
    <t>Maxshall_200@yahoo.com</t>
  </si>
  <si>
    <t>https://drive.google.com/open?id=1ZwgyCToRX5iTASB6P3kTlxtFJD2lNP8X</t>
  </si>
  <si>
    <t>Keshavamurthy MB</t>
  </si>
  <si>
    <t xml:space="preserve"> Teamlease services Limited</t>
  </si>
  <si>
    <t xml:space="preserve"> keshavmb1992@gmail.com</t>
  </si>
  <si>
    <t>https://drive.google.com/open?id=1aNj8ZPC3Mi-Vx1xkXjSBG-HjgUS_MHDz</t>
  </si>
  <si>
    <t xml:space="preserve"> Raghu Prasad</t>
  </si>
  <si>
    <t>3.11Years</t>
  </si>
  <si>
    <t xml:space="preserve"> Lead Right Technologies</t>
  </si>
  <si>
    <t>raghuprasad299.p@gmail.com</t>
  </si>
  <si>
    <t>2.9LPA</t>
  </si>
  <si>
    <t>https://drive.google.com/open?id=18TeBSxxFIwAUQpT-cWQhTwYDuV7qKZqb</t>
  </si>
  <si>
    <t>https://drive.google.com/open?id=1V3kFGBljpHB9tu6R0XEq7eZW2cj1N1Hu</t>
  </si>
  <si>
    <t>MS SQL Admin</t>
  </si>
  <si>
    <t>Sandhya Dulupudi</t>
  </si>
  <si>
    <t>sandhayadulupudi@gmail.com</t>
  </si>
  <si>
    <t>2years</t>
  </si>
  <si>
    <t>https://drive.google.com/open?id=1aP921Lyb7iVUI45bKzY8aq2CnD2yNaiR</t>
  </si>
  <si>
    <t xml:space="preserve">MANGALI NAGAPRAVEEN	</t>
  </si>
  <si>
    <t>azure  Admin</t>
  </si>
  <si>
    <t>Prism Solutions International</t>
  </si>
  <si>
    <t>hyderabad,bangalore,chennai</t>
  </si>
  <si>
    <t>Praveensazure@gmail.com</t>
  </si>
  <si>
    <t>3 years  gap</t>
  </si>
  <si>
    <t>4.9lpa</t>
  </si>
  <si>
    <t>https://drive.google.com/open?id=1y_Uz3tQlrUyADr5e0tL2hW7y4FZu3FWA</t>
  </si>
  <si>
    <t>Babu Rao</t>
  </si>
  <si>
    <t>talaribaburao58@gmail.com</t>
  </si>
  <si>
    <t>https://drive.google.com/open?id=1_WCoDvwZWsc2iazFMiFlV_osa0E4SOp0</t>
  </si>
  <si>
    <t>Durga Koti</t>
  </si>
  <si>
    <t xml:space="preserve">Dhanwin Software Service Pvt .Ltd </t>
  </si>
  <si>
    <t xml:space="preserve"> thotadurga94@gmail.com</t>
  </si>
  <si>
    <t>https://drive.google.com/open?id=1dihZl-7ZBuu9PtVoCEfcaB4Ev8oMA2UR</t>
  </si>
  <si>
    <t>Nethravathi S</t>
  </si>
  <si>
    <t xml:space="preserve">Capella systems pvt ltd </t>
  </si>
  <si>
    <t>s.nethravathi.reddy@gmail.com</t>
  </si>
  <si>
    <t>https://drive.google.com/open?id=1x_Vt5_puD9v3XgGY7cMkZWZZReKAPSEs</t>
  </si>
  <si>
    <t>Amit Kumar Srivastava</t>
  </si>
  <si>
    <t xml:space="preserve">PolyCab Wires </t>
  </si>
  <si>
    <t>Varanasi</t>
  </si>
  <si>
    <t>aksme786@gmail.com</t>
  </si>
  <si>
    <t>1.8lpa</t>
  </si>
  <si>
    <t>https://drive.google.com/open?id=1BpJ2egZRff0dGGB6U1sT1VQy-Z3_gcFt</t>
  </si>
  <si>
    <t>Nagaraju V</t>
  </si>
  <si>
    <t xml:space="preserve">Sap Sd </t>
  </si>
  <si>
    <t>Optum</t>
  </si>
  <si>
    <t>nagarajuvssd@gmail.com</t>
  </si>
  <si>
    <t>https://drive.google.com/open?id=1GzqpPQTINvaR2G941F8JZDPCmd3ntROh</t>
  </si>
  <si>
    <t>Kuldeep Sharma</t>
  </si>
  <si>
    <t>Cyfuture India Pvt Ltd</t>
  </si>
  <si>
    <t>kuldeepsharma729@gmail.com</t>
  </si>
  <si>
    <t>6.50 lpa</t>
  </si>
  <si>
    <t>https://drive.google.com/open?id=1DMnneImcdM5PYjXb_lvZExAvxsDJLmWS</t>
  </si>
  <si>
    <t>1  Year  gap</t>
  </si>
  <si>
    <t>https://drive.google.com/open?id=1Yi5TYoaqooqGrdjaHBkqYMOVNwUrK4ea</t>
  </si>
  <si>
    <t>TEJA SAI GOLLA</t>
  </si>
  <si>
    <t> Indi soft tech solutions</t>
  </si>
  <si>
    <t>teja.sai2030@gmail.com</t>
  </si>
  <si>
    <t>https://drive.google.com/open?id=1ua9Vm6GB8_UMMypmdAzPOkJXVY7B8VXa</t>
  </si>
  <si>
    <t>VIJAY Prasad</t>
  </si>
  <si>
    <t>Vinspire technologies pvt ltd</t>
  </si>
  <si>
    <t>vijaychinnu.m@gmail.com</t>
  </si>
  <si>
    <t>1.6 Year</t>
  </si>
  <si>
    <t>https://drive.google.com/open?id=1TpqOKwSQwYXV3--MP00rJ6FSsGVK2ObQ</t>
  </si>
  <si>
    <t>NagireddyNaga vinod kumar</t>
  </si>
  <si>
    <t>Data Enginner</t>
  </si>
  <si>
    <t>Agon IT solutions pvt ltd</t>
  </si>
  <si>
    <t>ngreddy200@gmail.com</t>
  </si>
  <si>
    <t>https://drive.google.com/open?id=1KQIpCBI4Rm1IdGBmdWegNMOrk_CfozWH</t>
  </si>
  <si>
    <t>https://drive.google.com/open?id=1RY7-kxPRTjRN0010FkmzT7aTE4BOsXfw</t>
  </si>
  <si>
    <t>not strong</t>
  </si>
  <si>
    <t xml:space="preserve"> B.Thulasiram</t>
  </si>
  <si>
    <t>https://drive.google.com/open?id=1fXO4O7u3XYkJCPdJ3gQX-dOLQ_OI_kJD</t>
  </si>
  <si>
    <t>Lakshmi</t>
  </si>
  <si>
    <t>SAPIENS</t>
  </si>
  <si>
    <t>Bengaluru / Bangalore</t>
  </si>
  <si>
    <t>balalak3@gmail.com</t>
  </si>
  <si>
    <t>https://drive.google.com/open?id=1zWWDaNWoyXDGPuEt8KBIKOPQq2zDBAQk</t>
  </si>
  <si>
    <t>MPL Technologies</t>
  </si>
  <si>
    <t>https://drive.google.com/open?id=1KXmxEtXdAUIQqcIQgFPzaIx0idLpGeeH</t>
  </si>
  <si>
    <t>Bhagath M</t>
  </si>
  <si>
    <t>Innologic Technologies</t>
  </si>
  <si>
    <t xml:space="preserve">wanderlustbhagath@gmail.com </t>
  </si>
  <si>
    <t>7.7lpa</t>
  </si>
  <si>
    <t>https://drive.google.com/open?id=1jIwis9gwH6t484NZBGRKe8Fsl_kF7K0x</t>
  </si>
  <si>
    <t>Komal Bhutmare Ambarte</t>
  </si>
  <si>
    <t>https://drive.google.com/open?id=18l229FlG_Pbx1IzQTWXEWjLjgvHhIWIj</t>
  </si>
  <si>
    <t>KATTUPALLI AKHIL</t>
  </si>
  <si>
    <t>Windeed IT</t>
  </si>
  <si>
    <t>akhilchandu573@gmail.com</t>
  </si>
  <si>
    <t>1.8 LPA</t>
  </si>
  <si>
    <t>https://drive.google.com/open?id=1cyGHMdzfouA6AoLUNznUMG8uqZGSiHY0</t>
  </si>
  <si>
    <t>vishwanth.cj4@tcs.com</t>
  </si>
  <si>
    <t xml:space="preserve">       Manikanta Ch</t>
  </si>
  <si>
    <t>vvh software solutions pvt ltd(Accenture)</t>
  </si>
  <si>
    <t xml:space="preserve"> chmani.9020@gmail.com</t>
  </si>
  <si>
    <t>7.28 lpa</t>
  </si>
  <si>
    <t>https://drive.google.com/open?id=1pUaq_cHBa3Sa5PnWCdchFLfemgd5zT2X</t>
  </si>
  <si>
    <t>Prabakaran</t>
  </si>
  <si>
    <t>HCL Technologies Limited</t>
  </si>
  <si>
    <t>prabakaranp6@gmail.com</t>
  </si>
  <si>
    <t>3.1 Lpa</t>
  </si>
  <si>
    <t>https://drive.google.com/open?id=1dY1tHeqVgzDEPK0t5kSOKKtzYn0zrxT4</t>
  </si>
  <si>
    <t>Batta Sivapavani</t>
  </si>
  <si>
    <t>Accenture(payroll: AGS infotech Limited</t>
  </si>
  <si>
    <t>sivapavani678@gmail.com</t>
  </si>
  <si>
    <t>5.60 Lpa</t>
  </si>
  <si>
    <t>https://drive.google.com/open?id=1F5QemxlcIRtWyreecX3kaDYaTZr6BOxd</t>
  </si>
  <si>
    <t>krishna</t>
  </si>
  <si>
    <t xml:space="preserve">DevOps </t>
  </si>
  <si>
    <t>Technoflair Solutions</t>
  </si>
  <si>
    <t>krishnavenkat66.ak@gmail.com</t>
  </si>
  <si>
    <t>8 months gap</t>
  </si>
  <si>
    <t>6.35LPA</t>
  </si>
  <si>
    <t>https://drive.google.com/open?id=1vccEhCN-M_Itv3Fc-uQ-3rpX7x5XdMlu</t>
  </si>
  <si>
    <t>Vishwanth.cj1@tcs.com</t>
  </si>
  <si>
    <t>Vindhya</t>
  </si>
  <si>
    <t xml:space="preserve">vindhu7sap@gmail.com </t>
  </si>
  <si>
    <t>https://drive.google.com/open?id=1PMFMhFAaMTQ2oFSJYaNKLlNFEwTa9VQM</t>
  </si>
  <si>
    <t>https://drive.google.com/open?id=18RPRGzG70FB9FSURFy4k7U-MVbI17sKF</t>
  </si>
  <si>
    <t>https://drive.google.com/open?id=1qLnHz61vGTkEOp6RYu50cs9zML0mpCP4</t>
  </si>
  <si>
    <t>Surya Durga Devi</t>
  </si>
  <si>
    <t xml:space="preserve">Linux </t>
  </si>
  <si>
    <t>Huawei Technologies Private Limited</t>
  </si>
  <si>
    <t>suryadurgadevi1994@gmail.com</t>
  </si>
  <si>
    <t>1.1 years gap</t>
  </si>
  <si>
    <t>https://drive.google.com/open?id=1AUN7Yr-oap5bLmBfIG0Pe-WtqG4YhU6w</t>
  </si>
  <si>
    <t>1.5 YEARS</t>
  </si>
  <si>
    <t>https://drive.google.com/open?id=1tn7x_HlXv2rZLE9GVX_TRoY_OORXaXNT</t>
  </si>
  <si>
    <t xml:space="preserve"> Manikanta Ch</t>
  </si>
  <si>
    <t>VVH SOFTWARE SOLUTIONS PRIVATE LIMITED</t>
  </si>
  <si>
    <t>Hyderbad</t>
  </si>
  <si>
    <t>chmani.9020@gmail.com</t>
  </si>
  <si>
    <t xml:space="preserve">3 years </t>
  </si>
  <si>
    <t>https://drive.google.com/open?id=1C3_02SxizYq-ocRAi7fwv13axROS-toU</t>
  </si>
  <si>
    <t xml:space="preserve"> K SWATHI</t>
  </si>
  <si>
    <t xml:space="preserve"> ETL Tester</t>
  </si>
  <si>
    <t>EPSILON TECHNOLOGIES</t>
  </si>
  <si>
    <t>swathi0848@outlook.com</t>
  </si>
  <si>
    <t>6.2 Lpa</t>
  </si>
  <si>
    <t>https://drive.google.com/open?id=1aaKJ3136fWI7Y891gdSX34uSWefPA14A</t>
  </si>
  <si>
    <t>ch.v.sivaprasad</t>
  </si>
  <si>
    <t>Huawei Technologies</t>
  </si>
  <si>
    <t>viswanadham365@gmail.com</t>
  </si>
  <si>
    <t>https://drive.google.com/open?id=1EXsTypY1Xh4nSuS-l-07e-do93kCnAvj</t>
  </si>
  <si>
    <t>meghanakonda9573@gmail.com</t>
  </si>
  <si>
    <t>monita sharma</t>
  </si>
  <si>
    <t>php develioer</t>
  </si>
  <si>
    <t>Infinity Labs</t>
  </si>
  <si>
    <t>delhi Ncr</t>
  </si>
  <si>
    <t>monita23@gmail.com</t>
  </si>
  <si>
    <t>https://drive.google.com/open?id=1Ub5GsYJj_HfS7TD5STmiEAb7fieWgRHM</t>
  </si>
  <si>
    <t>N Gangadhar</t>
  </si>
  <si>
    <t xml:space="preserve"> +91-8341412522</t>
  </si>
  <si>
    <t>Qlikview Administrator</t>
  </si>
  <si>
    <t>Zebronics service center</t>
  </si>
  <si>
    <t xml:space="preserve">mohan1432343@gmail.com </t>
  </si>
  <si>
    <t>https://drive.google.com/open?id=1h0hHS04RUXjct_FWiaM1q47i_iLMSI-1</t>
  </si>
  <si>
    <t>Tadivaka Chandrika</t>
  </si>
  <si>
    <t>chandutadivaka98@gmail.com</t>
  </si>
  <si>
    <t>https://drive.google.com/open?id=18CksYFc2kVwnb0TWb4uOpIi0tlwoOCQY</t>
  </si>
  <si>
    <t>Puli Sai</t>
  </si>
  <si>
    <t>https://drive.google.com/open?id=1tA9VP2XGiBp0CP4QojTrL9_Bbh5owECW</t>
  </si>
  <si>
    <t>Vinoth</t>
  </si>
  <si>
    <t>Swipe to Future Technologies</t>
  </si>
  <si>
    <t>Puducherry</t>
  </si>
  <si>
    <t>vinothsharun@gmail.com</t>
  </si>
  <si>
    <t>https://drive.google.com/open?id=1IcrETIiRSIFLhgoUml51a9Kuds6N8CcS</t>
  </si>
  <si>
    <t>Oracle Developer profile</t>
  </si>
  <si>
    <t>Mane Somnath Bharat</t>
  </si>
  <si>
    <t>UltraStep technologies</t>
  </si>
  <si>
    <t>mane.somnath68@gmail.com</t>
  </si>
  <si>
    <t>https://drive.google.com/open?id=1ZvG_HEYQcC2TRhAICyGB70-97gR2noH_</t>
  </si>
  <si>
    <t>shalini.v@gmail.com</t>
  </si>
  <si>
    <t>Rajesh Mallela</t>
  </si>
  <si>
    <t>devops developer</t>
  </si>
  <si>
    <t>razeshmallela@gmail.com</t>
  </si>
  <si>
    <t>8.6LPA</t>
  </si>
  <si>
    <t>https://drive.google.com/open?id=1uhCxhbSgtWvR9a9naK7bVJLXa-pbVeBq</t>
  </si>
  <si>
    <t>Vaishali Singh</t>
  </si>
  <si>
    <t>Mahindra Logistics Limited</t>
  </si>
  <si>
    <t>bs148657@gmail.com</t>
  </si>
  <si>
    <t>https://drive.google.com/open?id=1T5G_W6mIqJbrtxEFHd1NxhqEBRW-DoZB</t>
  </si>
  <si>
    <t>krishnateja</t>
  </si>
  <si>
    <t>.Net</t>
  </si>
  <si>
    <t>bodepuditeja@gmail.com</t>
  </si>
  <si>
    <t>https://drive.google.com/open?id=1HuU8IgQq1dDT0oKnS2xExKkrJ3EcuUVe</t>
  </si>
  <si>
    <t>https://drive.google.com/open?id=1zvrQFCxjvKZeB_GMP5cscU9T57YGhBOG</t>
  </si>
  <si>
    <t xml:space="preserve">Masood	</t>
  </si>
  <si>
    <t xml:space="preserve">5 Years	</t>
  </si>
  <si>
    <t xml:space="preserve">3.5 Years	</t>
  </si>
  <si>
    <t xml:space="preserve">Incedo	</t>
  </si>
  <si>
    <t xml:space="preserve">banglore	</t>
  </si>
  <si>
    <t>masoodfsl1982@gmail.com</t>
  </si>
  <si>
    <t>https://drive.google.com/open?id=1fFNYrcvqr8T53oj6EnZndgFEo9UcQliz</t>
  </si>
  <si>
    <t xml:space="preserve"> bijayalaxmi.m@tcs.com</t>
  </si>
  <si>
    <t>Yenni Bhavani</t>
  </si>
  <si>
    <t>Tosca</t>
  </si>
  <si>
    <t>promaestro</t>
  </si>
  <si>
    <t>bhavaniyenni19@gmail.com</t>
  </si>
  <si>
    <t>https://drive.google.com/open?id=1qkQMr-EODrYr-JqrxwlQNNPV_vTkdblD</t>
  </si>
  <si>
    <t xml:space="preserve"> neetha p hiregoudar</t>
  </si>
  <si>
    <t>Automation Test Engineer</t>
  </si>
  <si>
    <t xml:space="preserve"> Philips India Ltd</t>
  </si>
  <si>
    <t>neetha19@gmail.com</t>
  </si>
  <si>
    <t>https://drive.google.com/open?id=18pNebXO_nLlDMXlE_ETzJZ5e5aYfvhhl</t>
  </si>
  <si>
    <t>carmelita.sequeira@tcs.com</t>
  </si>
  <si>
    <t>Rekha</t>
  </si>
  <si>
    <t>Maxima IT Consulting India</t>
  </si>
  <si>
    <t xml:space="preserve"> Bangalore, Coimbatore, Chennai</t>
  </si>
  <si>
    <t>anurekhatp@gmail.com</t>
  </si>
  <si>
    <t>https://drive.google.com/open?id=1g8JQbb0IvFbEhc3aZnT3cl3J6xG_Q2v6</t>
  </si>
  <si>
    <t>P.Himagiri</t>
  </si>
  <si>
    <t>Spectra info system</t>
  </si>
  <si>
    <t>pedakotahimagiri@gmail.com</t>
  </si>
  <si>
    <t>1Year</t>
  </si>
  <si>
    <t>https://drive.google.com/open?id=17e_QHMiORKMyq9mccEgPypG1_JGt8cNw</t>
  </si>
  <si>
    <t>MANOHAR</t>
  </si>
  <si>
    <t>SAP FICO</t>
  </si>
  <si>
    <t xml:space="preserve">snovaspace information systems private limited </t>
  </si>
  <si>
    <t>manohar93b@gmail.com</t>
  </si>
  <si>
    <t>https://drive.google.com/open?id=1yrQPzEXprqIaWYymyfnplTWErK9Y_4qE</t>
  </si>
  <si>
    <t>Mainframes</t>
  </si>
  <si>
    <t>Cognizant Softvision</t>
  </si>
  <si>
    <t>maheshmote900@gmail.com</t>
  </si>
  <si>
    <t>https://drive.google.com/open?id=1RvXnQLEwCn5kfOsMIUMVl7sOXVU1JNYw</t>
  </si>
  <si>
    <t>KESHAVA KIRAN SINGH</t>
  </si>
  <si>
    <t>Test Manual</t>
  </si>
  <si>
    <t>INDUCT SOLUTIONS PVT LTD</t>
  </si>
  <si>
    <t>keshavakiransingh2227@gmail.com</t>
  </si>
  <si>
    <t>7.4 Lpa</t>
  </si>
  <si>
    <t>https://drive.google.com/open?id=1DxqKxYpbRYxJaPYuBsDkXq4e0gFEtsY8</t>
  </si>
  <si>
    <t xml:space="preserve"> carmelita.sequeira@tcs.com</t>
  </si>
  <si>
    <t>https://drive.google.com/open?id=1nJroIeQim56jhASkDg5uMBLDI1lCgDQD</t>
  </si>
  <si>
    <t>P.Venkata Nagendra</t>
  </si>
  <si>
    <t>banglore/hyderabad</t>
  </si>
  <si>
    <t>putluruvenky123@gmail.com</t>
  </si>
  <si>
    <t>https://drive.google.com/open?id=1zF1H-SjYgYYvPdfybgsDSS7_9cw_QzxX</t>
  </si>
  <si>
    <t>Naga Srikanth Regula</t>
  </si>
  <si>
    <t>Solotron Infotech Private Limited</t>
  </si>
  <si>
    <t>regulasrikanthdevops@gmail.com</t>
  </si>
  <si>
    <t>https://drive.google.com/open?id=1KR24YctsTntjV9uwu5-O7aG5nMCQFHrI</t>
  </si>
  <si>
    <t>Ranjith B</t>
  </si>
  <si>
    <t>SLK Software Solutions</t>
  </si>
  <si>
    <t>ranjithb.fico@gmail.com</t>
  </si>
  <si>
    <t>https://drive.google.com/open?id=1mY7aL3UHicoEiw2-M4nGQhF9Lp1qqZHh</t>
  </si>
  <si>
    <t>Banda Sreelakshmi</t>
  </si>
  <si>
    <t>VIBGYOR Informatics Pvt Ltd</t>
  </si>
  <si>
    <t>bandasreelakshmi12@gmail.com</t>
  </si>
  <si>
    <t>5.25LPA</t>
  </si>
  <si>
    <t>https://drive.google.com/open?id=1ETN6XxrrFoYp3VnCmeNxKVrVYRV7KcqV</t>
  </si>
  <si>
    <t xml:space="preserve"> Monika Juneja</t>
  </si>
  <si>
    <t>React Developer</t>
  </si>
  <si>
    <t xml:space="preserve">groot software technologies </t>
  </si>
  <si>
    <t>Zirakpur</t>
  </si>
  <si>
    <t>Chandigarh, Mohali</t>
  </si>
  <si>
    <t>monikajuneja1379@gmail.com</t>
  </si>
  <si>
    <t>https://drive.google.com/open?id=1n3ha2wWJ4mRdCD_Xok0nG0uDTqEjMh6g</t>
  </si>
  <si>
    <t>Pradeep Kumar Korukonda</t>
  </si>
  <si>
    <t>pradeepkkorukonda@gmail.com</t>
  </si>
  <si>
    <t>7 months gap</t>
  </si>
  <si>
    <t>7.45LPA</t>
  </si>
  <si>
    <t>https://drive.google.com/open?id=1_omZc8wgOSBuXF1llNCy8vKuRfhuGRF9</t>
  </si>
  <si>
    <t>Shaik Mahaboob Jani</t>
  </si>
  <si>
    <t>Ackee Software Pvt. Ltd</t>
  </si>
  <si>
    <t>mahaboobshaik.jani@gmail.com</t>
  </si>
  <si>
    <t>https://drive.google.com/open?id=1O0GE5agXsLuCANIOw_JFkeOCE--DDs0M</t>
  </si>
  <si>
    <t>Chennakesava naidu</t>
  </si>
  <si>
    <t>Transtech Solutions Pvt.Ltd.</t>
  </si>
  <si>
    <t>bcknsapfico18@gmail.com</t>
  </si>
  <si>
    <t>https://drive.google.com/open?id=1ddhb6ljArXMUiP80dmzmzhKu5RWaLCvY</t>
  </si>
  <si>
    <t>SAP Security</t>
  </si>
  <si>
    <t>Mylan Pharmaceuticals Private Limited</t>
  </si>
  <si>
    <t>Hyderabd</t>
  </si>
  <si>
    <t>srikanthbaru8@gmail.com</t>
  </si>
  <si>
    <t>https://drive.google.com/open?id=1rPaOYWX0Jmcx6dSdUD9GdgBOapWeNXZd</t>
  </si>
  <si>
    <t>Penchala Prasad</t>
  </si>
  <si>
    <t xml:space="preserve"> SAP PI/PO </t>
  </si>
  <si>
    <t xml:space="preserve"> HTC Global Services</t>
  </si>
  <si>
    <t>Chenani</t>
  </si>
  <si>
    <t>Chenani/Bangalore</t>
  </si>
  <si>
    <t>penchalasap3814@gmail.com</t>
  </si>
  <si>
    <t>https://drive.google.com/open?id=1jgXYCu67wIs9QDJIWqBwgwHPE4thOgHu</t>
  </si>
  <si>
    <t>Shubham Chauhan</t>
  </si>
  <si>
    <t>Sailpoint Admin</t>
  </si>
  <si>
    <t>FIS Global Business Solutions India Pvt. Ltd.</t>
  </si>
  <si>
    <t>Gurgaon/Delhi/Noida</t>
  </si>
  <si>
    <t>shubhamchauhan.cse@gmail.com</t>
  </si>
  <si>
    <t>https://drive.google.com/open?id=1v8sfaBYqcxfcqmEohs8xvU-vnBlovbEi</t>
  </si>
  <si>
    <t>Prateek Sharma</t>
  </si>
  <si>
    <t>DXKPS1330H</t>
  </si>
  <si>
    <t>SAP FI Consultant</t>
  </si>
  <si>
    <t>sprateek234@gmail.com</t>
  </si>
  <si>
    <t>2.90 Lac(s)</t>
  </si>
  <si>
    <t>https://drive.google.com/open?id=1SjiRNZSBHkGnLNqS35L4Ts0N3YN4b6-J</t>
  </si>
  <si>
    <t>Nageswarao</t>
  </si>
  <si>
    <t> Intellica Software Solutions(Yash Technologies)</t>
  </si>
  <si>
    <t>nageswarsg342@gmail.com</t>
  </si>
  <si>
    <t>1.5 Years(after Edu)</t>
  </si>
  <si>
    <t>5.60 Lac(s) </t>
  </si>
  <si>
    <t>https://drive.google.com/open?id=1PZO3yLqIDHRkRw114lra1iV949AlaRcu</t>
  </si>
  <si>
    <t>Komiri Manohar</t>
  </si>
  <si>
    <t>4089 0653 8021</t>
  </si>
  <si>
    <t>SAP FICO Consultant</t>
  </si>
  <si>
    <t>Fervid Technnologies Solutions(Capgemini)</t>
  </si>
  <si>
    <t>manohar00213@gmail.com</t>
  </si>
  <si>
    <t>6.86 Lpa</t>
  </si>
  <si>
    <t>https://drive.google.com/open?id=1NSCzGwaj7D8RQBmcd8INtSgbJK-pUTt3</t>
  </si>
  <si>
    <t>Sudheer Kumar Daddanala</t>
  </si>
  <si>
    <t>Devops Azure</t>
  </si>
  <si>
    <t xml:space="preserve"> Bangalore, Hyderabad, Chennai</t>
  </si>
  <si>
    <t>urstrulysudheer09@gmail.com</t>
  </si>
  <si>
    <t>https://drive.google.com/open?id=1Hx2d3dn_P5amniF6O9H9mKxFM0pvocF7</t>
  </si>
  <si>
    <t>AWS Devops profile</t>
  </si>
  <si>
    <t>Chandra Sannapaneni</t>
  </si>
  <si>
    <t>sap fico</t>
  </si>
  <si>
    <t>Kaar Technologies</t>
  </si>
  <si>
    <t>chandrasapfico1994@gmail.com</t>
  </si>
  <si>
    <t>https://drive.google.com/open?id=1-VMM3PC-VgK3ytoisnTxodjie9-3nWqk</t>
  </si>
  <si>
    <t>Abdul Salam</t>
  </si>
  <si>
    <t>Synthite Industries</t>
  </si>
  <si>
    <t>abdul.salumon@gmail.com</t>
  </si>
  <si>
    <t>https://drive.google.com/open?id=14-6qg6YA8N9_9tSTd5LjcXst6QKZWGyd</t>
  </si>
  <si>
    <t xml:space="preserve"> k sai</t>
  </si>
  <si>
    <t>SAP PI/PO</t>
  </si>
  <si>
    <t xml:space="preserve">Plitecresp technologies private limited </t>
  </si>
  <si>
    <t>kunapareddisai96@gmail.com</t>
  </si>
  <si>
    <t>https://drive.google.com/open?id=1m50WyMx3PS-BHwBO4QLneM9UV8a-ZMIq</t>
  </si>
  <si>
    <t>Priyanka</t>
  </si>
  <si>
    <t>2.6Years</t>
  </si>
  <si>
    <t>Redefine technosoft Pvt ltd</t>
  </si>
  <si>
    <t>kotapriya100@gmail.com</t>
  </si>
  <si>
    <t>https://drive.google.com/open?id=1yMU3W_ACCKC_0u8v3IlMnSTlNM2YEhD_</t>
  </si>
  <si>
    <t>Jayasree Pabbu</t>
  </si>
  <si>
    <t xml:space="preserve"> jayasreepabbu23@gmail.com</t>
  </si>
  <si>
    <t>https://drive.google.com/open?id=1mVWanuqe4jKpyLylQp3eU4YQtqa6F1YG</t>
  </si>
  <si>
    <t>Karthick R</t>
  </si>
  <si>
    <t>Manual Testing</t>
  </si>
  <si>
    <t>Activesoft Technologies</t>
  </si>
  <si>
    <t xml:space="preserve"> rkarthickttm@gmail.com</t>
  </si>
  <si>
    <t>https://drive.google.com/open?id=1QzcO3KVeDcCZLPjowmdNO7YUosjeKpMp</t>
  </si>
  <si>
    <t>Ashwini kumar</t>
  </si>
  <si>
    <t>Bharat broadband Network Limited</t>
  </si>
  <si>
    <t>ashwinie47@gmail.com</t>
  </si>
  <si>
    <t>3.70lpa</t>
  </si>
  <si>
    <t>https://drive.google.com/open?id=1OISXGgvwdlsto6vYPXWu1DheHwqXEygx</t>
  </si>
  <si>
    <t>Monika ramulu gadagoni</t>
  </si>
  <si>
    <t>sap basis</t>
  </si>
  <si>
    <t> NTT DATA</t>
  </si>
  <si>
    <t>gadagoni41@gmail.com</t>
  </si>
  <si>
    <t>https://drive.google.com/open?id=1CSsa9l0TP-fBaciw8E_VcrD-wPOgQ9PY</t>
  </si>
  <si>
    <t>Nikita Pate</t>
  </si>
  <si>
    <t>FLYdocs India Pvt. Ltd.</t>
  </si>
  <si>
    <t>Vadodara</t>
  </si>
  <si>
    <t>niki26788@gmail.com</t>
  </si>
  <si>
    <t>2.65LPA</t>
  </si>
  <si>
    <t>https://drive.google.com/open?id=1UBIGLh_-KrCHiDo-b4HgTk6m36zHjHWf</t>
  </si>
  <si>
    <t xml:space="preserve"> Mudam Srikanth</t>
  </si>
  <si>
    <t xml:space="preserve"> SAP Security</t>
  </si>
  <si>
    <t xml:space="preserve"> Indrize Technologies Pvt Ltd</t>
  </si>
  <si>
    <t>patelsrikanth1025@gmail.com</t>
  </si>
  <si>
    <t>https://drive.google.com/open?id=1m1VZtnRDN57G8vx3CE9HmKCEPUODr0-P</t>
  </si>
  <si>
    <t>Sudha Mannuva</t>
  </si>
  <si>
    <t>MOURI Tech</t>
  </si>
  <si>
    <t>sudhamannuva11@gmail.com</t>
  </si>
  <si>
    <t>5.5 Lpa</t>
  </si>
  <si>
    <t>https://drive.google.com/open?id=1rq-Mgo3Tuj0W43NnNHNxs9zEo5ypUxVA</t>
  </si>
  <si>
    <t>MAHESH ALLAM</t>
  </si>
  <si>
    <t>SAP MM</t>
  </si>
  <si>
    <t>Promaestro Techsource Pvt. ltd.</t>
  </si>
  <si>
    <t>mahesh.allam11@gmail.com</t>
  </si>
  <si>
    <t>https://drive.google.com/open?id=16Ga72T6QU2bHFkurkdNNrOZa6nAM7PBC</t>
  </si>
  <si>
    <t>E.RAKESH</t>
  </si>
  <si>
    <t xml:space="preserve"> EXL Services</t>
  </si>
  <si>
    <t>e.rakesh0060@gmail.com</t>
  </si>
  <si>
    <t>https://drive.google.com/open?id=1jIjexNXjEENHz_5PwsanXLBQ-o8XFhny</t>
  </si>
  <si>
    <t>Venkatesh</t>
  </si>
  <si>
    <t>Oracle</t>
  </si>
  <si>
    <t>venkateshpadala9700@gmail.com</t>
  </si>
  <si>
    <t>https://drive.google.com/open?id=1eucyV0__MLxwK7XMmq_WbK5s9BD24xE6</t>
  </si>
  <si>
    <t>nilendu.g@tcs.com</t>
  </si>
  <si>
    <t>GIRIRAJ GOUD PUTTA</t>
  </si>
  <si>
    <t>RMSI</t>
  </si>
  <si>
    <t>girirajgoudp@gmail.com</t>
  </si>
  <si>
    <t>https://drive.google.com/open?id=16DGz6RaGYuQSfdeX0MnWFSdM5aTCKm-g</t>
  </si>
  <si>
    <t>Kotresh M R</t>
  </si>
  <si>
    <t>Nirant Technologies Pvt Ltd</t>
  </si>
  <si>
    <t>kotresh041994@gmail.com</t>
  </si>
  <si>
    <t>https://drive.google.com/open?id=1lVHot0Oeoowm1gsLcqQHq1mM7qXrYCfL</t>
  </si>
  <si>
    <t>Sangishetti madhu</t>
  </si>
  <si>
    <t>Sap basis consultant</t>
  </si>
  <si>
    <t xml:space="preserve">madhusangishetti1994@gmail.com	</t>
  </si>
  <si>
    <t>https://drive.google.com/open?id=1iQIv1bREITEwyHoe4PUyGRi4Qh2A6MEj</t>
  </si>
  <si>
    <t>Dharamkar saideep</t>
  </si>
  <si>
    <t>Veerraghavan &amp; Company</t>
  </si>
  <si>
    <t>dsaideep44@gmail.com</t>
  </si>
  <si>
    <t>https://drive.google.com/open?id=1S_cP0y2ylsc8LB-_fIS8jvFCXDV_Vc37</t>
  </si>
  <si>
    <t>SAP-Security (GRC)</t>
  </si>
  <si>
    <t>https://drive.google.com/open?id=15T2Iu2TviPuv0wpgKOLtsqHw7zVo50Nx</t>
  </si>
  <si>
    <t>Mounika Dikonda</t>
  </si>
  <si>
    <t>AGS Infotech Limited</t>
  </si>
  <si>
    <t>myselfmoni22@gmail.com</t>
  </si>
  <si>
    <t>6.3 lPA</t>
  </si>
  <si>
    <t>https://drive.google.com/open?id=1AOmegug3dqniZ81WuNbHt9i3YM_JNIrR</t>
  </si>
  <si>
    <t>Workday HCM functional consultant</t>
  </si>
  <si>
    <t>https://drive.google.com/open?id=1r25pPhikFQj2ckDBh3qcDGqDV7-Umd5k</t>
  </si>
  <si>
    <t>Khwazapeer Shaik</t>
  </si>
  <si>
    <t>khwazapeer93@gmail.com</t>
  </si>
  <si>
    <t>https://drive.google.com/open?id=1kINRDNzNLZLjlHFyU8qBIonMJMg3JEcc</t>
  </si>
  <si>
    <t>Shital khodade</t>
  </si>
  <si>
    <t>FOAPK6709D</t>
  </si>
  <si>
    <t>SAP FI Consultant(Tax)</t>
  </si>
  <si>
    <t>Endurance Technologies</t>
  </si>
  <si>
    <t>shital112.khodade@gmail.com</t>
  </si>
  <si>
    <t>3.0 Lac(s) </t>
  </si>
  <si>
    <t>https://drive.google.com/open?id=1RJVGsWGkL5-Wxu1ifbUonPs62WWwIupM</t>
  </si>
  <si>
    <t>Banoth Raju</t>
  </si>
  <si>
    <t>rapidsoft technologies</t>
  </si>
  <si>
    <t>raju.banothu963@gmail.com</t>
  </si>
  <si>
    <t>2.6 year</t>
  </si>
  <si>
    <t>https://drive.google.com/open?id=1dANzoS8PEuj8BpVABZqjkg_JK0fD7Mvx</t>
  </si>
  <si>
    <t>Kopparthi Venka Reddy</t>
  </si>
  <si>
    <t>CAPGEMINI</t>
  </si>
  <si>
    <t>venkareddy459@gmail.com</t>
  </si>
  <si>
    <t>https://drive.google.com/open?id=1Se-2R-PtKKT4FHdiG9XCv45ptvlch11l</t>
  </si>
  <si>
    <t>Gayathri pasupuleti</t>
  </si>
  <si>
    <t>EXEPP0964H</t>
  </si>
  <si>
    <t>Capella system pvt ltd</t>
  </si>
  <si>
    <t>gayathripasupuleti.sapfi@gmail.com</t>
  </si>
  <si>
    <t>https://drive.google.com/open?id=1R6dm04FDZBLAwwIKqaZi5avnSFFfF9R2</t>
  </si>
  <si>
    <t>M.SHARATH CHANDRA REDDY</t>
  </si>
  <si>
    <t>Accurate Lab Tech</t>
  </si>
  <si>
    <t>sharathmsapsd@gmail.com</t>
  </si>
  <si>
    <t>https://drive.google.com/open?id=1gZQBbUio_5J9U6b23a1SH0Odpm5lNBES</t>
  </si>
  <si>
    <t>SIVA PRASAD REDDY MULA</t>
  </si>
  <si>
    <t xml:space="preserve">Cirsium Technologies Private Limited </t>
  </si>
  <si>
    <t>mulasivaprasad@gmail.com</t>
  </si>
  <si>
    <t>https://drive.google.com/open?id=17xGRnN4V2UnmFa0SD5tGi8CosfE3VSmf</t>
  </si>
  <si>
    <t xml:space="preserve">SAP Pi </t>
  </si>
  <si>
    <t>BLUEFIELD TECHONOLOGIES PVT LTD</t>
  </si>
  <si>
    <t>thandava2308@gmail.com</t>
  </si>
  <si>
    <t>https://drive.google.com/open?id=1caND9RRgpiSMgFs79vlpjrmU3ekTOrST</t>
  </si>
  <si>
    <t>ABHILASH</t>
  </si>
  <si>
    <t xml:space="preserve">SAP FICO </t>
  </si>
  <si>
    <t>Coforge</t>
  </si>
  <si>
    <t>abhilash9hr@gmail.com</t>
  </si>
  <si>
    <t>https://drive.google.com/open?id=1lCoi09QJvb-_i80HRQbsGvjj9H4nmjGZ</t>
  </si>
  <si>
    <t>Rajnandini Namdev Fand</t>
  </si>
  <si>
    <t>Java + Springboot</t>
  </si>
  <si>
    <t>Sujeet Technology Solutions</t>
  </si>
  <si>
    <t>rnphand7350@gmail.com</t>
  </si>
  <si>
    <t>https://drive.google.com/open?id=1cZ7Sm2lp2fmQAPB59NprUEIqOPCxe1CJ</t>
  </si>
  <si>
    <t>shushma M</t>
  </si>
  <si>
    <t>shushmareddym91@gmail.com</t>
  </si>
  <si>
    <t>https://drive.google.com/open?id=1vCYccOS5iloA3I-rvJuwcfPX0K1xe4qe</t>
  </si>
  <si>
    <t>Azure De vops Engineer</t>
  </si>
  <si>
    <t>RealPage</t>
  </si>
  <si>
    <t>srikanthaz1021@gmail.com</t>
  </si>
  <si>
    <t>18 LPA</t>
  </si>
  <si>
    <t>22 LPA</t>
  </si>
  <si>
    <t>https://drive.google.com/open?id=120skl8TYDWP4Ze4bVedu_7BdK-6Nqtds</t>
  </si>
  <si>
    <t>Yamaganti Murali Krishna</t>
  </si>
  <si>
    <t>yamaganrimurali@gmail.com</t>
  </si>
  <si>
    <t>1.9 Years</t>
  </si>
  <si>
    <t>5.5  Lpa</t>
  </si>
  <si>
    <t>7.15 Lpa</t>
  </si>
  <si>
    <t>https://drive.google.com/open?id=1MthiCHYoqEs9UL9HEIloZ-jRnu0-OnW9</t>
  </si>
  <si>
    <t>Hemambika</t>
  </si>
  <si>
    <t> MicroSpark Software Solutions</t>
  </si>
  <si>
    <t>nhema4477@gmail.com</t>
  </si>
  <si>
    <t>5.1 LPA</t>
  </si>
  <si>
    <t>https://drive.google.com/open?id=1GHSDJFVy9RuNNFTNahYcOsz4PiS4CA6f</t>
  </si>
  <si>
    <t>H.Hemanth kumar</t>
  </si>
  <si>
    <t xml:space="preserve"> KSH Automotive Private Limited</t>
  </si>
  <si>
    <t>Anantapur</t>
  </si>
  <si>
    <t>hemathkar@gmail.com</t>
  </si>
  <si>
    <t>2.7 lpa</t>
  </si>
  <si>
    <t>https://drive.google.com/open?id=1zQTHryVAwhdO5DCFUN1QVbS6CH57N_pW</t>
  </si>
  <si>
    <t>Kinnera K</t>
  </si>
  <si>
    <t>Embedded</t>
  </si>
  <si>
    <t> Bharat Electronics</t>
  </si>
  <si>
    <t>kinneraketineni@gmail.com</t>
  </si>
  <si>
    <t>https://drive.google.com/open?id=1sf5PdXwyqUUyQoBTf7bOu4cn0BN9jMdi</t>
  </si>
  <si>
    <t>Prakash.CH</t>
  </si>
  <si>
    <t>Pune/Hyderabad</t>
  </si>
  <si>
    <t>chprakaash.31@gmail.com</t>
  </si>
  <si>
    <t>https://drive.google.com/open?id=1Y1fdUiFfKLhmZvIwsTmbINUeDY0NvMmy</t>
  </si>
  <si>
    <t>vishnu</t>
  </si>
  <si>
    <t>Certiview IT &amp; Management Solutions</t>
  </si>
  <si>
    <t>Vishnubhavanam10@gmail.com</t>
  </si>
  <si>
    <t>https://drive.google.com/open?id=1gaKMWbb-vF7S33ydDaUE7k2HpDHQ5pMj</t>
  </si>
  <si>
    <t xml:space="preserve"> Midhun M</t>
  </si>
  <si>
    <t>ventech software solutions</t>
  </si>
  <si>
    <t>mupparajumidhun55@gmail.com</t>
  </si>
  <si>
    <t>https://drive.google.com/open?id=19FqtmVoJ7Q1Yr-LYoqIpy819jfsnyjRR</t>
  </si>
  <si>
    <t>Prudhviraju sayyaparaju</t>
  </si>
  <si>
    <t>Aparna Enterprises Ltd</t>
  </si>
  <si>
    <t>rajuprudhvi991@gmail.com</t>
  </si>
  <si>
    <t>https://drive.google.com/open?id=1m-fz0JpQmQpGgQL6-B6vxi92eJ5xTav-</t>
  </si>
  <si>
    <t>https://drive.google.com/open?id=1RVLFrkzecRY47_Eo6OJXAELZt_CGGTgn</t>
  </si>
  <si>
    <t>https://drive.google.com/open?id=1qnn071vZ2MdqzRnw5nMEiDPhvT40ABHb</t>
  </si>
  <si>
    <t xml:space="preserve">G BHARGAVA REDDY   </t>
  </si>
  <si>
    <t>SAP - PI/PO</t>
  </si>
  <si>
    <t>vengai software solutions pvt ltd</t>
  </si>
  <si>
    <t>bhargavareddy613@gmail.com</t>
  </si>
  <si>
    <t>10.14 Lpa</t>
  </si>
  <si>
    <t>https://drive.google.com/open?id=1nht_ngGN71FsHr9ZYT7ena31IUJPIcyV</t>
  </si>
  <si>
    <t>MADDULA CH N V M PAVANKUMAR</t>
  </si>
  <si>
    <t>SAP PIPO</t>
  </si>
  <si>
    <t>HTC Global Services</t>
  </si>
  <si>
    <t>maddulapavankumar95@gmail.com</t>
  </si>
  <si>
    <t>https://drive.google.com/open?id=1t9OeWu3socrqKhuAoF981On5BvlHF1LG</t>
  </si>
  <si>
    <t>Deva Gopi Krishna P</t>
  </si>
  <si>
    <t>AlgonoX Technologies Pvt. Ltd.</t>
  </si>
  <si>
    <t>devagopikrishna@gmail.com</t>
  </si>
  <si>
    <t>https://drive.google.com/open?id=1XbMOEFtIz-8D1ydPsiLatjaAZRFNXSao</t>
  </si>
  <si>
    <t>Sunilkumar</t>
  </si>
  <si>
    <t>Quees Corp Limited</t>
  </si>
  <si>
    <t>sunil.b1687@gmail.com</t>
  </si>
  <si>
    <t>https://drive.google.com/open?id=1uqE-vthe2shhZZBy0z7P5siqoDHnp_vT</t>
  </si>
  <si>
    <t>Ramakant Ojha</t>
  </si>
  <si>
    <t>React JS  Developer</t>
  </si>
  <si>
    <t xml:space="preserve">  3.0 Years</t>
  </si>
  <si>
    <t>home credit india finance private limited</t>
  </si>
  <si>
    <t>Delhi/Noida</t>
  </si>
  <si>
    <t>rk28116@gmail.com</t>
  </si>
  <si>
    <t>10 Months</t>
  </si>
  <si>
    <t>https://drive.google.com/open?id=10tmtjw3t4f598L9RvsuzpHcqoJHHuP-I</t>
  </si>
  <si>
    <t>parikhita moharana</t>
  </si>
  <si>
    <t>parikhitamoharana1234@gmail.com</t>
  </si>
  <si>
    <t>https://drive.google.com/open?id=19WdBqo8awJT3hkl-I4Kzv0EwZhpSwHnm</t>
  </si>
  <si>
    <t>Shireesha Reddy</t>
  </si>
  <si>
    <t>Airbus (Payroll:AARYA TECHNICAL CONSULTING SERVICE PRIVATE LIMITED)</t>
  </si>
  <si>
    <t>shireesha0036@gmail.com</t>
  </si>
  <si>
    <t>5.9 Lpa</t>
  </si>
  <si>
    <t>7.7 Lpa</t>
  </si>
  <si>
    <t>https://drive.google.com/open?id=1xhVTgyp_nlpARPhKFcHQFyJGTOS2ut-a</t>
  </si>
  <si>
    <t>R Ravishankar</t>
  </si>
  <si>
    <t>ravishankar.mrb@gmail.com</t>
  </si>
  <si>
    <t>4.3 LPA</t>
  </si>
  <si>
    <t>https://drive.google.com/open?id=1ZlboKsm7nHpMW5yjybIyoPVBZAYl9teC</t>
  </si>
  <si>
    <t>Archana Sholapurkar</t>
  </si>
  <si>
    <t>archana.sholapurkar30@gmail.com</t>
  </si>
  <si>
    <t>https://drive.google.com/open?id=16AqxYBOx7lRapp9MA010KwCjX5QTNDF9</t>
  </si>
  <si>
    <t>suresh reddy</t>
  </si>
  <si>
    <t>SAP MM Consultant</t>
  </si>
  <si>
    <t>netxcell limited</t>
  </si>
  <si>
    <t>SURESHREDDY1924@GMAIL.COM</t>
  </si>
  <si>
    <t>4.10 LPA</t>
  </si>
  <si>
    <t>https://drive.google.com/open?id=18vtrQaWPbudR1vWlk_nYxLUN0Csid8ZD</t>
  </si>
  <si>
    <t>shubham punvantwar</t>
  </si>
  <si>
    <t>Sap Mm</t>
  </si>
  <si>
    <t>BP Business Solutions India</t>
  </si>
  <si>
    <t>shubhampunvantwar05@gmail.com</t>
  </si>
  <si>
    <t>https://drive.google.com/open?id=1v6GjMMxH9pqRvNh5fCfzK55UfisZBSoL</t>
  </si>
  <si>
    <t>Sandeep N Reddy</t>
  </si>
  <si>
    <t>4.2 Yearsc</t>
  </si>
  <si>
    <t>`sanni2svr@gmail.com `</t>
  </si>
  <si>
    <t>https://drive.google.com/open?id=1FcjBG0Z_bysAi1LD-0MUcbp6n0HQ_v1f</t>
  </si>
  <si>
    <t>Shubham</t>
  </si>
  <si>
    <t>Adequate Infosoft Solutions</t>
  </si>
  <si>
    <t>DELHI NCR</t>
  </si>
  <si>
    <t>shubhammishra125006@gmail.com</t>
  </si>
  <si>
    <t>https://drive.google.com/open?id=1I5_oIqF9wBJj7fwJYtIE7bINhp4Nzid9</t>
  </si>
  <si>
    <t>Harish enaganti</t>
  </si>
  <si>
    <t>harishenaganti1@gmail.com</t>
  </si>
  <si>
    <t>https://drive.google.com/open?id=1dDau_tkTpwlfLRvlSCa9FWWV3Vb8wxm8</t>
  </si>
  <si>
    <t>veeresh neerati</t>
  </si>
  <si>
    <t>nirati.sap@gmail.com</t>
  </si>
  <si>
    <t>4.10LPA</t>
  </si>
  <si>
    <t>https://drive.google.com/open?id=13TvEnXv6s-RSlXEys0SPi70eGgzRkuLo</t>
  </si>
  <si>
    <t>Gottimukkula Ramu</t>
  </si>
  <si>
    <t>AKNEV IT SOLUTIONS</t>
  </si>
  <si>
    <t>imramg07@gmail.com</t>
  </si>
  <si>
    <t>https://drive.google.com/open?id=1nHqbyaYs6mZuhH47y8bUINuOn5Bg1Vv4</t>
  </si>
  <si>
    <t>vinay kumar</t>
  </si>
  <si>
    <t>Sainnovate Tech Labs</t>
  </si>
  <si>
    <t>vinaykumarb365@gmail.com</t>
  </si>
  <si>
    <t>https://drive.google.com/open?id=1p7cYVJyZP16l3WwX_WneZqt-39IXlDeg</t>
  </si>
  <si>
    <t>Nadeem Pasha</t>
  </si>
  <si>
    <t>accenture</t>
  </si>
  <si>
    <t>MDNADEEM.ALADDIN@GMAIL.COM</t>
  </si>
  <si>
    <t>https://drive.google.com/open?id=1edoZkF-47GUHpPHAIq_A4VLkHslf4iuq</t>
  </si>
  <si>
    <t>Rambabu cheekati</t>
  </si>
  <si>
    <t>Acs Pvt Ltd</t>
  </si>
  <si>
    <t>Rambabucheekati789@gmail.com</t>
  </si>
  <si>
    <t>https://drive.google.com/open?id=1XI65xQYad8oa8m8-GDck-8OEQuWu32Hl</t>
  </si>
  <si>
    <t xml:space="preserve">marunalatha@techorbit.com </t>
  </si>
  <si>
    <t>Pavan Kumar</t>
  </si>
  <si>
    <t>Deloitte</t>
  </si>
  <si>
    <t>pavanbhumireddy5@gmail.com</t>
  </si>
  <si>
    <t>https://drive.google.com/open?id=10DkrY8qcm930nGZMtAlV6W7TL2XhrXDf</t>
  </si>
  <si>
    <t>BM Basha</t>
  </si>
  <si>
    <t>Telebu Communications LLP</t>
  </si>
  <si>
    <t>beegala.basha@gmail.com</t>
  </si>
  <si>
    <t>https://drive.google.com/open?id=1gFjog9cMQjrgidVcUpHwQILwny9qLBrH</t>
  </si>
  <si>
    <t>Pradeep</t>
  </si>
  <si>
    <t>mulesoft Developer</t>
  </si>
  <si>
    <t>Sapient infotech</t>
  </si>
  <si>
    <t>pradeep.b9508@gmail.com</t>
  </si>
  <si>
    <t>https://drive.google.com/open?id=1dzScNEanPfdSuw9DqSix-WfBtlNqwSOq</t>
  </si>
  <si>
    <t>Mayur Vishwanath Pawar</t>
  </si>
  <si>
    <t>C /Embedded</t>
  </si>
  <si>
    <t>Varroc Engineering Ltd.</t>
  </si>
  <si>
    <t>mayurpawar5288@gmail.com</t>
  </si>
  <si>
    <t>https://drive.google.com/open?id=1uW0ABoplOHs7YrBEwQmRRR8r0GSPw-X8</t>
  </si>
  <si>
    <t>Rekha madhuri</t>
  </si>
  <si>
    <t>capgemini</t>
  </si>
  <si>
    <t>nrekhamadhuri@gmail.com</t>
  </si>
  <si>
    <t>https://drive.google.com/open?id=1qsXbJAWYfw96RZCuKzRFvlUpE5LZp-QB</t>
  </si>
  <si>
    <t>Veeresh Ganachari</t>
  </si>
  <si>
    <t>Reliance jio</t>
  </si>
  <si>
    <t>veereshganachari060@gmail.com</t>
  </si>
  <si>
    <t>https://drive.google.com/open?id=1SUEqhRtKNcMTd2gzzjSbOBRXMNiS9aea</t>
  </si>
  <si>
    <t>https://drive.google.com/open?id=1_MJTNlyYrpxo3sH0ro1yFeB0YuASiWS7</t>
  </si>
  <si>
    <t>alredy submitted by Sowmya</t>
  </si>
  <si>
    <t>chan basha shaik</t>
  </si>
  <si>
    <t>shaikchanbasha790@gmail.com</t>
  </si>
  <si>
    <t>https://drive.google.com/open?id=15ar95YlptZPBx-Erq3-lJjRIi9k3Lmsc</t>
  </si>
  <si>
    <t>GANGAM SHRAVAN KUMAR</t>
  </si>
  <si>
    <t>TECH MAHINDRA</t>
  </si>
  <si>
    <t>shra1kumar9381@gmail.com</t>
  </si>
  <si>
    <t>https://drive.google.com/open?id=1OWLuARWd1Bs-hnbUnuTH9sftm9iwq35K</t>
  </si>
  <si>
    <t>NCR,Pune</t>
  </si>
  <si>
    <t>4.95 lpa</t>
  </si>
  <si>
    <t>https://drive.google.com/open?id=1RpTtF6Q6EH1xnL_YVayb4OscskfSkBzD</t>
  </si>
  <si>
    <t>ADITYA Thirumala</t>
  </si>
  <si>
    <t>tableau administrator</t>
  </si>
  <si>
    <t>adityathirumala7@gmail.com</t>
  </si>
  <si>
    <t>9LPA</t>
  </si>
  <si>
    <t>https://drive.google.com/open?id=1MV2vV2H0xLTYJ5Gx20Us5vvaMdmB3f4r</t>
  </si>
  <si>
    <t>Vikas Pandey</t>
  </si>
  <si>
    <t>SAP Basis</t>
  </si>
  <si>
    <t xml:space="preserve"> Accely Technologies Pvt ltd</t>
  </si>
  <si>
    <t>vikasjpandey95@gmail.com</t>
  </si>
  <si>
    <t>https://drive.google.com/open?id=18lwxdNfUz32IR91qbypqL7jWZNDSLm96</t>
  </si>
  <si>
    <t>VINOD KUMAR</t>
  </si>
  <si>
    <t>Tredence,Payroll-Knowvirtue Systems pvt ltd</t>
  </si>
  <si>
    <t>Vinodkumaroo7@outlook.com</t>
  </si>
  <si>
    <t>7.3 lpa</t>
  </si>
  <si>
    <t>https://drive.google.com/open?id=1ZeGZianELxYowHhdr5_ObwPfXwr5G8AD</t>
  </si>
  <si>
    <t>Shiwam Dashotter</t>
  </si>
  <si>
    <t>Mindshare Business Consulting Pvt. Ltd</t>
  </si>
  <si>
    <t>shiwamdashotter@gmail.com</t>
  </si>
  <si>
    <t>https://drive.google.com/open?id=15glpmD4dOUWWeZhi8Pm_es3SZZZ2aOke</t>
  </si>
  <si>
    <t>maheswar pechetti</t>
  </si>
  <si>
    <t>6.4 Years</t>
  </si>
  <si>
    <t>https://drive.google.com/open?id=1HnqunsJd_0kTD9GEhfJg1Pgtb4GQ6oTE</t>
  </si>
  <si>
    <t>RAVI. SUDHA</t>
  </si>
  <si>
    <t>ravinadc2@gmail.com</t>
  </si>
  <si>
    <t>https://drive.google.com/open?id=1pcmamgiBJ-RcnJfrY21fspPCgiYrycdr</t>
  </si>
  <si>
    <t>SUBAASHINI.B</t>
  </si>
  <si>
    <t>Test manual</t>
  </si>
  <si>
    <t xml:space="preserve"> 6 Years</t>
  </si>
  <si>
    <t>Solverminds Solutions And Technologies Pvt Ltd</t>
  </si>
  <si>
    <t xml:space="preserve"> subaashini.baskar.1992@gmail.com</t>
  </si>
  <si>
    <t>4.9  lpa</t>
  </si>
  <si>
    <t>https://drive.google.com/open?id=1kwY2IZc3nqidmbN7xjKFxZG_0CM7EAdN</t>
  </si>
  <si>
    <t>Neelima ranvikar</t>
  </si>
  <si>
    <t xml:space="preserve">Sap basis </t>
  </si>
  <si>
    <t xml:space="preserve"> Malpani Group pvt ltd</t>
  </si>
  <si>
    <t>ranvirkarneelima89@gmail.com</t>
  </si>
  <si>
    <t>https://drive.google.com/open?id=1FR6-4870rEgGnJrFBeSncRLwswVKEgFD</t>
  </si>
  <si>
    <t>Pawan Kumar</t>
  </si>
  <si>
    <t>Raintek Solution India Pvt Ltd</t>
  </si>
  <si>
    <t>pawan000009@gmail.com</t>
  </si>
  <si>
    <t>4.15LPA</t>
  </si>
  <si>
    <t>https://drive.google.com/open?id=1Rhi7TXtr1QxdkIJ_fSbbdXOMl42aK2Fu</t>
  </si>
  <si>
    <t>rakesh</t>
  </si>
  <si>
    <t>ux design</t>
  </si>
  <si>
    <t xml:space="preserve"> 2.5 Years</t>
  </si>
  <si>
    <t>Terablock</t>
  </si>
  <si>
    <t>rakesh2594@gmail.com</t>
  </si>
  <si>
    <t>https://drive.google.com/open?id=1eoai-QbrtIrfixG0J7AmDXGMNq02PkLi</t>
  </si>
  <si>
    <t>carmelita.sequeira@tcs.com&gt;</t>
  </si>
  <si>
    <t xml:space="preserve">Imran Khan Sk </t>
  </si>
  <si>
    <t>+91-8951831185</t>
  </si>
  <si>
    <t>Azure-Devops Engineer</t>
  </si>
  <si>
    <t>I-Park InfoTech</t>
  </si>
  <si>
    <t>Imrankhan251186@gmail.com</t>
  </si>
  <si>
    <t>6.50 LPA</t>
  </si>
  <si>
    <t>https://drive.google.com/open?id=1tR29R3c_3j4Ner4KY5TP0R0EatiDy-Gg</t>
  </si>
  <si>
    <t>Rohit Bhalchandra Karhade</t>
  </si>
  <si>
    <t>SAP PP</t>
  </si>
  <si>
    <t>Rucha Group Of Industries</t>
  </si>
  <si>
    <t>Aurangabad</t>
  </si>
  <si>
    <t>rbkarhade57@gmail.com</t>
  </si>
  <si>
    <t>2.82 lpa</t>
  </si>
  <si>
    <t>https://drive.google.com/open?id=1Bp3FOd7wqw7JmtV9t0uvg1NJ8iUZVOL2</t>
  </si>
  <si>
    <t>Siva kasimalla</t>
  </si>
  <si>
    <t>Sap basis and security</t>
  </si>
  <si>
    <t>cyber infotech pvt ltd</t>
  </si>
  <si>
    <t>kasimallasiva7@gmail.com</t>
  </si>
  <si>
    <t>https://drive.google.com/open?id=1w0l3e8Yl7oKbCL1uBdDIYzOUcmN7GwaQ</t>
  </si>
  <si>
    <t>Rajan Chaurasiya</t>
  </si>
  <si>
    <t>Exicom Telesystem Pvt Ltd</t>
  </si>
  <si>
    <t>rajanchaurasiya1107@outlook.com</t>
  </si>
  <si>
    <t>https://drive.google.com/open?id=1S4Nvo-MRCCHSGQcXrsa-hJhG0Kauy3dZ</t>
  </si>
  <si>
    <t>Poonam Devidas Bhosale</t>
  </si>
  <si>
    <t>poonambhosale333@gmail.com</t>
  </si>
  <si>
    <t>https://drive.google.com/open?id=1jU_EKACk-_fU_gM1I7wn8nWDXdmc1DqO</t>
  </si>
  <si>
    <t>surajpitambarshinde</t>
  </si>
  <si>
    <t>METALMAN AUTO PVT LTD</t>
  </si>
  <si>
    <t>urajshinde398@gmail.coms</t>
  </si>
  <si>
    <t>https://drive.google.com/open?id=1VQeI3NhpFKOkQBO50r0nIJSzUU3iFk1F</t>
  </si>
  <si>
    <t>VakalapudiDeepthi</t>
  </si>
  <si>
    <t>Manual Test</t>
  </si>
  <si>
    <t>HCL Technologies pvt ltd</t>
  </si>
  <si>
    <t>deepthi.vakalapudi@gmail.com</t>
  </si>
  <si>
    <t>3.7 lpa</t>
  </si>
  <si>
    <t>https://drive.google.com/open?id=1RfHXSyn_P_BYwVuADt7CTbFsey__DY-Q</t>
  </si>
  <si>
    <t>POOJA JALKHARE</t>
  </si>
  <si>
    <t xml:space="preserve">Power BI </t>
  </si>
  <si>
    <t>Celebal Technologies Private limited</t>
  </si>
  <si>
    <t xml:space="preserve"> pjalkhare@gmail.com</t>
  </si>
  <si>
    <t>11.5 lpa</t>
  </si>
  <si>
    <t>https://drive.google.com/open?id=1tR-KNyuOkgDqxnAxeYgPUROE5ykG9btB</t>
  </si>
  <si>
    <t>namratha.rao@tcs.com</t>
  </si>
  <si>
    <t>Dastagiri Kandukuri</t>
  </si>
  <si>
    <t>etl tester</t>
  </si>
  <si>
    <t>springsource technologies</t>
  </si>
  <si>
    <t>dastagiri.k.1997@gmail.com</t>
  </si>
  <si>
    <t>15 days</t>
  </si>
  <si>
    <t>https://drive.google.com/open?id=1v8vuxa6stWbshgwxwDge1hJ1VeRtOhrD</t>
  </si>
  <si>
    <t>kanyagulla pavan kumar</t>
  </si>
  <si>
    <t>firewall management</t>
  </si>
  <si>
    <t>Qualitest</t>
  </si>
  <si>
    <t>pavankumar779r38@gmail.com</t>
  </si>
  <si>
    <t>https://drive.google.com/open?id=178yFcjT_hm3W4ODifuwUIPpHJuKAYgRO</t>
  </si>
  <si>
    <t>Anoop S A</t>
  </si>
  <si>
    <t>security risk management</t>
  </si>
  <si>
    <t>Vega Techno System Pvt Ltd</t>
  </si>
  <si>
    <t>itsworldofanoopanu@gmail.com</t>
  </si>
  <si>
    <t>https://drive.google.com/open?id=1zXtp3cUu6P3VWZ6da_oL3dnUOJhgFYsj</t>
  </si>
  <si>
    <t>PAVAN KUMAR D</t>
  </si>
  <si>
    <t>SAP Concur</t>
  </si>
  <si>
    <t>CES Consultant</t>
  </si>
  <si>
    <t>mragpavkum@gmail.com</t>
  </si>
  <si>
    <t>https://drive.google.com/open?id=1vQWizzD1K5laf8UfZq5JXliIMoiH9B_S</t>
  </si>
  <si>
    <t>Sai Krishna. Kotha</t>
  </si>
  <si>
    <t>Power Bi</t>
  </si>
  <si>
    <t>Hderabad</t>
  </si>
  <si>
    <t xml:space="preserve"> saikrishnakotha8@gmail.com	</t>
  </si>
  <si>
    <t>https://drive.google.com/open?id=1uQTmi-8BPgEcqNsPixsG3oHUwOQCrazN</t>
  </si>
  <si>
    <t>Binay kumar yadav</t>
  </si>
  <si>
    <t>5673 4601 6444</t>
  </si>
  <si>
    <t>UI/UX Dev Sr</t>
  </si>
  <si>
    <t>Dreamline Technologies pvt ltd</t>
  </si>
  <si>
    <t>Patna,Bihar</t>
  </si>
  <si>
    <t>binay.yadav74@gmail.com</t>
  </si>
  <si>
    <t>3.30 Lac(s) </t>
  </si>
  <si>
    <t>https://drive.google.com/open?id=1y7A0zxHiceYgHc0DODSumZsbPdRXK2IE</t>
  </si>
  <si>
    <t xml:space="preserve">bijayalaxmi.m@tcs.com </t>
  </si>
  <si>
    <t>pankaj Sharma</t>
  </si>
  <si>
    <t>Ocean Infraheights Pvt Ltd</t>
  </si>
  <si>
    <t>Noida/Delhi</t>
  </si>
  <si>
    <t>pankajksharma89@gmail.com</t>
  </si>
  <si>
    <t>https://drive.google.com/open?id=1jwWMmMGtlCd8xJhnmk6w6RkJ8w6_02lA</t>
  </si>
  <si>
    <t>Praveen</t>
  </si>
  <si>
    <t xml:space="preserve">Servicenow Developer </t>
  </si>
  <si>
    <t xml:space="preserve">Mystsym It solutions pvt ltd </t>
  </si>
  <si>
    <t>Bangalore/hyderabad</t>
  </si>
  <si>
    <t>kunkalagunta.praveen36@gmail.com</t>
  </si>
  <si>
    <t>https://drive.google.com/open?id=1gSsgdkWmxSSdRT0IPLsY6y2QiUytTYVK</t>
  </si>
  <si>
    <t>Srinu R</t>
  </si>
  <si>
    <t>Datastage Developer</t>
  </si>
  <si>
    <t>VUnique Solutions</t>
  </si>
  <si>
    <t>srinuravulapalli42@gmail.com</t>
  </si>
  <si>
    <t>https://drive.google.com/open?id=1HzWfqkq_d5r7OjWLIbRM76GmXxGf9-uf</t>
  </si>
  <si>
    <t>kumararaddi.ly@tcs.com</t>
  </si>
  <si>
    <t>Venkata Siva Reddy Puli</t>
  </si>
  <si>
    <t>data engineer</t>
  </si>
  <si>
    <t>MPL TECHNOLOGIES</t>
  </si>
  <si>
    <t>pulivenkatareddy1994@gmail.com</t>
  </si>
  <si>
    <t>https://drive.google.com/open?id=1UlcMrStrhcGKLXlNnhJSOzuCymhknpqs</t>
  </si>
  <si>
    <t>suhas.suhas@tcs.com</t>
  </si>
  <si>
    <t>Sivaprasad Nallabapineni</t>
  </si>
  <si>
    <t xml:space="preserve">ETL Testing </t>
  </si>
  <si>
    <t>sivaprasadnallabapineni9@gmail.com</t>
  </si>
  <si>
    <t>https://drive.google.com/open?id=1vu1cAderNJCiqs8aDSM7n4yxNANKwpNI</t>
  </si>
  <si>
    <t>Shital shinde</t>
  </si>
  <si>
    <t>Evonix Technologies</t>
  </si>
  <si>
    <t>shindeshital3169@gmail.com</t>
  </si>
  <si>
    <t>https://drive.google.com/open?id=1x7KOQJqTBYuGTNfNrSHCEsnQ6Nh8NwBQ</t>
  </si>
  <si>
    <t>Panga Sudhakar</t>
  </si>
  <si>
    <t>nexgen technologies</t>
  </si>
  <si>
    <t>pangasudhakar28@gmail.com</t>
  </si>
  <si>
    <t>https://drive.google.com/open?id=1y5FtbBG0W_ulJxg4Ee4tvEy8Mjc_Xqp-</t>
  </si>
  <si>
    <t>K. kavya</t>
  </si>
  <si>
    <t>v2m technologies Pvt Ltd</t>
  </si>
  <si>
    <t>kondapallikv.27@gmail.com</t>
  </si>
  <si>
    <t>https://drive.google.com/open?id=1zS8y2JldGdRS2kYjUldnZa5hTnERe1oX</t>
  </si>
  <si>
    <t>Vamshi Konda</t>
  </si>
  <si>
    <t>vamshi.python96@gmail.com</t>
  </si>
  <si>
    <t>https://drive.google.com/open?id=1ZWVINuxDFXUFKxwVdH5cc-Bicm7HcVNY</t>
  </si>
  <si>
    <t>Bhiki Pallai</t>
  </si>
  <si>
    <t>QA tester</t>
  </si>
  <si>
    <t>learningmate solutions pvt ltd</t>
  </si>
  <si>
    <t>bangalore/Hyderabad</t>
  </si>
  <si>
    <t>Vicky.pallai900@gmail.com</t>
  </si>
  <si>
    <t>https://drive.google.com/open?id=1t2z_tzNaVjQ1-zDqqpswk02qe6YUS4zL</t>
  </si>
  <si>
    <t>M YOUSUF BASHA</t>
  </si>
  <si>
    <t>AWS DevOps Engineer</t>
  </si>
  <si>
    <t xml:space="preserve"> Accenture</t>
  </si>
  <si>
    <t>yousufbasha3105@gmail.com</t>
  </si>
  <si>
    <t>https://drive.google.com/open?id=1Iy5hq8meUanPZgbRLXg3fQZjfNAPrpX7</t>
  </si>
  <si>
    <t>santhosh kumar reddy b</t>
  </si>
  <si>
    <t>ServiceNow</t>
  </si>
  <si>
    <t> INFOSYS</t>
  </si>
  <si>
    <t>santhoshkreddy1995@gmail.com</t>
  </si>
  <si>
    <t>https://drive.google.com/open?id=1WxGBL5jWQZlxUIaxPcgW8dMKnRUJeoa_</t>
  </si>
  <si>
    <t>Ravinaik Thippeswamy</t>
  </si>
  <si>
    <t>4.7Years</t>
  </si>
  <si>
    <t>L&amp;T Technology Services Limited</t>
  </si>
  <si>
    <t>ravinaikt117@gmail.com</t>
  </si>
  <si>
    <t>https://drive.google.com/open?id=1tux5cXDqgm1mKhHeq_3uJqsSczQoFIJl</t>
  </si>
  <si>
    <t>vamshikrishna</t>
  </si>
  <si>
    <t>ACH Software Information</t>
  </si>
  <si>
    <t>krishnapuli1234@gmail.com</t>
  </si>
  <si>
    <t>https://drive.google.com/open?id=1dx0o-Flcj9tYADvV3z0iJUbKGjxHZ6Yx</t>
  </si>
  <si>
    <t xml:space="preserve"> Anjali Chauhan</t>
  </si>
  <si>
    <t>Gyan Global Technologies</t>
  </si>
  <si>
    <t>anjcha20@gmail.com</t>
  </si>
  <si>
    <t>https://drive.google.com/open?id=1Xrdwphr3Aj72k5XdaXAUGA4wTxAay-SG</t>
  </si>
  <si>
    <t xml:space="preserve"> Pawar Pooja Tukaram</t>
  </si>
  <si>
    <t>QA Tester</t>
  </si>
  <si>
    <t>Matter Softwares Pvt Ltd</t>
  </si>
  <si>
    <t>pooja080931@gmail.com</t>
  </si>
  <si>
    <t>https://drive.google.com/open?id=1vfBHM-8SAJKf0Mvx_Q_MUS6SgQHFQhpZ</t>
  </si>
  <si>
    <t>Basava B</t>
  </si>
  <si>
    <t>basavareddy9797@gmail.com</t>
  </si>
  <si>
    <t>https://drive.google.com/open?id=1uIZcAqvLdNJMwt0xoymLWuQ4P06Pq6ql</t>
  </si>
  <si>
    <t>Akash Ingle</t>
  </si>
  <si>
    <t>Ars Traffic And Transport Technology</t>
  </si>
  <si>
    <t>ingleakash285@gmail.com</t>
  </si>
  <si>
    <t>3.35 LPA</t>
  </si>
  <si>
    <t>https://drive.google.com/open?id=1In5t1QqX3Yq2WiXMoFaXMFYBCq0b9huf</t>
  </si>
  <si>
    <t>Deepak Kumar</t>
  </si>
  <si>
    <t>Udaan Technologies</t>
  </si>
  <si>
    <t>deepakdhuriya11@gmail.com</t>
  </si>
  <si>
    <t>https://drive.google.com/open?id=13VVRnOD4CjFs8ofqdvwVyIphISTblbum</t>
  </si>
  <si>
    <t>shaik nazma</t>
  </si>
  <si>
    <t>mohammadnazma12@gmail.com</t>
  </si>
  <si>
    <t>https://drive.google.com/open?id=1tD4uOmvf17_JUMaDbnV_xLakwdO-3SZ7</t>
  </si>
  <si>
    <t>Ansarbasha Shaik</t>
  </si>
  <si>
    <t>catena technologies pvt ltd</t>
  </si>
  <si>
    <t>shaikansarbasha3220@gmail.com</t>
  </si>
  <si>
    <t>https://drive.google.com/open?id=1_LL1k3fiIJRkNPYj9Udz8srFGuatJeeV</t>
  </si>
  <si>
    <t xml:space="preserve"> K Gurunadham </t>
  </si>
  <si>
    <t>3+ Years</t>
  </si>
  <si>
    <t>C-bit Technologies Pvt Ltd</t>
  </si>
  <si>
    <t>Hyderabad/bangalore</t>
  </si>
  <si>
    <t>https://drive.google.com/open?id=1XTkhg1QI4tpsQzx0yFSSEpsTExD7vz3W</t>
  </si>
  <si>
    <t>zubin.dubash@tcs.com</t>
  </si>
  <si>
    <t>fahim ahamad v.</t>
  </si>
  <si>
    <t>VOIXME TECHNOLOGIES</t>
  </si>
  <si>
    <t>Calicut</t>
  </si>
  <si>
    <t>fahim.ahamad758@gmail.com</t>
  </si>
  <si>
    <t>https://drive.google.com/open?id=1p5jV5QyApWgSgyKDwYozCz2sRTSoZ4ta</t>
  </si>
  <si>
    <t>G DODDABASAVA</t>
  </si>
  <si>
    <t>Mindtree Ltd,(Payroll kyoto enviro tech pvt ltd)</t>
  </si>
  <si>
    <t>gdoddabasava25@gmail.com</t>
  </si>
  <si>
    <t>https://drive.google.com/open?id=1kj2Ad1CH7wGMv3hGRLt_EtFYOFixCCOo</t>
  </si>
  <si>
    <t>shivam mudgal</t>
  </si>
  <si>
    <t>2181 7623 9721</t>
  </si>
  <si>
    <t>Cloud Platform Eng</t>
  </si>
  <si>
    <t>Progressive Infotech(Wipro Limited)</t>
  </si>
  <si>
    <t>Noida/Gurgaon</t>
  </si>
  <si>
    <t>shivammudgal107@gmail.com</t>
  </si>
  <si>
    <t>2.50 Lac(s) </t>
  </si>
  <si>
    <t>https://drive.google.com/open?id=1F1fdVtFSZIGBNMFLgwbaUAsuuyrRoTbh</t>
  </si>
  <si>
    <t>Informatica power center</t>
  </si>
  <si>
    <t xml:space="preserve"> Concise Technologies Private Limited</t>
  </si>
  <si>
    <t>Banglore/Hyderabad</t>
  </si>
  <si>
    <t>naresh.tdp14@gmail.com</t>
  </si>
  <si>
    <t>https://drive.google.com/open?id=1dpgeTmhAyF2VOLZmYYEYvhlnlubW1LSs</t>
  </si>
  <si>
    <t>Ashutosh Subhash Chavan</t>
  </si>
  <si>
    <t>BPOFC2499K</t>
  </si>
  <si>
    <t>Starsun Technology Pvt. Ltd.</t>
  </si>
  <si>
    <t>aryanchavan91@gmail.com</t>
  </si>
  <si>
    <t>4.0 Years(After Edu)</t>
  </si>
  <si>
    <t>3.80 Lac(s) </t>
  </si>
  <si>
    <t>https://drive.google.com/open?id=1DN5c0jRIt8QAM0k8B44M2r6PZ1Ivn70y</t>
  </si>
  <si>
    <t xml:space="preserve"> ANURAG SINGH TOMAR</t>
  </si>
  <si>
    <t xml:space="preserve">Infinity Web Info Pvt Ltd </t>
  </si>
  <si>
    <t>Gwalior</t>
  </si>
  <si>
    <t xml:space="preserve"> anurag120993@rediffmail.com</t>
  </si>
  <si>
    <t>https://drive.google.com/open?id=163_luf_XGpxk6Vlb-IdI5GaM0J9OgcsT</t>
  </si>
  <si>
    <t>Achanta Naga Brahma Krishna</t>
  </si>
  <si>
    <t>grapple info solutions pvt ltd</t>
  </si>
  <si>
    <t>krishnaachanta001@gmail.com</t>
  </si>
  <si>
    <t>https://drive.google.com/open?id=1nJ5zZXYtqMjjc-8IqSunfj7D2uIoKgY4</t>
  </si>
  <si>
    <t>Thirumalesh</t>
  </si>
  <si>
    <t>ETL Developer</t>
  </si>
  <si>
    <t>Robonex technologies pvt ltd</t>
  </si>
  <si>
    <t>nthirumal925@gmail.com</t>
  </si>
  <si>
    <t>https://drive.google.com/open?id=1IPz0VtM5NRuTd2Va84T-JXBsphWJkJkc</t>
  </si>
  <si>
    <t>https://drive.google.com/open?id=1UQ5R0D3s3E5DctAj9tFnCAkW58K7G29Q</t>
  </si>
  <si>
    <t xml:space="preserve"> Chandra Natha Reddy</t>
  </si>
  <si>
    <t>SRS Business Solutions (India) Pvt. Ltd</t>
  </si>
  <si>
    <t>chandranath018@gmail.com</t>
  </si>
  <si>
    <t>https://drive.google.com/open?id=1Zm8oyTTK3RJZPjjZNvFylwYJ-p4Ue3vW</t>
  </si>
  <si>
    <t>Ganesh</t>
  </si>
  <si>
    <t>AWS Devops</t>
  </si>
  <si>
    <t>Accenture Technologies Pvt Ltd,</t>
  </si>
  <si>
    <t xml:space="preserve"> ganeshkumarimmadi5678@gmail.com</t>
  </si>
  <si>
    <t>https://drive.google.com/open?id=1u8wEbryDuFOGaI1lM_8j_MPL9TO1B-xn</t>
  </si>
  <si>
    <t xml:space="preserve"> KUMAR GUBBALA NAVEEN</t>
  </si>
  <si>
    <t xml:space="preserve"> Capgemini Technology Services India Limited</t>
  </si>
  <si>
    <t>nkumar.gubbala4533@gmail.com</t>
  </si>
  <si>
    <t>https://drive.google.com/open?id=1KEOjeNoRu3idsE28enNDkejVF76gkGT7</t>
  </si>
  <si>
    <t>Talend developer also</t>
  </si>
  <si>
    <t>Kushank Varshney</t>
  </si>
  <si>
    <t>Adarsh Industries</t>
  </si>
  <si>
    <t>Aligarh</t>
  </si>
  <si>
    <t>kushank1310@protonmail.com</t>
  </si>
  <si>
    <t>9.0LPA</t>
  </si>
  <si>
    <t>https://drive.google.com/open?id=1LaUc_GHN3-ArIinwxUHiyvLHgFZfInhu</t>
  </si>
  <si>
    <t>prasad</t>
  </si>
  <si>
    <t>https://drive.google.com/open?id=1K8FBp6gEgVwRslhIo3Ulgt5A1HSTdd4X</t>
  </si>
  <si>
    <t>Chaitanya Mukund Rajopadhye</t>
  </si>
  <si>
    <t xml:space="preserve">SMI consultants </t>
  </si>
  <si>
    <t>chaitanya.rajopadhye@gmail.com</t>
  </si>
  <si>
    <t>https://drive.google.com/open?id=1Ig3a79in5AmUWggQymIGTlpw8O4RQ5zn</t>
  </si>
  <si>
    <t>srikanth videm</t>
  </si>
  <si>
    <t>srikanthvidem1995@gmail.com</t>
  </si>
  <si>
    <t>https://drive.google.com/open?id=1oSQsADlVREWFIYY8oShvNanGECycyuQt</t>
  </si>
  <si>
    <t xml:space="preserve"> Lakshmi</t>
  </si>
  <si>
    <t>CGI</t>
  </si>
  <si>
    <t>manamdevi333@gmail.com</t>
  </si>
  <si>
    <t>https://drive.google.com/open?id=1Ns69x9Ou_NvwS-mUMYQzBx2z4wseG3dl</t>
  </si>
  <si>
    <t>6.37 lpa</t>
  </si>
  <si>
    <t>https://drive.google.com/open?id=1whVTQ65zf06IPoS4YbPDxABcC2iEj6xf</t>
  </si>
  <si>
    <t>ATUL RENGE</t>
  </si>
  <si>
    <t>FINANCIAL SOFTWARE AND SYSTEMS Pvt. Ltd</t>
  </si>
  <si>
    <t>Pune,/ Bangalore, Ahmedabad</t>
  </si>
  <si>
    <t>renge21atul.gmail@naukri.com</t>
  </si>
  <si>
    <t>https://drive.google.com/open?id=1jG9VnOhcGID3DIwgN27eaL9Bb2qFmwMh</t>
  </si>
  <si>
    <t>srikanth k</t>
  </si>
  <si>
    <t>azure cloud engineer</t>
  </si>
  <si>
    <t>Nextrics software solutions pvt ltd</t>
  </si>
  <si>
    <t>srikanthk6302@gmail.com</t>
  </si>
  <si>
    <t>https://drive.google.com/open?id=1o2_RXn6cbkp9k9H9UCx1ztTo8yxq1bXQ</t>
  </si>
  <si>
    <t>Azure admin profile</t>
  </si>
  <si>
    <t>Rahul Kulkarni</t>
  </si>
  <si>
    <t xml:space="preserve">Java Developers </t>
  </si>
  <si>
    <t>CeltSoft Software Solutions</t>
  </si>
  <si>
    <t>rahulkulkarni118@gmail.com</t>
  </si>
  <si>
    <t>https://drive.google.com/open?id=1oxNyfjI5GG5WVHjhiBHECs-5vu1kI4O_</t>
  </si>
  <si>
    <t>sanyam.shivhare@tcs.com</t>
  </si>
  <si>
    <t>https://drive.google.com/open?id=170WIh6CZG1yx-gAf3cnDdWs4ChKloxif</t>
  </si>
  <si>
    <t>chinoy sharma</t>
  </si>
  <si>
    <t>RebusCode Information Solutions Pvt. Ltd.</t>
  </si>
  <si>
    <t>Bangalore/Noida</t>
  </si>
  <si>
    <t>chinoysharma1945@gmail.com</t>
  </si>
  <si>
    <t>https://drive.google.com/open?id=1mZd5yELFUTq_nq_9WFNoEkPe5GXGXh6Z</t>
  </si>
  <si>
    <t>Vivek Tatyaso Yadav</t>
  </si>
  <si>
    <t>Acme Infovision System PVT LTD</t>
  </si>
  <si>
    <t>vivektyadav2@gmail.com</t>
  </si>
  <si>
    <t>https://drive.google.com/open?id=1naSZHRomj07z0CcwzScqTS4z0pLKDt2K</t>
  </si>
  <si>
    <t>https://drive.google.com/open?id=1iPzYJ6U4cNM4_xsd9umxyzRvboEcPNJY</t>
  </si>
  <si>
    <t>Ksc sekhar</t>
  </si>
  <si>
    <t>Share Point Admin</t>
  </si>
  <si>
    <t>6.8 Years</t>
  </si>
  <si>
    <t xml:space="preserve"> L&amp;T Infotech</t>
  </si>
  <si>
    <t>sekhardba1@gmail.com</t>
  </si>
  <si>
    <t>13LPA</t>
  </si>
  <si>
    <t>https://drive.google.com/open?id=10GSppzBYT0PHRJc5UMpNfSpblyBnrQ_Q</t>
  </si>
  <si>
    <t xml:space="preserve"> Palavelli Sriramamurthy</t>
  </si>
  <si>
    <t xml:space="preserve">ETL Developer </t>
  </si>
  <si>
    <t>Evoke Technologies</t>
  </si>
  <si>
    <t>srirampalavelli3@gmail.com</t>
  </si>
  <si>
    <t>https://drive.google.com/open?id=1ikFRi7DuVsm4F4SEwUENNS0ATShMJhWi</t>
  </si>
  <si>
    <t>Gunda NagaArun</t>
  </si>
  <si>
    <t>gundanagaarun@gmail.com</t>
  </si>
  <si>
    <t>https://drive.google.com/open?id=1TpzgfiAs1uQcOTjrMjsaoXR_HuMNOyZd</t>
  </si>
  <si>
    <t>Mada Karthik</t>
  </si>
  <si>
    <t>mada.karthik11@gmail.com</t>
  </si>
  <si>
    <t>https://drive.google.com/open?id=1BhyyPsCd1DdQYjn627iIL6r7M9vDxBrE</t>
  </si>
  <si>
    <t>Yalamanchilli Himaja</t>
  </si>
  <si>
    <t>Azures Devops Engineer</t>
  </si>
  <si>
    <t>7.5 Years</t>
  </si>
  <si>
    <t>PROMAESTRO TECHSOURCE PRIVATE LIMITED, Hyderabad</t>
  </si>
  <si>
    <t xml:space="preserve">himaja.yalamanchili@gmail.com </t>
  </si>
  <si>
    <t>https://drive.google.com/open?id=1vzb90bTYSVDsrb3Znvf-pS_d09x7m10h</t>
  </si>
  <si>
    <t>prasathvishnu2@gmail.com</t>
  </si>
  <si>
    <t>https://drive.google.com/open?id=1eb10fDvsYtDBp09N6tRVogtRhzPEsAks</t>
  </si>
  <si>
    <t>4.40lpa</t>
  </si>
  <si>
    <t>https://drive.google.com/open?id=1nqcUc-N5ae1So8ggKAGYqdh73wfBNZpj</t>
  </si>
  <si>
    <t>M.Lakshmana Kumar</t>
  </si>
  <si>
    <t>laxman.m2227@gmail.com</t>
  </si>
  <si>
    <t>https://drive.google.com/open?id=19tDiAYLfcYMstfZGVYgJd_oVXtcqiPd9</t>
  </si>
  <si>
    <t>Mananjay Prasad</t>
  </si>
  <si>
    <t>Mahendrada Softtech Solutions Private Limited</t>
  </si>
  <si>
    <t>mananjayprasad1996@gmail.com</t>
  </si>
  <si>
    <t>7 lpA</t>
  </si>
  <si>
    <t>12 lPA</t>
  </si>
  <si>
    <t>https://drive.google.com/open?id=1IF43H30SpGSLLh0_NJrj04gEp6MwBLuI</t>
  </si>
  <si>
    <t>KOKKONDA PAVAN KUMAR</t>
  </si>
  <si>
    <t xml:space="preserve">AWS DevOps </t>
  </si>
  <si>
    <t>pavan.awstech@gmail.com</t>
  </si>
  <si>
    <t>https://drive.google.com/open?id=1QCuwgiHo0afLe_uGKNzTDwg_c0x7HTex</t>
  </si>
  <si>
    <t>Dheeraj Gajjala</t>
  </si>
  <si>
    <t>Aws Devops Engineer</t>
  </si>
  <si>
    <t xml:space="preserve">g3dheeraj@gmail.com </t>
  </si>
  <si>
    <t>https://drive.google.com/open?id=1hU7DU3RpRMDHVS1wIXroCsUqExHdJGaI</t>
  </si>
  <si>
    <t>NARESH.V</t>
  </si>
  <si>
    <t>SAP PI/PO.</t>
  </si>
  <si>
    <t>LEMTOM SOFTWARE SOLUTION</t>
  </si>
  <si>
    <t>narinethasap@gmail.com</t>
  </si>
  <si>
    <t>https://drive.google.com/open?id=1N4mohF4dPFJ8XjjWWxVe67zgcEb7iu_P</t>
  </si>
  <si>
    <t>BODDU SAI TARUN</t>
  </si>
  <si>
    <t>saitarunboddu96@gmail.com</t>
  </si>
  <si>
    <t>https://drive.google.com/open?id=1IDLFO81Q0tKQbMFs1sStHgdKjc-lQ8ck</t>
  </si>
  <si>
    <t>Bajirao Ravindra Kodag</t>
  </si>
  <si>
    <t>Mongo Dba</t>
  </si>
  <si>
    <t>ROLEX POWER SYSTEMS</t>
  </si>
  <si>
    <t>bajiraokodag94@gmail.com</t>
  </si>
  <si>
    <t>4.7 Lpa</t>
  </si>
  <si>
    <t>https://drive.google.com/open?id=14Z6SijDRt7jwYWQ4LttKU6yofOJ-5UlH</t>
  </si>
  <si>
    <t xml:space="preserve"> Suresh Babu</t>
  </si>
  <si>
    <t>Production Support Analyst</t>
  </si>
  <si>
    <t>Capgemini India Pvt Ltd,</t>
  </si>
  <si>
    <t>Sureshbabumayakuntla@gmail.com</t>
  </si>
  <si>
    <t>https://drive.google.com/open?id=109-X8DgFbSAvRfqEc_2_kEZyStCgcRZ7</t>
  </si>
  <si>
    <t>Pranjali Omkar Kale</t>
  </si>
  <si>
    <t>Bitwise pvt.ltd.</t>
  </si>
  <si>
    <t>kalepranjali03@gmail.com</t>
  </si>
  <si>
    <t>https://drive.google.com/open?id=17fpN0DkQ3aF8atP_jP0ufcspAvsmJ66y</t>
  </si>
  <si>
    <t>Gajjala Kalyani</t>
  </si>
  <si>
    <t>AWS developer .</t>
  </si>
  <si>
    <t>Calvin technologies pvt ltd</t>
  </si>
  <si>
    <t>bktr202113@gmail.com</t>
  </si>
  <si>
    <t>4.68LPA</t>
  </si>
  <si>
    <t>https://drive.google.com/open?id=1gs4_qMQqqV-nQdtBx4rV-ZvE3rZYVoWO</t>
  </si>
  <si>
    <t>sireesha yandapalli</t>
  </si>
  <si>
    <t>Orbit Software Solutions</t>
  </si>
  <si>
    <t xml:space="preserve">sireeshayandapalli@gmail.com </t>
  </si>
  <si>
    <t>https://drive.google.com/open?id=1bYnVNB84VQNtfQLe27eFf4Da9emndNd2</t>
  </si>
  <si>
    <t>Calsoft Pvt Ltd</t>
  </si>
  <si>
    <t>https://drive.google.com/open?id=18YgRMLo-Ny8mmW537YJMdtBAu7acYV1U</t>
  </si>
  <si>
    <t>Sonal ajab</t>
  </si>
  <si>
    <t>Mongo dba</t>
  </si>
  <si>
    <t>sonal.chaskar3@gmail.com</t>
  </si>
  <si>
    <t>https://drive.google.com/open?id=1PG_Kn-mpNTkEyCwltLKnIIV_DB8mcKKH</t>
  </si>
  <si>
    <t>marunalatha@techorbit.comv</t>
  </si>
  <si>
    <t>Venkata ramana</t>
  </si>
  <si>
    <t xml:space="preserve"> Betamonks Technology Factory Pvt Ltd</t>
  </si>
  <si>
    <t>venkatpusunala@gmail.com</t>
  </si>
  <si>
    <t>9 Lpa</t>
  </si>
  <si>
    <t>13 lPA</t>
  </si>
  <si>
    <t>https://drive.google.com/open?id=1Fzw7LifrrGGsRnO9j0qLHBUB-NiZpJee</t>
  </si>
  <si>
    <t>Mahitha M</t>
  </si>
  <si>
    <t xml:space="preserve">ETL Tester </t>
  </si>
  <si>
    <t xml:space="preserve">Golden source software solutions pvt ltd  </t>
  </si>
  <si>
    <t>mahithamalaka@outlook.com</t>
  </si>
  <si>
    <t>https://drive.google.com/open?id=1DFkhDr-t9Yma8EEnjAY9sz6frVDNqGCd</t>
  </si>
  <si>
    <t>Saikiran P</t>
  </si>
  <si>
    <t>Azure devops(Docker/Kubernet)</t>
  </si>
  <si>
    <t>saikiranpotharla@gmail.com</t>
  </si>
  <si>
    <t>https://drive.google.com/open?id=1_Bo9-CLzCPy37FWCEEzWxD5SGf0e3kc5</t>
  </si>
  <si>
    <t>no kubernetes</t>
  </si>
  <si>
    <t>Mayur Yerwa</t>
  </si>
  <si>
    <t>797 277 8176</t>
  </si>
  <si>
    <t>Zensar Technologies</t>
  </si>
  <si>
    <t>yerwamayurraju@gmail.com</t>
  </si>
  <si>
    <t>https://drive.google.com/open?id=1-1fFndkbVPoZUtdkh8ZUGPFQvN34BuZw</t>
  </si>
  <si>
    <t>Gudaparthi Praveen Babu</t>
  </si>
  <si>
    <t>g.praveenbabu.925@gmail.com</t>
  </si>
  <si>
    <t>https://drive.google.com/open?id=1GO2GanqulO7EfJpErtmAO116ksADVgDO</t>
  </si>
  <si>
    <t>https://drive.google.com/open?id=1NKgBOXkBaxfTM3mKyITThqXU0_Bm9X5A</t>
  </si>
  <si>
    <t>K Gurunadham</t>
  </si>
  <si>
    <t>EFKON India pvt ltd</t>
  </si>
  <si>
    <t>https://drive.google.com/open?id=1lH0c7IvTHaQ4ZfG7dPMeDN7eGbLeac0Z</t>
  </si>
  <si>
    <t>Mahesh Ghatamaneni</t>
  </si>
  <si>
    <t>gmaheshchowdary.20@gmail.com</t>
  </si>
  <si>
    <t>https://drive.google.com/open?id=1KVnpibmEQ4nxEfQvT2EVsBvJLFr2VLmb</t>
  </si>
  <si>
    <t>Saritha Vallakati</t>
  </si>
  <si>
    <t>agion technologies</t>
  </si>
  <si>
    <t>vallakatisaritha13@gmail.com</t>
  </si>
  <si>
    <t>https://drive.google.com/open?id=17FgNyR4xXFr1ogAI0xvkGqszhb45Y0vv</t>
  </si>
  <si>
    <t>Srinibas Kabi</t>
  </si>
  <si>
    <t>Servicenow</t>
  </si>
  <si>
    <t>ackee software</t>
  </si>
  <si>
    <t>srinibaskabi12@gmail.com</t>
  </si>
  <si>
    <t>https://drive.google.com/open?id=13SSsaI2B0Osh-2HNiLlfLciaHK3RYHae</t>
  </si>
  <si>
    <t>Gundu Shivaprasad</t>
  </si>
  <si>
    <t>SHIVAPRASADG3@GMAIL.COM</t>
  </si>
  <si>
    <t>https://drive.google.com/open?id=1UMGUYVjN2mIpO1fIwNVsaQhx4qX3EliU</t>
  </si>
  <si>
    <t>sreelekha bandi</t>
  </si>
  <si>
    <t>wayzon technologies</t>
  </si>
  <si>
    <t>sreelekhabandi31@gmail.com</t>
  </si>
  <si>
    <t>https://drive.google.com/open?id=1uYA2IZ81G-XL4meURqyk4nSEiyebXJo0</t>
  </si>
  <si>
    <t>Ajay Reddy</t>
  </si>
  <si>
    <t>Power BI</t>
  </si>
  <si>
    <t>Udeels Technologies</t>
  </si>
  <si>
    <t>gurijalaajayreddy97@gmail.com</t>
  </si>
  <si>
    <t>https://drive.google.com/open?id=1vUBt37JxQ4Hq4g5NRRThs1buiiUsmL7a</t>
  </si>
  <si>
    <t> saloni.m@tcs.com</t>
  </si>
  <si>
    <t>Dharmavarapu kumar swamy</t>
  </si>
  <si>
    <t>QATester</t>
  </si>
  <si>
    <t>kumardharmavarapu108@gmail.com</t>
  </si>
  <si>
    <t>https://drive.google.com/open?id=12cNu_w-NsiyTYRvYfgec4msxwP5du-sW</t>
  </si>
  <si>
    <t>Swetapadma Nayak</t>
  </si>
  <si>
    <t>Operative Media India</t>
  </si>
  <si>
    <t>swetapadma.nayak66@gmail.com</t>
  </si>
  <si>
    <t>https://drive.google.com/open?id=1YFH_IxIAsl3FrCMfaFUBQItn-mMeXbku</t>
  </si>
  <si>
    <t>Karthik P</t>
  </si>
  <si>
    <t>PLSQL Developer</t>
  </si>
  <si>
    <t>Quantyum Technology Solutions</t>
  </si>
  <si>
    <t>karthikp.oracle1992@gmail.com</t>
  </si>
  <si>
    <t>https://drive.google.com/open?id=1QzXzT6kb_rS9qcQ1IdNSANowynR3o8zx</t>
  </si>
  <si>
    <t>vankala peddireddy</t>
  </si>
  <si>
    <t>reddypv380@gmail.com</t>
  </si>
  <si>
    <t>https://drive.google.com/open?id=1bZjZejFXudpo86oCOfPzcG-e8wVdAVw5</t>
  </si>
  <si>
    <t xml:space="preserve"> Swadhina jena</t>
  </si>
  <si>
    <t>Java sringboot</t>
  </si>
  <si>
    <t>Virtusa</t>
  </si>
  <si>
    <t>Odissa</t>
  </si>
  <si>
    <t>Bhubaneshwar,Hyderabad</t>
  </si>
  <si>
    <t>jenaswadhina1996@gmail.com</t>
  </si>
  <si>
    <t>10.5 LPA</t>
  </si>
  <si>
    <t>15LPA</t>
  </si>
  <si>
    <t>https://drive.google.com/open?id=1pjg9vVAeTBUWwhX2UMMnyhllX4yhQkWy</t>
  </si>
  <si>
    <t>Vijaykumar Bhagwan Suryawanshi</t>
  </si>
  <si>
    <t>Datafortune Software Solutions</t>
  </si>
  <si>
    <t>vbsuryawanshi96@gmail.com</t>
  </si>
  <si>
    <t>https://drive.google.com/open?id=1U1ahR0QG6yBrXTBTCxA4HcaAOOsGDH9U</t>
  </si>
  <si>
    <t>https://drive.google.com/open?id=1fUeLeDbMD8yVn9AnuYoouCX54eWwNhvl</t>
  </si>
  <si>
    <t>Kishore P</t>
  </si>
  <si>
    <t>AWS Admin - Terraform</t>
  </si>
  <si>
    <t xml:space="preserve"> ONDAS Technologies Pvt Ltd</t>
  </si>
  <si>
    <t>kishorejkcc@gmail.com</t>
  </si>
  <si>
    <t>4.2LPA</t>
  </si>
  <si>
    <t>https://drive.google.com/open?id=1szBL5YTroOpVc0pVGdFISWkbSSO08qLF</t>
  </si>
  <si>
    <t>sainathreddy</t>
  </si>
  <si>
    <t>Mindtree pvt ltd</t>
  </si>
  <si>
    <t>mannelasainathreddy12@mail.com</t>
  </si>
  <si>
    <t>5.98 lpa</t>
  </si>
  <si>
    <t>https://drive.google.com/open?id=1md8ZYXMbKZA6nIiTLDelhNkKJYQRbfFs</t>
  </si>
  <si>
    <t>Akash Hullennavar</t>
  </si>
  <si>
    <t>Etl testing</t>
  </si>
  <si>
    <t>3.8Years</t>
  </si>
  <si>
    <t>akashgh0462@gmail.com</t>
  </si>
  <si>
    <t>https://drive.google.com/open?id=1A19vCC2S1UUl4zLi_oxBuNK0LTu_0YUg</t>
  </si>
  <si>
    <t>Pavin monesh</t>
  </si>
  <si>
    <t>CLPPP5199H</t>
  </si>
  <si>
    <t>OLAMIC SOLUTIONS</t>
  </si>
  <si>
    <t>Salem</t>
  </si>
  <si>
    <t>https://drive.google.com/open?id=1DTrBf6x4b51F2qsoh89ex2B31bJo4Y73</t>
  </si>
  <si>
    <t>Mohammed Rafik</t>
  </si>
  <si>
    <t>Etl Tester</t>
  </si>
  <si>
    <t>HCL TEchnologies</t>
  </si>
  <si>
    <t>Mohammedrafk7007@gmail.com</t>
  </si>
  <si>
    <t>https://drive.google.com/open?id=1hLO9RTTRDBk4xvi-BMCh_3ZKadAm0RM-</t>
  </si>
  <si>
    <t xml:space="preserve"> Ranjith Dhumpala </t>
  </si>
  <si>
    <t>vintech software solutions pvt ltd</t>
  </si>
  <si>
    <t>ranjithdhumpala2695@gmail.com</t>
  </si>
  <si>
    <t>1 years gap</t>
  </si>
  <si>
    <t>4.62LPA</t>
  </si>
  <si>
    <t>https://drive.google.com/open?id=19ckgYw4BzaXPBa6kltijDOd6v5JlW8h-</t>
  </si>
  <si>
    <t>GAURAV SHRIDHARRAO LANDEKAR</t>
  </si>
  <si>
    <t>game cloud technologies pvt ltd</t>
  </si>
  <si>
    <t>gauravparsevar@yahoo.com</t>
  </si>
  <si>
    <t>https://drive.google.com/open?id=13Mn5rqqkTFpuKu9Y9wo7HZNpJIkOPcKN</t>
  </si>
  <si>
    <t>.net profile</t>
  </si>
  <si>
    <t>A.Emmanuvel</t>
  </si>
  <si>
    <t>Share Point Developer</t>
  </si>
  <si>
    <t>Ernst &amp; Young</t>
  </si>
  <si>
    <t>Cochin</t>
  </si>
  <si>
    <t>immanu24@gmail.com</t>
  </si>
  <si>
    <t>5.33LPA</t>
  </si>
  <si>
    <t>6.9LPA</t>
  </si>
  <si>
    <t>https://drive.google.com/open?id=1fb-Mg-YAIByiguQM-J3dD2cm5wVnNUxR</t>
  </si>
  <si>
    <t>manikanta k</t>
  </si>
  <si>
    <t>Java Spring Boot</t>
  </si>
  <si>
    <t>ACCURATE LAB TECH</t>
  </si>
  <si>
    <t>manikantakatta92@gmail.com</t>
  </si>
  <si>
    <t>3.80LPA</t>
  </si>
  <si>
    <t>https://drive.google.com/open?id=1WR5mG7r4ABMEydSE_5BPgsjuma62WOnG</t>
  </si>
  <si>
    <t>Swaranjeet Singh</t>
  </si>
  <si>
    <t xml:space="preserve"> 3+ Years</t>
  </si>
  <si>
    <t>Tata Technologies</t>
  </si>
  <si>
    <t>gs13singh@gmail.com</t>
  </si>
  <si>
    <t>https://drive.google.com/open?id=11eBTINI-jptiQMAlm9_fMiFZZM70W6Vf</t>
  </si>
  <si>
    <t>Gaurav Gajanan Parsewar</t>
  </si>
  <si>
    <t>qa tester</t>
  </si>
  <si>
    <t> GameCloud Technologies Pvt Ltd.</t>
  </si>
  <si>
    <t>gauravparsewar@yahoo.com</t>
  </si>
  <si>
    <t>https://drive.google.com/open?id=1nWxFAkPwujXUoISZZA8ujqvj8_Djy9KZ</t>
  </si>
  <si>
    <t>Chan Basha Shaik</t>
  </si>
  <si>
    <t>ntp technologies</t>
  </si>
  <si>
    <t>https://drive.google.com/open?id=1-kZLNVDUQK7BHsxrJPEuzxeiqrQsfjhW</t>
  </si>
  <si>
    <t>Subashini E</t>
  </si>
  <si>
    <t>PLSQL/Mongo/Snowflake</t>
  </si>
  <si>
    <t>Capgemini Technologies India Pvt Ltd</t>
  </si>
  <si>
    <t>161093subashini.elango@gmail.com</t>
  </si>
  <si>
    <t>5.3 Lpa</t>
  </si>
  <si>
    <t>https://drive.google.com/open?id=15S0Asr1sexCa3oabWlaUJzETCjmxgK_z</t>
  </si>
  <si>
    <t>Induct Solutions Pvt Ltd</t>
  </si>
  <si>
    <t>dvenkateshmpl@gmail.com</t>
  </si>
  <si>
    <t>https://drive.google.com/open?id=1Mlm_Uoh2ODQobyk7pQBGMxMrAyVeyl-U</t>
  </si>
  <si>
    <t>Patan Imran Khan</t>
  </si>
  <si>
    <t>snowflake</t>
  </si>
  <si>
    <t>sann info technologiies</t>
  </si>
  <si>
    <t>patanimran556@gmail.com</t>
  </si>
  <si>
    <t>https://drive.google.com/open?id=1_KwK0WTiVmSsz13psFEmFtgNlAbfBLTe</t>
  </si>
  <si>
    <t>SHAIK ASLAMBASHA</t>
  </si>
  <si>
    <t>cassindro software solution pvt ltd</t>
  </si>
  <si>
    <t>skaslambasha8@gmail.com</t>
  </si>
  <si>
    <t>https://drive.google.com/open?id=15XE3uaABX6W_s_ESGhYPcuPoT8wE6GrD</t>
  </si>
  <si>
    <t>RANGA</t>
  </si>
  <si>
    <t>Calvin Technologies Pvt Ltd</t>
  </si>
  <si>
    <t>rangaprasanna150@gmail.com</t>
  </si>
  <si>
    <t>https://drive.google.com/open?id=146s_9k9LMUHMZ44hEJp8GSAAQdZzbRHD</t>
  </si>
  <si>
    <t>Gurrala Dinesh Kumar</t>
  </si>
  <si>
    <t> DevOps Engineer</t>
  </si>
  <si>
    <t> HCL Technologies</t>
  </si>
  <si>
    <t>dineshkumargurrala5991@gmail.com</t>
  </si>
  <si>
    <t>https://drive.google.com/open?id=1NQ-Zrq_oJ1mEqF6ddKhgiLyMHaT8XuQ5</t>
  </si>
  <si>
    <t>VIPPARLA RAVICHANDRA</t>
  </si>
  <si>
    <t>Mpl Technologies</t>
  </si>
  <si>
    <t>ravichandravipparla@gmail.com</t>
  </si>
  <si>
    <t>https://drive.google.com/open?id=1ipDFchyVUyiIpLL_bP2sS1TaUDiCmMLe</t>
  </si>
  <si>
    <t>KARTHEEK D</t>
  </si>
  <si>
    <t>INFORMATICA BUSINESS SOLUTIONS</t>
  </si>
  <si>
    <t>kartheek.d778@gmail.com</t>
  </si>
  <si>
    <t>11.60 lpa</t>
  </si>
  <si>
    <t>15 lpa</t>
  </si>
  <si>
    <t>https://drive.google.com/open?id=1Iqwz8FpVqdLTgsFvOXGLj500sWLrsW-v</t>
  </si>
  <si>
    <t>1O lpa</t>
  </si>
  <si>
    <t>https://drive.google.com/open?id=1lzcFH4kDyXG-fvXbtzZoS2IN6wkaKRzl</t>
  </si>
  <si>
    <t>Zubin.dubash@tcs.com</t>
  </si>
  <si>
    <t xml:space="preserve"> mythili manasa </t>
  </si>
  <si>
    <t>Larsen &amp; Toubro</t>
  </si>
  <si>
    <t>mythilimanasa11@gmail.com</t>
  </si>
  <si>
    <t>https://drive.google.com/open?id=1DmXGs780HQz9sjVGgxibHSiH2HA80nhS</t>
  </si>
  <si>
    <t>Sai Kireeti Atla</t>
  </si>
  <si>
    <t>Snowflake</t>
  </si>
  <si>
    <t>alphonso technologies pvt ltd</t>
  </si>
  <si>
    <t>atlasaikireeti94@gmail.com</t>
  </si>
  <si>
    <t>https://drive.google.com/open?id=1UWb31ar80anlAxOL7FRnTGu8BpyotUXH</t>
  </si>
  <si>
    <t>https://drive.google.com/open?id=1nidbN4ciewURgxtroVr3t8uofxX9bqnf</t>
  </si>
  <si>
    <t>https://drive.google.com/open?id=14Yz9PeFOqgrztDZc7uYKaw0dJw63muvP</t>
  </si>
  <si>
    <t>Ramesh Katari</t>
  </si>
  <si>
    <t>aws admin</t>
  </si>
  <si>
    <t>Sonata software solutions Pvt Ltd</t>
  </si>
  <si>
    <t xml:space="preserve">rameshkatari1477@gmail.com </t>
  </si>
  <si>
    <t>https://drive.google.com/open?id=1_lQz1uEkhv_G7XH823O5CB7rL4fRTNuV</t>
  </si>
  <si>
    <t>hamsalekha@techorbit.co</t>
  </si>
  <si>
    <t>harikrishna</t>
  </si>
  <si>
    <t>haripayala@gmail.com</t>
  </si>
  <si>
    <t>https://drive.google.com/open?id=1anQ6XQErbuK7afyENe6RczZnJXlahzgp</t>
  </si>
  <si>
    <t xml:space="preserve"> S.Shankar</t>
  </si>
  <si>
    <t>Java Springboot</t>
  </si>
  <si>
    <t>Grapple Info Solutions Pvt Ltd</t>
  </si>
  <si>
    <t>sshankar20188@gmail.com</t>
  </si>
  <si>
    <t>4.50 LPA</t>
  </si>
  <si>
    <t>5.85  LPA</t>
  </si>
  <si>
    <t>https://drive.google.com/open?id=1xYJOSHz8CvxSU5gsWqTBhKG5UvDkhc_R</t>
  </si>
  <si>
    <t>https://drive.google.com/open?id=1zfSQYO_eIww11b77TluXIY4GU9DStbW8</t>
  </si>
  <si>
    <t>Lipak Pradhan</t>
  </si>
  <si>
    <t>Dxc Technologies</t>
  </si>
  <si>
    <t>lipakpradhan1990@gmail.com</t>
  </si>
  <si>
    <t>https://drive.google.com/open?id=1YGY_07yQCrnluFgidcNNAqAMHaCZCmeF</t>
  </si>
  <si>
    <t>sivakumar patnam</t>
  </si>
  <si>
    <t xml:space="preserve">scope international pvt ltd </t>
  </si>
  <si>
    <t>sivakumarpatnam899@gmail.com</t>
  </si>
  <si>
    <t>https://drive.google.com/open?id=1fWDct8TBKhNQhP35USbrr5eiR1xU20Ig</t>
  </si>
  <si>
    <t> M Ravi Raju </t>
  </si>
  <si>
    <t>skylives infotech</t>
  </si>
  <si>
    <t>m.raviraju2002@gmail.com</t>
  </si>
  <si>
    <t>https://drive.google.com/open?id=1FUz-ozWMKYSRCZCbFefvCLv2iRIypQZw</t>
  </si>
  <si>
    <t>Nishanth</t>
  </si>
  <si>
    <t>Agon IT Solutions Pvt Ltd</t>
  </si>
  <si>
    <t xml:space="preserve">nishanthgadam95@gmail.com </t>
  </si>
  <si>
    <t>6/13/0022</t>
  </si>
  <si>
    <t>https://drive.google.com/open?id=1H8WwFIa-E5M13Xru7mvmFPLvRyZfcRAW</t>
  </si>
  <si>
    <t>Purusothaman</t>
  </si>
  <si>
    <t>envision software engineering</t>
  </si>
  <si>
    <t>purusoth.env@gmail.com</t>
  </si>
  <si>
    <t>3.35 lpa</t>
  </si>
  <si>
    <t>https://drive.google.com/open?id=1MnZ30ijhLHQHHQ_ORYDAABJOQd-BDbZY</t>
  </si>
  <si>
    <t>Laxminrusingha Prasad Dash</t>
  </si>
  <si>
    <t>1.5 years</t>
  </si>
  <si>
    <t>https://drive.google.com/open?id=1eSVSY_HhMZiRpZI5ukHskZKWomM_IJxW</t>
  </si>
  <si>
    <t xml:space="preserve"> M Ravi Raju </t>
  </si>
  <si>
    <t>factset systems india pvt</t>
  </si>
  <si>
    <t xml:space="preserve">Bangalore	</t>
  </si>
  <si>
    <t>7.8LPA</t>
  </si>
  <si>
    <t>https://drive.google.com/open?id=1ommMulE1ZrYT3SlXETbkroiCZQuhbB8B</t>
  </si>
  <si>
    <t>RAJESH V</t>
  </si>
  <si>
    <t>prophoenix group of companies</t>
  </si>
  <si>
    <t>rajeshvelmurugan92@gmail.com</t>
  </si>
  <si>
    <t>https://drive.google.com/open?id=13JNiUimyQnn91R5MJHwqQ2bTJn6dRkyW</t>
  </si>
  <si>
    <t>siva</t>
  </si>
  <si>
    <t xml:space="preserve"> ITC Infotech</t>
  </si>
  <si>
    <t>mr.kumar9022@gmail.com</t>
  </si>
  <si>
    <t>8.9LPA</t>
  </si>
  <si>
    <t>https://drive.google.com/open?id=1C63RNrXZW56HRrGiz4v01ri975V6Ukaz</t>
  </si>
  <si>
    <t>Pavan Patil</t>
  </si>
  <si>
    <t>Coforge Limited</t>
  </si>
  <si>
    <t>pavankumarpatil8389@gmail.com</t>
  </si>
  <si>
    <t>https://drive.google.com/open?id=1OKw3WBNkvLIDH92puhsgFCO1xpOUHIF4</t>
  </si>
  <si>
    <t>MONU SINGH</t>
  </si>
  <si>
    <t>QuillHash Technologies</t>
  </si>
  <si>
    <t>NewDelhi/Gurgaon</t>
  </si>
  <si>
    <t>monu10singh793@gmail.com</t>
  </si>
  <si>
    <t>3.25 LPA</t>
  </si>
  <si>
    <t>https://drive.google.com/open?id=1ZcWb0vkUlx138pgrBzTYIJK9ajCFwHAm</t>
  </si>
  <si>
    <t>1.5 Years Gap</t>
  </si>
  <si>
    <t>https://drive.google.com/open?id=1U7PvXmzfbFvzOUCTXzp285bCqVgJxdiF</t>
  </si>
  <si>
    <t>Yash Sethi</t>
  </si>
  <si>
    <t>Kotak Mahindra Bank</t>
  </si>
  <si>
    <t>Bombay</t>
  </si>
  <si>
    <t>yashsethi82@gmail.com</t>
  </si>
  <si>
    <t>https://drive.google.com/open?id=16f3T44vBEmsEcNA8NkLDbjk0jxrf32lg</t>
  </si>
  <si>
    <t>10.0 LPA</t>
  </si>
  <si>
    <t>https://drive.google.com/open?id=1RLVlc-N6JTg8-WK5_sG66l3km_DHwpOc</t>
  </si>
  <si>
    <t>Sundeep Gungi</t>
  </si>
  <si>
    <t>Nirant Technologies Private Limited</t>
  </si>
  <si>
    <t>sundeeps081@gmail.com</t>
  </si>
  <si>
    <t>https://drive.google.com/open?id=1LiPRue0Gzh0sLVgSdbekowLxAGCqEDIF</t>
  </si>
  <si>
    <t xml:space="preserve"> zubin.dubash@tcs.com</t>
  </si>
  <si>
    <t>Sibaram Khandayee</t>
  </si>
  <si>
    <t>Eduquity Career Technolgy</t>
  </si>
  <si>
    <t>ksibaram1994@gmail.com</t>
  </si>
  <si>
    <t>https://drive.google.com/open?id=1USYOJh4Ja42vGFZT8nOaZTCBbi93xsAQ</t>
  </si>
  <si>
    <t>https://drive.google.com/open?id=1N6sQoxXkLBfDlhrMpSlWXKBhtb0AuRqt</t>
  </si>
  <si>
    <t xml:space="preserve">  zubin.dubash@tcs.com</t>
  </si>
  <si>
    <t>Putcha Chandrasekhararao</t>
  </si>
  <si>
    <t>CLOBDATA TECHNO SOLUTIONS PRIVATE LIMITED</t>
  </si>
  <si>
    <t>chandrasekharraoazdev@gmail.com</t>
  </si>
  <si>
    <t>https://drive.google.com/open?id=14e52AQ-MTe9f6d0k0hIN1pqRJ4UB05sj</t>
  </si>
  <si>
    <t>Surekha Prabhakar Gaikwad</t>
  </si>
  <si>
    <t>AWS Cloud Engineer</t>
  </si>
  <si>
    <t>CloudJINI Technologies Pvt. Ltd</t>
  </si>
  <si>
    <t>surekhag051@gmail.com</t>
  </si>
  <si>
    <t>https://drive.google.com/open?id=1A8eWAicoMpEY4e2xXgATo3v7U9MgWGbk</t>
  </si>
  <si>
    <t>Revathi</t>
  </si>
  <si>
    <t>ETL-Developer</t>
  </si>
  <si>
    <t>Dover India Pvt Ltd</t>
  </si>
  <si>
    <t>informaticaetl321@gmail.com</t>
  </si>
  <si>
    <t>https://drive.google.com/open?id=1jqZCpjBDiVPtuckRr9mjongbVVrUI6vV</t>
  </si>
  <si>
    <t>https://drive.google.com/open?id=189d3u9Pqk9ZtFmLzOWjwloqWNb0qc6bI</t>
  </si>
  <si>
    <t>Nitish Bharadwaj</t>
  </si>
  <si>
    <t>etl developer</t>
  </si>
  <si>
    <t>imap technologies pvt ltd</t>
  </si>
  <si>
    <t>nitish.talend@gmail.com</t>
  </si>
  <si>
    <t>https://drive.google.com/open?id=1uWSUJ8CSkEi5CRPPbnWjFinMTBNM1JOu</t>
  </si>
  <si>
    <t>https://drive.google.com/open?id=1SUt6Th3Xu40KGVnH9W4ABrQvRKfGx9WF</t>
  </si>
  <si>
    <t xml:space="preserve">PLSQL </t>
  </si>
  <si>
    <t>https://drive.google.com/open?id=1rtKvlzEgu4JdkzIB3CSVtr8bGd8Yxdq9</t>
  </si>
  <si>
    <t>Giridhar Reddy</t>
  </si>
  <si>
    <t>snowflake developer</t>
  </si>
  <si>
    <t>Yoma Technologies pvt ltd</t>
  </si>
  <si>
    <t>giridhar.chilapareddy@gmail.com</t>
  </si>
  <si>
    <t>https://drive.google.com/open?id=15fj9WeZd1GzUtfxLFblQl6f2AC_X7M9S</t>
  </si>
  <si>
    <t xml:space="preserve"> Palancha Sairam</t>
  </si>
  <si>
    <t>QA-Python with Robot  framework</t>
  </si>
  <si>
    <t>Crayon Infotech Private Limited</t>
  </si>
  <si>
    <t>sairampalancha1993@gmail.com</t>
  </si>
  <si>
    <t>4.20 LPA</t>
  </si>
  <si>
    <t>https://drive.google.com/open?id=18AkkWme_CSMOpybsXYT4BJFDvGaqCUGQ</t>
  </si>
  <si>
    <t>Janakiram</t>
  </si>
  <si>
    <t xml:space="preserve"> Devops Engineer</t>
  </si>
  <si>
    <t>IndiGo Airlines</t>
  </si>
  <si>
    <t>arcot.ram1@gmail.com</t>
  </si>
  <si>
    <t>https://drive.google.com/open?id=1r_N51_zXQSc3j0n6hy7pXKMvss6g9gkK</t>
  </si>
  <si>
    <t xml:space="preserve">Oracle Finance Techno Functional(with EBS) </t>
  </si>
  <si>
    <t>https://drive.google.com/open?id=1jFt_GcTIAA9pJFZfTjS-WjR7hW0EHJYK</t>
  </si>
  <si>
    <t>sreyashi.chanda@tcs.com</t>
  </si>
  <si>
    <t>Mahesh P C</t>
  </si>
  <si>
    <t>Sequential Technology India Pvt Ltd</t>
  </si>
  <si>
    <t>Mahesh.Chikkeerappa24@gmail.com</t>
  </si>
  <si>
    <t>https://drive.google.com/open?id=1NwKBqMZny5F26m-UCncnt4ytV4UOZswY</t>
  </si>
  <si>
    <t>Nagaraju.A</t>
  </si>
  <si>
    <t>nagaraju.anangi01@gmail.com</t>
  </si>
  <si>
    <t>https://drive.google.com/open?id=1y28sLR58ddscVDa0phCeMgrXKgFjpVJO</t>
  </si>
  <si>
    <t xml:space="preserve"> praveen kumar mallela</t>
  </si>
  <si>
    <t>QA-Python &amp; Robot Framework</t>
  </si>
  <si>
    <t>4.1Years</t>
  </si>
  <si>
    <t>A&amp;A INNOVATIVE SOLUTIONS PVT LTD</t>
  </si>
  <si>
    <t>mallela.praveen0@gmail.com</t>
  </si>
  <si>
    <t>6.76 LPA</t>
  </si>
  <si>
    <t>https://drive.google.com/open?id=1zNcn6t3B9fpj2LMlVZlo7qYgY1jbO5ou</t>
  </si>
  <si>
    <t>anwitakumar@tcs.com</t>
  </si>
  <si>
    <t>veeraiah</t>
  </si>
  <si>
    <t>Hcl Technologies</t>
  </si>
  <si>
    <t>veeraiahguntur5@gmail.com</t>
  </si>
  <si>
    <t>https://drive.google.com/open?id=1fYnGImqX1qBlmgDVRbYE6N8SJX0du-NP</t>
  </si>
  <si>
    <t>sai aravind</t>
  </si>
  <si>
    <t>Delcom Technology Solutions</t>
  </si>
  <si>
    <t>aravindparakala99@gmail.com</t>
  </si>
  <si>
    <t>https://drive.google.com/open?id=1mh6MKRpzt5KcojjvqNero9LkzRKZnkIy</t>
  </si>
  <si>
    <t>P Anjineyulu</t>
  </si>
  <si>
    <t>Full stack Developer</t>
  </si>
  <si>
    <t>Glovis India Anantapur Pvt&amp;Ltd</t>
  </si>
  <si>
    <t>anji.pothula12@gmail.com</t>
  </si>
  <si>
    <t>7.7LPA</t>
  </si>
  <si>
    <t>https://drive.google.com/open?id=1gFuOcqRaqXcmMHLFADS1YQ95lhFYKur2</t>
  </si>
  <si>
    <t>Prerana Parinchekar</t>
  </si>
  <si>
    <t>Lonar Technologies</t>
  </si>
  <si>
    <t>swatiwaghmode04@gmail.com</t>
  </si>
  <si>
    <t>https://drive.google.com/open?id=1DRzmJFfk5BA-6fq865hgl8CCksyQA11O</t>
  </si>
  <si>
    <t>Swati Pradip Waghmode</t>
  </si>
  <si>
    <t xml:space="preserve">Sahyadri soft tech </t>
  </si>
  <si>
    <t>https://drive.google.com/open?id=1buOS1YBku9JVFWSZ1SIRxdcHVFMBxxbD</t>
  </si>
  <si>
    <t>Saroj Kumar Tripathy</t>
  </si>
  <si>
    <t xml:space="preserve">Infosys BPM Limited </t>
  </si>
  <si>
    <t>sktripathy2020@gmail.com</t>
  </si>
  <si>
    <t>https://drive.google.com/open?id=1cpItADklqcCT77EQ5AvUPw3Bty9WjuRI</t>
  </si>
  <si>
    <t>https://drive.google.com/open?id=1H8BFCxoVilLqtBV0laggDpMj3t_vjDSs</t>
  </si>
  <si>
    <t>Balachandran R</t>
  </si>
  <si>
    <t>cyber security analyst</t>
  </si>
  <si>
    <t xml:space="preserve"> 4 Years</t>
  </si>
  <si>
    <t>induct solutions</t>
  </si>
  <si>
    <t>balachandranrajendhran1992@gmail.com</t>
  </si>
  <si>
    <t>https://drive.google.com/open?id=1Uf2jyD85iQimnAan85uIcZOJpg478xIV</t>
  </si>
  <si>
    <t>Venkatesh Gundala</t>
  </si>
  <si>
    <t>Delcom Technologies</t>
  </si>
  <si>
    <t>Bangalore/Bengaluru, Pune, Chennai</t>
  </si>
  <si>
    <t>gundala.venkateshh@gmail.com</t>
  </si>
  <si>
    <t>https://drive.google.com/open?id=1EVD0ks1CfToMCDZdZ0W3F4lKkaC40d6C</t>
  </si>
  <si>
    <t>Shaik Masthan</t>
  </si>
  <si>
    <t>uv infra tech system</t>
  </si>
  <si>
    <t>masthanshaik9490@gmail.com</t>
  </si>
  <si>
    <t>https://drive.google.com/open?id=1ZxSEZoq1v8WGbzbhoIsgTX_rPr2qApMi</t>
  </si>
  <si>
    <t>Manjula Vani Gudi</t>
  </si>
  <si>
    <t>DevOps</t>
  </si>
  <si>
    <t> Innovinc Intcon private limited</t>
  </si>
  <si>
    <t>manjulavaniaws@gmail.com</t>
  </si>
  <si>
    <t>https://drive.google.com/open?id=1JnFffbYyYiYwVA3Xhj6n2lXvw3gwzeRk</t>
  </si>
  <si>
    <t>akash.lovely@tcs.com</t>
  </si>
  <si>
    <t>3.05LPA</t>
  </si>
  <si>
    <t>4.45LPA</t>
  </si>
  <si>
    <t>https://drive.google.com/open?id=1QyQhyVVEf3zs37M-KpK6QwJpQecToUhh</t>
  </si>
  <si>
    <t>bhanuprakash</t>
  </si>
  <si>
    <t>tibco bw</t>
  </si>
  <si>
    <t>Vinspire technologies Pvt Ltd</t>
  </si>
  <si>
    <t>bhanuprakashp2698@gmail.com</t>
  </si>
  <si>
    <t>https://drive.google.com/open?id=1-ocrefk9yh11oDZCNfjX8_Nrd6u0s6jM</t>
  </si>
  <si>
    <t>Quadrant Resource</t>
  </si>
  <si>
    <t>kannaraju453@gmail.com</t>
  </si>
  <si>
    <t>https://drive.google.com/open?id=1eLbVQPDXofRvpsANcgApab5vtrj_nhd8</t>
  </si>
  <si>
    <t>Shukaracharya Chowdhury.</t>
  </si>
  <si>
    <t>Nostrum It Services Pvt Ltd</t>
  </si>
  <si>
    <t>shukaracharya.2@gmail.com</t>
  </si>
  <si>
    <t>https://drive.google.com/open?id=1XOmq-K0TIS9rER24iwd8_HFu7uVZ5MEt</t>
  </si>
  <si>
    <t>Inala Rajasekhar</t>
  </si>
  <si>
    <t>COGNOS</t>
  </si>
  <si>
    <t xml:space="preserve">4 Years </t>
  </si>
  <si>
    <t>Springsource Technologies</t>
  </si>
  <si>
    <t>bangalore, Hyderabad</t>
  </si>
  <si>
    <t>sekhar.cgs17 @gmail.com</t>
  </si>
  <si>
    <t>https://drive.google.com/open?id=1qGoVacxEmrxa8cRpJUkdZm8bWpCI1cww</t>
  </si>
  <si>
    <t xml:space="preserve"> 2 years gap</t>
  </si>
  <si>
    <t>5.75LPA</t>
  </si>
  <si>
    <t>https://drive.google.com/open?id=1sF6WliLWlKLuHDrw9Fm9GJW4AAS8lAAI</t>
  </si>
  <si>
    <t>THAMMINENI SATHEESH NAIDU</t>
  </si>
  <si>
    <t>AGS INFOTECH</t>
  </si>
  <si>
    <t>satheesh.tn99@gmail.com</t>
  </si>
  <si>
    <t>https://drive.google.com/open?id=18AdoOeLuzeWEpuzn9WCeogtBDCBd9REl</t>
  </si>
  <si>
    <t>Prasad@techorbit.com</t>
  </si>
  <si>
    <t>sagar</t>
  </si>
  <si>
    <t>.QoS + L2/L3 Forwarding development</t>
  </si>
  <si>
    <t>GalaxyE solutions</t>
  </si>
  <si>
    <t>Banglore, pune</t>
  </si>
  <si>
    <t xml:space="preserve">bhupatisk@gmail.com                                                                                         </t>
  </si>
  <si>
    <t>https://drive.google.com/open?id=1cdJoCYdX4ih4F1bOrwU1rzrfBTcGGrj7</t>
  </si>
  <si>
    <t>M Ravi</t>
  </si>
  <si>
    <t xml:space="preserve">Performance Tester </t>
  </si>
  <si>
    <t xml:space="preserve">deft infotech private limited </t>
  </si>
  <si>
    <t>Bangalore,Chennai, Hyderabad</t>
  </si>
  <si>
    <t>ravimanda3038@gmail.com</t>
  </si>
  <si>
    <t>https://drive.google.com/open?id=1mrfTFBH0a3Q_iYt7WGH09MqcdR1n0hF4</t>
  </si>
  <si>
    <t>Javvaji Venkateswarlu </t>
  </si>
  <si>
    <t>embedded software developer</t>
  </si>
  <si>
    <t>Appleton innovation</t>
  </si>
  <si>
    <t>vishakapatnam</t>
  </si>
  <si>
    <t>jvenkat086@gmail.com</t>
  </si>
  <si>
    <t>https://drive.google.com/open?id=1CQp0SH6gYsy8Fvh5gLn7HYFLG4QoT5eW</t>
  </si>
  <si>
    <t xml:space="preserve">Sateesh   </t>
  </si>
  <si>
    <t>PowerBI ADMIN</t>
  </si>
  <si>
    <t>Bangalore,Pune</t>
  </si>
  <si>
    <t>5.60 LPA</t>
  </si>
  <si>
    <t>7.24 LPA</t>
  </si>
  <si>
    <t>https://drive.google.com/open?id=1qVD3ThLoXH1ESv33QzCl0afByplC7vBG</t>
  </si>
  <si>
    <t>samiksha padgilwar</t>
  </si>
  <si>
    <t>Expleo(SQS) Pvt. Ltd. Pune</t>
  </si>
  <si>
    <t>padgilwarsamiksha@gmail.com</t>
  </si>
  <si>
    <t>https://drive.google.com/open?id=15_Jqf6Fbmc62_zyk6O4MTMR9AnZrtDRo</t>
  </si>
  <si>
    <t>TEKALE SUJEETKUMAR SARJERAO</t>
  </si>
  <si>
    <t xml:space="preserve"> SYS INTELLO Services Pvt Ltd</t>
  </si>
  <si>
    <t xml:space="preserve">Kochi </t>
  </si>
  <si>
    <t>sujeetkumartekale123@gmail.com</t>
  </si>
  <si>
    <t>2.8LPA</t>
  </si>
  <si>
    <t>3.85LPA</t>
  </si>
  <si>
    <t>https://drive.google.com/open?id=1L59REzB7ypBEYoZCvxVxNRxu0KKJrQjN</t>
  </si>
  <si>
    <t>https://drive.google.com/open?id=1eX5eFZPnnx2AgBB9tvX8PAM3_hoBrq5w</t>
  </si>
  <si>
    <t>informatica admin</t>
  </si>
  <si>
    <t>Peyyala Sirisha</t>
  </si>
  <si>
    <t>VUnique Solutions Pvt Ltd</t>
  </si>
  <si>
    <t>peyyalasirisha01@gmail.com</t>
  </si>
  <si>
    <t>https://drive.google.com/open?id=1nOHb40DqacBKqgGP79wmUvWgwB1s98bT</t>
  </si>
  <si>
    <t>Syed Nadeem Ali</t>
  </si>
  <si>
    <t>Amazon Development Centre (India) Pvt. Ltd.</t>
  </si>
  <si>
    <t>t.manisha5@gmail.com</t>
  </si>
  <si>
    <t>https://drive.google.com/open?id=1gkIGGS1Ow7Yi3mQp_rsLXA4aoA8h2rne</t>
  </si>
  <si>
    <t>Md Imtiaj</t>
  </si>
  <si>
    <t>https://drive.google.com/open?id=1Jnfou-Q4GKsqrjo6MX6iDmi0jPJbM_5G</t>
  </si>
  <si>
    <t>Vivekananda Cherupall</t>
  </si>
  <si>
    <t>Stigentech IT Services</t>
  </si>
  <si>
    <t>vivekcherupally95@gmail.com</t>
  </si>
  <si>
    <t>https://drive.google.com/open?id=11qaVSN0AmtcTyvTeDiYDTRTue_dRrLJP</t>
  </si>
  <si>
    <t>Umesh</t>
  </si>
  <si>
    <t>Testing Engineer</t>
  </si>
  <si>
    <t>Umeshudayakumar2407@gmail.com</t>
  </si>
  <si>
    <t>3.90lpa</t>
  </si>
  <si>
    <t>https://drive.google.com/open?id=1n-DxqOGz4TAXkSFpPcpQtYYCFXJdwUCO</t>
  </si>
  <si>
    <t>Ganapathiraju Narendra Varma</t>
  </si>
  <si>
    <t xml:space="preserve"> Promaestro Techsource Private Limited</t>
  </si>
  <si>
    <t>nanims1774@gmail.com</t>
  </si>
  <si>
    <t>https://drive.google.com/open?id=1s4nKXkwe6SqVC6V3jbUGtT-usH-vcwKi</t>
  </si>
  <si>
    <t>venkatesh mandala</t>
  </si>
  <si>
    <t xml:space="preserve">.net </t>
  </si>
  <si>
    <t>6.6Years</t>
  </si>
  <si>
    <t>Ssp2000inc</t>
  </si>
  <si>
    <t>venki.mandala@gmail.com</t>
  </si>
  <si>
    <t>https://drive.google.com/open?id=1D727Gzqpmpn4cQp-qvrmBvSD7zxoCaDp</t>
  </si>
  <si>
    <t>Chandram Bajpai</t>
  </si>
  <si>
    <t xml:space="preserve">Dot Net </t>
  </si>
  <si>
    <t>Sterco Digitex Pvt. Ltd.</t>
  </si>
  <si>
    <t>chandram.bajpai@mpgi.edu.in</t>
  </si>
  <si>
    <t>https://drive.google.com/open?id=1HuuYchuwPznwo9NCGF7PwoDJz8orc4Xy</t>
  </si>
  <si>
    <t>pankaj kumar</t>
  </si>
  <si>
    <t>3968 1661 8444</t>
  </si>
  <si>
    <t> Care4urban</t>
  </si>
  <si>
    <t>kolkata/Delhi NCR</t>
  </si>
  <si>
    <t>pankajmmt05@gmail.com</t>
  </si>
  <si>
    <t>10.0 Lac(s) </t>
  </si>
  <si>
    <t>https://drive.google.com/open?id=1NAqGcoLE1tskklco8rv1BFjUC-RZJH_W</t>
  </si>
  <si>
    <t>no exp on aws, its Devops profile only</t>
  </si>
  <si>
    <t>Avinash Jawalekar</t>
  </si>
  <si>
    <t>Vishwa Technologies</t>
  </si>
  <si>
    <t>karad</t>
  </si>
  <si>
    <t>kochi</t>
  </si>
  <si>
    <t>jawalekar21@gmail.com</t>
  </si>
  <si>
    <t>https://drive.google.com/open?id=1b8JlCrYHXQ58-jyA7Cx7kWsJjMsMBtid</t>
  </si>
  <si>
    <t>L Sandhya</t>
  </si>
  <si>
    <t xml:space="preserve">Performance Test </t>
  </si>
  <si>
    <t xml:space="preserve">catena technologies pvt ltd </t>
  </si>
  <si>
    <t>sandhya.nalabothu1996@gmail.com</t>
  </si>
  <si>
    <t>https://drive.google.com/open?id=1_hWf9jtFWQ6u3x2ppCxzlLlisD_qKWXc</t>
  </si>
  <si>
    <t>Manual Tester</t>
  </si>
  <si>
    <t>https://drive.google.com/open?id=1eJvi3KMKRMCf-x-QLRI-ETOC7yilM9pr</t>
  </si>
  <si>
    <t>https://drive.google.com/open?id=1FMw4RN9YgbbYXifCaW_fC8qcSZpW1s9f</t>
  </si>
  <si>
    <t>TADIMARRI OBULAPATHI</t>
  </si>
  <si>
    <t xml:space="preserve"> Azure Data Engineer</t>
  </si>
  <si>
    <t>AGS Infotech Pvt Ltd</t>
  </si>
  <si>
    <t>tadimarriobulapathi@gmail.com</t>
  </si>
  <si>
    <t>https://drive.google.com/open?id=1jEEy2VW1G-v6YuMYDfTBy0-XvPTyBDbP</t>
  </si>
  <si>
    <t>Dipak Patil</t>
  </si>
  <si>
    <t>Automation Test engineer</t>
  </si>
  <si>
    <t>Wayzon Technology Services Pvt Ltd.</t>
  </si>
  <si>
    <t>dippatil.0808@gmail.com</t>
  </si>
  <si>
    <t>https://drive.google.com/open?id=1FPz8sWCGmc9vsvkJ-I1_kB8bxmXBbjLq</t>
  </si>
  <si>
    <t xml:space="preserve"> J Balakrishna</t>
  </si>
  <si>
    <t xml:space="preserve">PLSQL Developer  </t>
  </si>
  <si>
    <t>KFIN TECHNOLOGIES PVT LTD</t>
  </si>
  <si>
    <t>https://drive.google.com/open?id=1qKSWmrvuA1lA5PyswC8I7ZXpQRer8x4j</t>
  </si>
  <si>
    <t>Sanket</t>
  </si>
  <si>
    <t>Websfdc Technology</t>
  </si>
  <si>
    <t>haryana</t>
  </si>
  <si>
    <t>Sanketmishra458@gmail.com</t>
  </si>
  <si>
    <t>https://drive.google.com/open?id=1Or4Qpwz4wDZHQchZhrHSGoVSlX6k4_-s</t>
  </si>
  <si>
    <t>Gopi Paluri</t>
  </si>
  <si>
    <t> Mithika Information Technologies Pvt Ltd</t>
  </si>
  <si>
    <t>palurigopi3@gmail.com</t>
  </si>
  <si>
    <t>https://drive.google.com/open?id=1dh3u1AQBnelZrXEEq8EbX5icmNqMEtv4</t>
  </si>
  <si>
    <t>Upendra m</t>
  </si>
  <si>
    <t>upiupendra115@gmail.com</t>
  </si>
  <si>
    <t>https://drive.google.com/open?id=1vrSh2XSrfGU_AnbOP915ajBZsxkxS8pH</t>
  </si>
  <si>
    <t xml:space="preserve">M.Pavan	</t>
  </si>
  <si>
    <t>Automation testing</t>
  </si>
  <si>
    <t>6+ Years</t>
  </si>
  <si>
    <t xml:space="preserve"> Kochi</t>
  </si>
  <si>
    <t>Pavan.madhuvarsu@gmail.com</t>
  </si>
  <si>
    <t>https://drive.google.com/open?id=1nQaeYv4NQdV9c0jBA7xKhfKROCUgM9Ps</t>
  </si>
  <si>
    <t>Pankhuri Agrawal</t>
  </si>
  <si>
    <t>UI Developer</t>
  </si>
  <si>
    <t>ProSofos Inc.</t>
  </si>
  <si>
    <t>agrawalpankhuri27193@gmail.com</t>
  </si>
  <si>
    <t>3.68LPA</t>
  </si>
  <si>
    <t>https://drive.google.com/open?id=1v5OUWbG2SgyX5tDGk7R0LTbZWAlrN3_j</t>
  </si>
  <si>
    <t>tharun kumar sura</t>
  </si>
  <si>
    <t>Tibco BW</t>
  </si>
  <si>
    <t> Infosys</t>
  </si>
  <si>
    <t>tharun0596@gmail.com</t>
  </si>
  <si>
    <t>https://drive.google.com/open?id=1uqHVXPxheY2966coAI_aCvXUEm3XIU3m</t>
  </si>
  <si>
    <t>karthik s</t>
  </si>
  <si>
    <t>Aws devops Engineer</t>
  </si>
  <si>
    <t>skarthikaws0@gmail.com</t>
  </si>
  <si>
    <t>https://drive.google.com/open?id=1WJc9Tbjwnw8L25X6DQVESDzbCfNvdI9N</t>
  </si>
  <si>
    <t>ruma.mukharjee@tcs.com</t>
  </si>
  <si>
    <t>Bapathu Srilakshmi</t>
  </si>
  <si>
    <t>Vishay Precision Group</t>
  </si>
  <si>
    <t>3.9 Lpa</t>
  </si>
  <si>
    <t>https://drive.google.com/open?id=1LPGOuz9Oa91fc3gE1M1bhk_5lpZp818u</t>
  </si>
  <si>
    <t>Pavankumar</t>
  </si>
  <si>
    <t>Infra Soft Technologies,</t>
  </si>
  <si>
    <t>a.pavankumarazure@gmail.com</t>
  </si>
  <si>
    <t>https://drive.google.com/open?id=1lLyMxQui23pkMZUnrwQSuFVU6pafqSjP</t>
  </si>
  <si>
    <t>Bhavani lukka</t>
  </si>
  <si>
    <t>bhavaniaddanki14@gmail.com</t>
  </si>
  <si>
    <t>6.1 Lpa</t>
  </si>
  <si>
    <t>https://drive.google.com/open?id=1VRz8_4grWs5O7A4Jm_kPEJPuKPRyAMkf</t>
  </si>
  <si>
    <t>https://drive.google.com/open?id=1_U6NIdEnw9mzfoMNON6vkrNHJ6fF-3DB</t>
  </si>
  <si>
    <t>Damala Immanual Sundar paul</t>
  </si>
  <si>
    <t xml:space="preserve"> Tech Mahindra Ltd.</t>
  </si>
  <si>
    <t>damalaimmanuel@gmail.com</t>
  </si>
  <si>
    <t>https://drive.google.com/open?id=1b9RgqQhRsPqYhnp1M5U-UWnttMDD_eYt</t>
  </si>
  <si>
    <t>https://drive.google.com/open?id=1B-JRfwqUKtfroWlgtJ0FJw-MG4i8uAip</t>
  </si>
  <si>
    <t>https://drive.google.com/open?id=1vArXz-QyY8O-tVHU2-shGsipBaItogMU</t>
  </si>
  <si>
    <t>manju.murali@tcs.com</t>
  </si>
  <si>
    <t>sivanath g</t>
  </si>
  <si>
    <t>Alchemy Techsol</t>
  </si>
  <si>
    <t>gvssnath@gmail.com</t>
  </si>
  <si>
    <t>https://drive.google.com/open?id=1Qv6WO2lgO_keY4DP4jolcPxp8rYHJVl5</t>
  </si>
  <si>
    <t>lakshmi</t>
  </si>
  <si>
    <t>Hadoop</t>
  </si>
  <si>
    <t>Conqistar it solutions pvt ltd</t>
  </si>
  <si>
    <t>lakshmi.pidapa@gmail.com</t>
  </si>
  <si>
    <t>https://drive.google.com/open?id=1vLRdH7mLGQ9dwEFyz5d8saIObWhz72NN</t>
  </si>
  <si>
    <t>DuraiKanakashabai S M</t>
  </si>
  <si>
    <t>CCTPD9822L</t>
  </si>
  <si>
    <t>Centurian Software Solution Pvt Ltd(Digival Solutions)</t>
  </si>
  <si>
    <t>smdks28@gmail.com</t>
  </si>
  <si>
    <t>https://drive.google.com/open?id=1xYd-ypK2uqQgVf5Gnm5uD960GQATd0KD</t>
  </si>
  <si>
    <t>Cognizant Technologies Solutions(payroll job cookies india pvt ltd)</t>
  </si>
  <si>
    <t>https://drive.google.com/open?id=1Db4bKZwbLKHyg6epAAx-Eej9kuK4VrN3</t>
  </si>
  <si>
    <t>priyanka parihar</t>
  </si>
  <si>
    <t>Exquisite professional solution</t>
  </si>
  <si>
    <t>pariharpriyanka.300@gmail.com</t>
  </si>
  <si>
    <t>https://drive.google.com/open?id=1RK1W7igjiMMRnfPh5QHjwYluJpVYmpe_</t>
  </si>
  <si>
    <t>IOS  Developer</t>
  </si>
  <si>
    <t>https://drive.google.com/open?id=1w2b2KEPN2XRavp5r9_pwHr7J33q9xcMO</t>
  </si>
  <si>
    <t xml:space="preserve">improper  resume </t>
  </si>
  <si>
    <t>kanakarao</t>
  </si>
  <si>
    <t>Informatica Power Center</t>
  </si>
  <si>
    <t xml:space="preserve">Charter Global </t>
  </si>
  <si>
    <t>bkanakarao408@gmail.com</t>
  </si>
  <si>
    <t>https://drive.google.com/open?id=1jDo5GsSHak7m9ldHNWny5YYmUllHT_Y8</t>
  </si>
  <si>
    <t>Rahul Supadu Patil</t>
  </si>
  <si>
    <t>Pineham Learning and Technology Pvt Ltd</t>
  </si>
  <si>
    <t>rspatilganesh@gmail.com</t>
  </si>
  <si>
    <t>https://drive.google.com/open?id=1peF1LunR1DUVIcleaxlxjgEQIx0IkZgz</t>
  </si>
  <si>
    <t xml:space="preserve"> Prashanth</t>
  </si>
  <si>
    <t>Anb Solutions</t>
  </si>
  <si>
    <t>prashanthinformatica7@gmail.com</t>
  </si>
  <si>
    <t>https://drive.google.com/open?id=1TqrRt2cNtHhkeP46vNwpXfJ3fH2Ddwvl</t>
  </si>
  <si>
    <t>Aruva Madhu</t>
  </si>
  <si>
    <t>Rempar solutions</t>
  </si>
  <si>
    <t xml:space="preserve"> Chennai</t>
  </si>
  <si>
    <t>madhu.oracle07@gmail.com</t>
  </si>
  <si>
    <t>https://drive.google.com/open?id=12m3CxUB59P8aLBJmxTEssCcGxiaYDrBJ</t>
  </si>
  <si>
    <t>Bijendra Pratap</t>
  </si>
  <si>
    <t>BLSPP2623L</t>
  </si>
  <si>
    <t>Dot Net Full Stack Developer</t>
  </si>
  <si>
    <t>QUALFON ADVANCED TECHNOLOGY CENTER LLP</t>
  </si>
  <si>
    <t>Delhi/Pune</t>
  </si>
  <si>
    <t>bijendra.singh89@gmail.com</t>
  </si>
  <si>
    <t>10.0 Lac(s)</t>
  </si>
  <si>
    <t>15 Lpa</t>
  </si>
  <si>
    <t>https://drive.google.com/open?id=1POuVCyJLJz77e8QMLVcNd8WvsCFWfjbm</t>
  </si>
  <si>
    <t>Karunakar</t>
  </si>
  <si>
    <t>Azure Admin</t>
  </si>
  <si>
    <t>Quislex Legal Service</t>
  </si>
  <si>
    <t>kkreddys1625@gmail.com</t>
  </si>
  <si>
    <t>https://drive.google.com/open?id=1ing_KMMxv-D3wn-4qnGuSAIn5bIL43rA</t>
  </si>
  <si>
    <t>sccm admin</t>
  </si>
  <si>
    <t>https://drive.google.com/open?id=1ZQWHaJ_6g8zX3kQ6vchZ8-olAku-BjBl</t>
  </si>
  <si>
    <t xml:space="preserve">azure devops </t>
  </si>
  <si>
    <t xml:space="preserve"> Surendra Kumar Prajapati</t>
  </si>
  <si>
    <t xml:space="preserve">Superweb Technology Private Limited  </t>
  </si>
  <si>
    <t>Ahmedabad,  Noida,  Gurgaon/Gurugram</t>
  </si>
  <si>
    <t>prajapatisurendra672@gmail.com</t>
  </si>
  <si>
    <t>https://drive.google.com/open?id=1SCT1wL5IDkan-1xmbzF9-tNv4O5gR1m0</t>
  </si>
  <si>
    <t> Ashwith Joel D Souza </t>
  </si>
  <si>
    <t> lohatec</t>
  </si>
  <si>
    <t>ashwithdsoua@gmail.com</t>
  </si>
  <si>
    <t>https://drive.google.com/open?id=1NzSEdLf2rvWRr5tkk2t7L-ZpD91OiUXV</t>
  </si>
  <si>
    <t>Rahul Jagannath Jondhale</t>
  </si>
  <si>
    <t xml:space="preserve"> Java developer</t>
  </si>
  <si>
    <t>Starsun Technology Pvt.Ltd</t>
  </si>
  <si>
    <t>rahuljondhale97@gmail.com</t>
  </si>
  <si>
    <t>4.25 LPA</t>
  </si>
  <si>
    <t>https://drive.google.com/open?id=1GIiv-XT1gwfY71xmARWHs3rXtqsgtlF-</t>
  </si>
  <si>
    <t>VISHAL SHELAKE</t>
  </si>
  <si>
    <t>iOS Developer</t>
  </si>
  <si>
    <t>ESDS Software Solutions</t>
  </si>
  <si>
    <t>Nasik</t>
  </si>
  <si>
    <t>922.vishal@gmail.com</t>
  </si>
  <si>
    <t>https://drive.google.com/open?id=1nnmSwaaluV8206ZjWY53AKw59p-ruMe0</t>
  </si>
  <si>
    <t>SAI MANIKANTA. K</t>
  </si>
  <si>
    <t>UI Path Developer</t>
  </si>
  <si>
    <t xml:space="preserve">Noastrun </t>
  </si>
  <si>
    <t>saimanikumar8991@gmail.com</t>
  </si>
  <si>
    <t>https://drive.google.com/open?id=1n2CvhuKkyNp-CzFVowduRN7RN-21J2b8</t>
  </si>
  <si>
    <t>Hemangi Vinayak Phalak</t>
  </si>
  <si>
    <t>Sandat Web Solution</t>
  </si>
  <si>
    <t>hemangi.p1511@gmail.com</t>
  </si>
  <si>
    <t>https://drive.google.com/open?id=1_4Tr8vgh1vOkstXB0nGzMU-XNwYWhOuI</t>
  </si>
  <si>
    <t> Manju.Murali@tcs.com</t>
  </si>
  <si>
    <t>Sri Venkat</t>
  </si>
  <si>
    <t>SQL Developer</t>
  </si>
  <si>
    <t>ATMT software ltd</t>
  </si>
  <si>
    <t>venkatsql099@gmail.com</t>
  </si>
  <si>
    <t>https://drive.google.com/open?id=1CvzK5oHh775wOV6crvMqshY0PhdImH95</t>
  </si>
  <si>
    <t>M Venu</t>
  </si>
  <si>
    <t>Dhruv consulting Services</t>
  </si>
  <si>
    <t>venukurlapalli93@gmail.com</t>
  </si>
  <si>
    <t>https://drive.google.com/open?id=1BGnCtz4L8PNiG-qmEOcvbVSDYl4sKaB4</t>
  </si>
  <si>
    <t>Bysani Kalyan Chakravarthi</t>
  </si>
  <si>
    <t>UI Develope</t>
  </si>
  <si>
    <t> Digital stalk</t>
  </si>
  <si>
    <t>KOCHI</t>
  </si>
  <si>
    <t>kalyanchakravarthi.b1@gmail.com</t>
  </si>
  <si>
    <t>https://drive.google.com/open?id=1gpgnMXMX0sx-IK7yG03eOOSrTQNC9M14</t>
  </si>
  <si>
    <t>Rasool</t>
  </si>
  <si>
    <t xml:space="preserve">Soft projex </t>
  </si>
  <si>
    <t>khajanayabrasool1852@gmail.com</t>
  </si>
  <si>
    <t>https://drive.google.com/open?id=1Nwdnuqc5deSPMMhB8xZid10HsK_osD9N</t>
  </si>
  <si>
    <t>Thammisetty Ramesh</t>
  </si>
  <si>
    <t>smart choice it technologies</t>
  </si>
  <si>
    <t>rameshsetti1997@gmail.com</t>
  </si>
  <si>
    <t>https://drive.google.com/open?id=1GN-sEqu41bGAflwfpoS4m5xyPiZ0pgI7</t>
  </si>
  <si>
    <t>https://drive.google.com/open?id=1jx7s_EQior33F2_Szd_EWdgKz-X7KKQQ</t>
  </si>
  <si>
    <t>Nikita Vishnu Kachare</t>
  </si>
  <si>
    <t>Junior Manual Tester</t>
  </si>
  <si>
    <t>Datamatics Global Services Limited</t>
  </si>
  <si>
    <t>nikkskachare@gmail.com</t>
  </si>
  <si>
    <t>https://drive.google.com/open?id=1RszY44Lnsl3t2ZLbS__vJkAuCCqQzQW7</t>
  </si>
  <si>
    <t>kfin technologies</t>
  </si>
  <si>
    <t>https://drive.google.com/open?id=11I_DHcfXwI4PuG4m74EU-zRRDvmY8vZF</t>
  </si>
  <si>
    <t>Kuncha HarshaVardhan</t>
  </si>
  <si>
    <t>AGON IT Solutions Pvt . Ltd</t>
  </si>
  <si>
    <t>harshavardhankuncha96233@gmail.com</t>
  </si>
  <si>
    <t>https://drive.google.com/open?id=11VEuMsD1kZl-TzTXbURoJj8nImBzSsyU</t>
  </si>
  <si>
    <t>J.jeyaprabha</t>
  </si>
  <si>
    <t>Balrath Outsourcing Service</t>
  </si>
  <si>
    <t>jjjpprofessional@gmail.com</t>
  </si>
  <si>
    <t>https://drive.google.com/open?id=11D1XNrpd9mpqrdY7ISnB1Gg8hinRxbWD</t>
  </si>
  <si>
    <t>Ramya Myana</t>
  </si>
  <si>
    <t>Trianz Pvt Ltd</t>
  </si>
  <si>
    <t>ramya.myanalr@gmail.com</t>
  </si>
  <si>
    <t>https://drive.google.com/open?id=1smmlWN5yQBEy1SH0_9sfeCZDfV4Em21B</t>
  </si>
  <si>
    <t>Ajay</t>
  </si>
  <si>
    <t>Yedulapuramajay@gmail.com</t>
  </si>
  <si>
    <t>5.8Lpa</t>
  </si>
  <si>
    <t>9Lpa</t>
  </si>
  <si>
    <t>https://drive.google.com/open?id=1NIZhR71MjQATNGSDUy4rHo7-EjNG-M9_</t>
  </si>
  <si>
    <t>Tadela Eswara Rao</t>
  </si>
  <si>
    <t>performance tester</t>
  </si>
  <si>
    <t xml:space="preserve">Infor Global Services </t>
  </si>
  <si>
    <t>tadelaeswar55@gmail.com</t>
  </si>
  <si>
    <t>https://drive.google.com/open?id=1X-zhQvS30ytfd2ySXc4chElE_seW7r9J</t>
  </si>
  <si>
    <t>Ramanji</t>
  </si>
  <si>
    <t>Informatica Administrator</t>
  </si>
  <si>
    <t>7.3 Years</t>
  </si>
  <si>
    <t>Capgemini(net solutions pvt ltd)</t>
  </si>
  <si>
    <t xml:space="preserve"> ramanji1515psr@gmail.com</t>
  </si>
  <si>
    <t>https://drive.google.com/open?id=1w6aaG1MzbzftMYmnx0Fo9_EAicMxuz2P</t>
  </si>
  <si>
    <t>Sachin singh kushwah</t>
  </si>
  <si>
    <t>3.24LPA</t>
  </si>
  <si>
    <t>sachinkushwah93@gmail.com</t>
  </si>
  <si>
    <t>https://drive.google.com/open?id=1iKLdcZagYzc5ZwKKgR4qEeOyjOwA5HF7</t>
  </si>
  <si>
    <t xml:space="preserve"> naren</t>
  </si>
  <si>
    <t>Mule soft</t>
  </si>
  <si>
    <t>Satyadeva Pharma</t>
  </si>
  <si>
    <t>gade.naren0038@gmail.com</t>
  </si>
  <si>
    <t>https://drive.google.com/open?id=11YyldpslYdzoDc1DYCh3pnmvQsK7vU0n</t>
  </si>
  <si>
    <t>Shubham Yenla </t>
  </si>
  <si>
    <t>Test Analyst</t>
  </si>
  <si>
    <t> Empirical Solutions</t>
  </si>
  <si>
    <t>Nagpur/Pune/Hyderabad</t>
  </si>
  <si>
    <t>yenlashubham97@gmail.com</t>
  </si>
  <si>
    <t>2.9 years gap</t>
  </si>
  <si>
    <t>https://drive.google.com/open?id=1O5gATHpa8nIR_uBTWnmB3k7mCVp6tpGD</t>
  </si>
  <si>
    <t>https://drive.google.com/open?id=1We0l-tsVswKqj6UaqqBUUlOyfsXgWsCs</t>
  </si>
  <si>
    <t>PULLURU MURALIKRISHNA KUMAR</t>
  </si>
  <si>
    <t>Deltra Soft Technologies Pvt Ltd</t>
  </si>
  <si>
    <t>muralikrishnapulluru78@gmail.com</t>
  </si>
  <si>
    <t>https://drive.google.com/open?id=1ioxWVrp2jkorxU9bkoJChsCQO2W3urAe</t>
  </si>
  <si>
    <t>Atul Pathare</t>
  </si>
  <si>
    <t>C Developer</t>
  </si>
  <si>
    <t xml:space="preserve">Larsen &amp; Toubro Infotech Limited </t>
  </si>
  <si>
    <t>atulpathare226@gmail.com</t>
  </si>
  <si>
    <t>11.5LPA</t>
  </si>
  <si>
    <t>14.95LPA</t>
  </si>
  <si>
    <t>https://drive.google.com/open?id=1XPjUyU8mgQ-T3Kyt1muLyswC-S6oozgB</t>
  </si>
  <si>
    <t>Vishwanth</t>
  </si>
  <si>
    <t>Qlikview Admin</t>
  </si>
  <si>
    <t>4+Years</t>
  </si>
  <si>
    <t>viswanathchalla07@gmail.com</t>
  </si>
  <si>
    <t>https://drive.google.com/open?id=1Upfiwh791EKSDgSviQva0q1d4u9BQkkz</t>
  </si>
  <si>
    <t>AJAY</t>
  </si>
  <si>
    <t>https://drive.google.com/open?id=1qSG3XDhvfn6VWc2-R8Q98aZetWxxQS4m</t>
  </si>
  <si>
    <t>Kuldeeprawat</t>
  </si>
  <si>
    <t>Bpass Solution pvt ltd</t>
  </si>
  <si>
    <t xml:space="preserve">New Delhi </t>
  </si>
  <si>
    <t>kuldeeprawat1788@gmail.com</t>
  </si>
  <si>
    <t>https://drive.google.com/open?id=1fpW-MEaNmm7jkdAQGv64bx8qOj7HWrLT</t>
  </si>
  <si>
    <t>Lolita Crystal Menezes</t>
  </si>
  <si>
    <t>software engineer</t>
  </si>
  <si>
    <t>lolitacmenezes@gmail.com</t>
  </si>
  <si>
    <t>https://drive.google.com/open?id=1SHpPTArhFHF5hw-AGOYuUCT-qNtvU-Hf</t>
  </si>
  <si>
    <t>PAVANI K</t>
  </si>
  <si>
    <t>OSI Digital Pvt Ltd</t>
  </si>
  <si>
    <t>pavaniyadav40@gmail.com</t>
  </si>
  <si>
    <t>https://drive.google.com/open?id=1YYISw_xeSoRPapBg1UVrcPXk4trFNz8L</t>
  </si>
  <si>
    <t>ankammarao kunchala</t>
  </si>
  <si>
    <t>AWS Cloud Administrator</t>
  </si>
  <si>
    <t>ankammaraoaws1@gmail.com</t>
  </si>
  <si>
    <t>https://drive.google.com/open?id=124K42EiocpBbh5k8OmpAcvMFnQW2Jynt</t>
  </si>
  <si>
    <t>Vindhyalakshmi Pendurthi</t>
  </si>
  <si>
    <t>vindhyalakshmipendurthi@gmail.com</t>
  </si>
  <si>
    <t>https://drive.google.com/open?id=1LRCuOW_jFWmeWNlQGyfBdQNKg_ncJxn3</t>
  </si>
  <si>
    <t>Shravan Adicherla</t>
  </si>
  <si>
    <t xml:space="preserve">Azure Data Engineer </t>
  </si>
  <si>
    <t>TaknevIT services pvt ltd</t>
  </si>
  <si>
    <t>shravanadicherla1884@gmail.com</t>
  </si>
  <si>
    <t>https://drive.google.com/open?id=1LvKN0YGZvXDtquehKOxTv5cP8rww4OmX</t>
  </si>
  <si>
    <t>Suresh Jangalapalli</t>
  </si>
  <si>
    <t>Sun Icon Systems Pvt Ltd.</t>
  </si>
  <si>
    <t>sureshjlp78@gmail.com</t>
  </si>
  <si>
    <t>7.54 lpa</t>
  </si>
  <si>
    <t>https://drive.google.com/open?id=1YHVC1bicLX_Vw3sIE3eoV4yZREVkBbI8</t>
  </si>
  <si>
    <t>Rajeswari Polam</t>
  </si>
  <si>
    <t>Power bi</t>
  </si>
  <si>
    <t>Certiview IT and management Solutions</t>
  </si>
  <si>
    <t>polamr36@gmail.com</t>
  </si>
  <si>
    <t>6.9 lpa</t>
  </si>
  <si>
    <t>https://drive.google.com/open?id=1Ydl3LOZ0h5T3q_UDtTZ2or1rHSIn6mH-</t>
  </si>
  <si>
    <t>sunitha kumari</t>
  </si>
  <si>
    <t>manual tester</t>
  </si>
  <si>
    <t>sunithahruday03@gmail.com</t>
  </si>
  <si>
    <t>https://drive.google.com/open?id=1Wxvm5TQ8cRC-wuO4FP46mt0-svXW-EXV</t>
  </si>
  <si>
    <t>Karna Varalakshmi</t>
  </si>
  <si>
    <t>Mainframe Developer</t>
  </si>
  <si>
    <t>SLK Software Services</t>
  </si>
  <si>
    <t>varalakshmi.mf@gmail.com</t>
  </si>
  <si>
    <t>7.6 Lpa</t>
  </si>
  <si>
    <t>https://drive.google.com/open?id=1Nu-yJhtRhrNbj7WoSfeIAo8P8AEjtE5e</t>
  </si>
  <si>
    <t>mayur vendkar</t>
  </si>
  <si>
    <t>Ui Developer</t>
  </si>
  <si>
    <t>PracticeLeague Legaltech</t>
  </si>
  <si>
    <t>vandkarmayur258@gmail.com</t>
  </si>
  <si>
    <t>https://drive.google.com/open?id=1MnYPZmjaLjb2h53jOBIKFUsgFAS5biWJ</t>
  </si>
  <si>
    <t>sandhya</t>
  </si>
  <si>
    <t>Ui developer</t>
  </si>
  <si>
    <t>Codeft Software Solutions</t>
  </si>
  <si>
    <t>sanjukanjarla@ymail.com</t>
  </si>
  <si>
    <t>https://drive.google.com/open?id=19RS-_w3uNvxcXD8p0XfkbBP7BCumpRfh</t>
  </si>
  <si>
    <t>Mukta Chavan</t>
  </si>
  <si>
    <t>Volotek Softwares Pvt. Ltd</t>
  </si>
  <si>
    <t>muktachavan25@gmail.com</t>
  </si>
  <si>
    <t>https://drive.google.com/open?id=1Yr7-0DEQSsAmNo8Fm-QWnABoXv24iu_o</t>
  </si>
  <si>
    <t>Ratan Pandey</t>
  </si>
  <si>
    <t>3.10Years</t>
  </si>
  <si>
    <t xml:space="preserve"> Webiz Square Software Solutions Llp </t>
  </si>
  <si>
    <t>Nashik</t>
  </si>
  <si>
    <t>ratan.pandey1994@gmail.com</t>
  </si>
  <si>
    <t>https://drive.google.com/open?id=1bGaYYOUqnTsVc6hM9EXjWjB4PgodWMOc</t>
  </si>
  <si>
    <t>Burka Keerthi</t>
  </si>
  <si>
    <t>Uipath Developer</t>
  </si>
  <si>
    <t>keerthiburka07@gmail.com</t>
  </si>
  <si>
    <t>https://drive.google.com/open?id=1lq8ynwH963PTqAa-WmCOJxN5sWYTa9Uc</t>
  </si>
  <si>
    <t>Gopavaram Sidda Reddy</t>
  </si>
  <si>
    <t xml:space="preserve">UI Developer </t>
  </si>
  <si>
    <t>vortex technologies limited</t>
  </si>
  <si>
    <t>gsr657460@gmail.com</t>
  </si>
  <si>
    <t>6.4lpa</t>
  </si>
  <si>
    <t>https://drive.google.com/open?id=17CKd7toelifTNHydEGpjBxoqRqrhHGKl</t>
  </si>
  <si>
    <t xml:space="preserve"> Aditya Chinchane</t>
  </si>
  <si>
    <t>Hermes Developers</t>
  </si>
  <si>
    <t>Pune, Mumbai</t>
  </si>
  <si>
    <t>chinchane.aditya@gmail.com</t>
  </si>
  <si>
    <t>https://drive.google.com/open?id=1zT3QbW9f1DR37t7MKvdkwDrD7ACie98M</t>
  </si>
  <si>
    <t>G Srikanth</t>
  </si>
  <si>
    <t>Kubernetes</t>
  </si>
  <si>
    <t>2.7 Years2 Years</t>
  </si>
  <si>
    <t>Cambridge Technology Enterprises</t>
  </si>
  <si>
    <t>srikanthganta436@gmail.com</t>
  </si>
  <si>
    <t>https://drive.google.com/open?id=1SgiPlbfEGHtH6-35tmIomdPVYSzKqlWR</t>
  </si>
  <si>
    <t>Razia</t>
  </si>
  <si>
    <t xml:space="preserve">Business Analyst	</t>
  </si>
  <si>
    <t>Autodesk India Pvt Ltd</t>
  </si>
  <si>
    <t>ayaanarazia@gmail.com</t>
  </si>
  <si>
    <t>6.76LPA</t>
  </si>
  <si>
    <t>https://drive.google.com/open?id=1iZT6nZnspklmI_9ShLmV4zN3jld0P-Ux</t>
  </si>
  <si>
    <t>Saiky Patowary</t>
  </si>
  <si>
    <t xml:space="preserve"> Ekodus Technologies</t>
  </si>
  <si>
    <t>Guwahati</t>
  </si>
  <si>
    <t>saikypatowary@gmail.com</t>
  </si>
  <si>
    <t>https://drive.google.com/open?id=1KH_YymIwSAzRWsCAIDWVGKXYgHS4a-sk</t>
  </si>
  <si>
    <t>pothalaiah</t>
  </si>
  <si>
    <t>SPRING SOURCE Technologies Pvt Ltd</t>
  </si>
  <si>
    <t>Bangolore</t>
  </si>
  <si>
    <t>pothalaiah.hari089@gmail.com</t>
  </si>
  <si>
    <t>https://drive.google.com/open?id=1iG5FES4ZoksOSkK3sroc7M_vqR_u2v7m</t>
  </si>
  <si>
    <t>Ashish Jadhav</t>
  </si>
  <si>
    <t>RPA ui path DEVELOPER</t>
  </si>
  <si>
    <t>BigIOTA Analytics LLP</t>
  </si>
  <si>
    <t>jadhavashish2509@gmail.com</t>
  </si>
  <si>
    <t>https://drive.google.com/open?id=1bjw9kf-5Wbi2sHIOUE_FY_rSoLjKVxYs</t>
  </si>
  <si>
    <t>SARITHA K</t>
  </si>
  <si>
    <t>Abilitec systems pvt ltd</t>
  </si>
  <si>
    <t>saritha222620@gmail.com</t>
  </si>
  <si>
    <t>https://drive.google.com/open?id=1OJo5R_fCWW6fqh64fl8854VpPp878kbW</t>
  </si>
  <si>
    <t xml:space="preserve">RAKSHITH T.N  </t>
  </si>
  <si>
    <t>Optirise</t>
  </si>
  <si>
    <t>tnrakshith17@gmail.com</t>
  </si>
  <si>
    <t>https://drive.google.com/open?id=1oaeLGH0e7ToOrlGJMW60vXY8C7lW8fND</t>
  </si>
  <si>
    <t>malavikam.mohan@tcs.com</t>
  </si>
  <si>
    <t>Yarragaddala Vinod</t>
  </si>
  <si>
    <t>Pyramid It Consulting Pvt. Ltd.</t>
  </si>
  <si>
    <t>yvinodyarragaddala1994@gmail.com</t>
  </si>
  <si>
    <t>10.5 lpa</t>
  </si>
  <si>
    <t>13.6 lpa</t>
  </si>
  <si>
    <t>https://drive.google.com/open?id=1pjlxepdby8ofyBo_N-763miVSMJeKqYW</t>
  </si>
  <si>
    <t>Bisai Sujit Kumar</t>
  </si>
  <si>
    <t>RPA ui path developer</t>
  </si>
  <si>
    <t>Bangalore/hyderabad/Chennai</t>
  </si>
  <si>
    <t>suji12345kumar@gmail.com</t>
  </si>
  <si>
    <t>https://drive.google.com/open?id=1K8kOn_oIIn9pAIctRldhOBWcGmSrYFs6</t>
  </si>
  <si>
    <t>H Durgaraj</t>
  </si>
  <si>
    <t>AJVPH4991H</t>
  </si>
  <si>
    <t>Azure/Windows Admin</t>
  </si>
  <si>
    <t>Mavensoft Systems Pvt Ltd</t>
  </si>
  <si>
    <t>durgaraj.h@gmail.com</t>
  </si>
  <si>
    <t>4.20 Lpa</t>
  </si>
  <si>
    <t>https://drive.google.com/open?id=1DpV_DDEKu1wXFhVfh-BASruSCsdc3yJV</t>
  </si>
  <si>
    <t>https://drive.google.com/open?id=1PKRX68TnnEmnJ6OKLdJd7tTYPp5kWHtG</t>
  </si>
  <si>
    <t>SATISH A</t>
  </si>
  <si>
    <t>97385 30604</t>
  </si>
  <si>
    <t>5.4Years</t>
  </si>
  <si>
    <t>Whizdm Innovations</t>
  </si>
  <si>
    <t>Bangalore,</t>
  </si>
  <si>
    <t>Bangalore, Hosur</t>
  </si>
  <si>
    <t>Satishmallika7@gmail.com@gmail.com</t>
  </si>
  <si>
    <t>2.7LPA</t>
  </si>
  <si>
    <t>https://drive.google.com/open?id=1s4M44_HGlurNE9l64Z6LNbsoPmbZbm4I</t>
  </si>
  <si>
    <t>A.VAMSI</t>
  </si>
  <si>
    <t>CSS Corp</t>
  </si>
  <si>
    <t>vamsideveloper16@gmail.com</t>
  </si>
  <si>
    <t>6.75 lpa</t>
  </si>
  <si>
    <t>https://drive.google.com/open?id=1tjlIgBQne4OiWfwgcOc2qnCe5KHRZKoS</t>
  </si>
  <si>
    <t>Kala Krishna Venkat</t>
  </si>
  <si>
    <t>Techno Flair IT solution</t>
  </si>
  <si>
    <t>Hyderabad,Bangalore,Pune</t>
  </si>
  <si>
    <t>6 Months</t>
  </si>
  <si>
    <t>https://drive.google.com/open?id=1DFuak6PpBsDhz0mJuHMkzcy5xwmMeosR</t>
  </si>
  <si>
    <t>Md Rehan</t>
  </si>
  <si>
    <t>rehanaatif95@gmail.com</t>
  </si>
  <si>
    <t>https://drive.google.com/open?id=1BBOTiaZbuR38eLeEeGab1xxXDqCPz1Xm</t>
  </si>
  <si>
    <t>BITASTA SENGUPTA</t>
  </si>
  <si>
    <t>Protiviti India Member Firm Pvt. Ltd in Kolkata</t>
  </si>
  <si>
    <t>bitasta97@gmail.com</t>
  </si>
  <si>
    <t>https://drive.google.com/open?id=13Dwq6g6Vhr0RmantJhtnERTmQKTsFjDV</t>
  </si>
  <si>
    <t xml:space="preserve"> srividya jonnalagadda</t>
  </si>
  <si>
    <t>SQL Server</t>
  </si>
  <si>
    <t>srividya.jonnalagadda25@gmail.com</t>
  </si>
  <si>
    <t>https://drive.google.com/open?id=1tMycbMxaOSSJUwoYkFLpbKPN35XXJL2s</t>
  </si>
  <si>
    <t>kola Govardhan</t>
  </si>
  <si>
    <t>Volvo IT</t>
  </si>
  <si>
    <t>govardhankola1@gmail.com</t>
  </si>
  <si>
    <t>https://drive.google.com/open?id=12LIfHXh8g0Axfo72Jq7WGTJe4YOyebPB</t>
  </si>
  <si>
    <t>N. Anitha</t>
  </si>
  <si>
    <t>Data Labs India Solutions Pvt Ltd</t>
  </si>
  <si>
    <t>anianithanb@gmail.com</t>
  </si>
  <si>
    <t>6.10LPA</t>
  </si>
  <si>
    <t>https://drive.google.com/open?id=1fk88tCCXB4JA999Vem3QXEDg0EQAree1</t>
  </si>
  <si>
    <t>Vinod Kumar</t>
  </si>
  <si>
    <t xml:space="preserve">abhyudaya hr business solutions </t>
  </si>
  <si>
    <t> vinod.kumar.mudisetty@gmail.com</t>
  </si>
  <si>
    <t>https://drive.google.com/open?id=1TiFvh3D0ynkNpOVmW9_OK4BmCaYwTyNU</t>
  </si>
  <si>
    <t xml:space="preserve">Nandamuri Lakshmi  </t>
  </si>
  <si>
    <t>Rpa ui path</t>
  </si>
  <si>
    <t>Emids</t>
  </si>
  <si>
    <t>nandhamuriumalakshmi568@gmail.com</t>
  </si>
  <si>
    <t>https://drive.google.com/open?id=1sLHpf5FMMeYN0hHaiGGBjah6XSJUaEdX</t>
  </si>
  <si>
    <t>Sindhu Lagadapati</t>
  </si>
  <si>
    <t>KJ Systems Pvt Ltd</t>
  </si>
  <si>
    <t>Mangalagiri</t>
  </si>
  <si>
    <t>lagadapatisindhu08@gmail.com</t>
  </si>
  <si>
    <t>3.45 lpa</t>
  </si>
  <si>
    <t>https://drive.google.com/open?id=1hc7KGnnHHUlnruwh0GatC3_ok9ljq1wU</t>
  </si>
  <si>
    <t>Nayudu naresh</t>
  </si>
  <si>
    <t>informatica power center</t>
  </si>
  <si>
    <t>Databi Solutions</t>
  </si>
  <si>
    <t>bodilaveedu</t>
  </si>
  <si>
    <t>nareshnayudu876@gmail.com</t>
  </si>
  <si>
    <t>https://drive.google.com/open?id=1ngSQVR_lo1Y1HyPqJgAqBRArtmtb0YYc</t>
  </si>
  <si>
    <t xml:space="preserve"> akash.lovely@tcs.com</t>
  </si>
  <si>
    <t>Sagar Balasaheb Ghule</t>
  </si>
  <si>
    <t>VOLVO SYSTEM PVT LTD</t>
  </si>
  <si>
    <t>sagarghule2022@gmail.com</t>
  </si>
  <si>
    <t>https://drive.google.com/open?id=13Z-H4_J5f8ngZsmrYz1TcaVBl-UG9Yqq</t>
  </si>
  <si>
    <t>Pooja Todkar</t>
  </si>
  <si>
    <t>Future Focus Infotech</t>
  </si>
  <si>
    <t>pooja.kandekar@gmail.com</t>
  </si>
  <si>
    <t>https://drive.google.com/open?id=1drc_j-lTjigBTuPbqajMwqaopgAVh1Ga</t>
  </si>
  <si>
    <t xml:space="preserve">current working in TCS </t>
  </si>
  <si>
    <t>https://drive.google.com/open?id=1YELbZVQ3iD_gclFL8YZO3jECCEr_32d4</t>
  </si>
  <si>
    <t>https://drive.google.com/open?id=1q3_g1KA2UlfDEEp2iyj14ZyK1mSjjDF5</t>
  </si>
  <si>
    <t>prosofos india pvt ltd</t>
  </si>
  <si>
    <t>https://drive.google.com/open?id=17Nf8y9FOfUbYZ3ZAuEmmMCOyJx5qgNLH</t>
  </si>
  <si>
    <t>PurusothamMuthamsetti</t>
  </si>
  <si>
    <t>Qliken Technologies  pvt ltd</t>
  </si>
  <si>
    <t>mpurusotham8@gmail.com</t>
  </si>
  <si>
    <t>https://drive.google.com/open?id=1boprnAWZpojlE5-rBoUx7uWn_4UJ33Vq</t>
  </si>
  <si>
    <t>SREEKUMARY.T.R</t>
  </si>
  <si>
    <t>Fingent Global Solutions</t>
  </si>
  <si>
    <t>sreekumarytr@gmail.com</t>
  </si>
  <si>
    <t>3.5 Years Gap</t>
  </si>
  <si>
    <t>3.75 Lpa</t>
  </si>
  <si>
    <t>https://drive.google.com/open?id=1Uk3ZbkJT5rCLqS1JT-C99H_Z7bPbN4yx</t>
  </si>
  <si>
    <t>Pradip Kumar Sonakar</t>
  </si>
  <si>
    <t>Polyplex</t>
  </si>
  <si>
    <t>pradipsonakar@gmail.com</t>
  </si>
  <si>
    <t>https://drive.google.com/open?id=1f-t_ivX0p1kWQ7vynBPEQeEYTQ440wV8</t>
  </si>
  <si>
    <t>BATHINENI KRISHNA</t>
  </si>
  <si>
    <t>informatica developer</t>
  </si>
  <si>
    <t>9.5 LPA</t>
  </si>
  <si>
    <t>https://drive.google.com/open?id=110mX86XOa70NFnWKoUommgYdNrgNqS-X</t>
  </si>
  <si>
    <t>Rudra Mohanty</t>
  </si>
  <si>
    <t>SAP HR ABAP</t>
  </si>
  <si>
    <t>Deloitte Consulting India</t>
  </si>
  <si>
    <t>rudraa.mohanty@gmail.com</t>
  </si>
  <si>
    <t>https://drive.google.com/open?id=1fZbHD_6J0Cf2Kd7z32MSqIJOmGARLDET</t>
  </si>
  <si>
    <t>NAGUL</t>
  </si>
  <si>
    <t>nagulshaik32@gmail.com</t>
  </si>
  <si>
    <t>https://drive.google.com/open?id=1bBs51op8WbtxXx9N-5eEuGztt3Jj3tjp</t>
  </si>
  <si>
    <t>Prasanth subbarayan</t>
  </si>
  <si>
    <t>Selenium Tester</t>
  </si>
  <si>
    <t>CAMS</t>
  </si>
  <si>
    <t>prasanthc64@gmail.com</t>
  </si>
  <si>
    <t>https://drive.google.com/open?id=1FuoW2doYxncGY8c9hcmouU_R3UHXHdGo</t>
  </si>
  <si>
    <t>Neha</t>
  </si>
  <si>
    <t>business Analyst</t>
  </si>
  <si>
    <t>Vidhya Minerals &amp; Processors</t>
  </si>
  <si>
    <t>nehapatel3088@gmail.com</t>
  </si>
  <si>
    <t>https://drive.google.com/open?id=1MoWbM1B-euQ3entMVg1AxqZwtHCPsXHr</t>
  </si>
  <si>
    <t>Jasmendar Kumar Singh</t>
  </si>
  <si>
    <t>Aptara corp pvt ltd</t>
  </si>
  <si>
    <t>jasmendarsingh702@gmail.com</t>
  </si>
  <si>
    <t>https://drive.google.com/open?id=1VkFiowbin9Fd5z_iSHGNU5UV4lQ4jo5J</t>
  </si>
  <si>
    <t>RAJESH MALLELA</t>
  </si>
  <si>
    <t>84649 99199</t>
  </si>
  <si>
    <t>DEVOPS ENGINEER</t>
  </si>
  <si>
    <t>Tuzen technologies</t>
  </si>
  <si>
    <t>https://drive.google.com/open?id=1_SlGWVV-gkgMV1X9tUePi984OrVHZyjo</t>
  </si>
  <si>
    <t>NAGA HAREESH</t>
  </si>
  <si>
    <t>Quantum Spatial India Pvt Ltd</t>
  </si>
  <si>
    <t>nagaharessh@gmail.com</t>
  </si>
  <si>
    <t>https://drive.google.com/open?id=1GYLpOc14GM-0TC9twdZOZ9OmRy-_vTzQ</t>
  </si>
  <si>
    <t>Kukkala sailoo</t>
  </si>
  <si>
    <t>HCL Technologies Ltd</t>
  </si>
  <si>
    <t>ksmudiraj1919@gmail.com</t>
  </si>
  <si>
    <t>6.4 Lpa</t>
  </si>
  <si>
    <t>https://drive.google.com/open?id=1exr3rqhBs80UqbQPW-OoX28dsKARKF_T</t>
  </si>
  <si>
    <t>Anwita.kumar@tcs.com</t>
  </si>
  <si>
    <t>TejeshKesavarapu</t>
  </si>
  <si>
    <t>Trenotion Technologies Pvt Ltd</t>
  </si>
  <si>
    <t>tejeshkesavarapu3@gmail.com</t>
  </si>
  <si>
    <t>https://drive.google.com/open?id=1a9cT2dmXrsjv3JMbbSTF484mW2CdqXrO</t>
  </si>
  <si>
    <t>Amani D</t>
  </si>
  <si>
    <t>AVYA IT</t>
  </si>
  <si>
    <t>amanid2705@gmail.com</t>
  </si>
  <si>
    <t>https://drive.google.com/open?id=1Cs8z9gsEJpDSRDEf3qe-VfKQu873D1iV</t>
  </si>
  <si>
    <t>subhransu sekhar parida</t>
  </si>
  <si>
    <t>claro software solutions PVT. LTD</t>
  </si>
  <si>
    <t>Hyderabad,bangalore,Pune</t>
  </si>
  <si>
    <t>subhparida914@gmail.com</t>
  </si>
  <si>
    <t>https://drive.google.com/open?id=1zdCfYeZ-bqWy8JGfrpEMGArmE0fDvR7L</t>
  </si>
  <si>
    <t>Vijayan</t>
  </si>
  <si>
    <t>BCMPV6632G</t>
  </si>
  <si>
    <t>Siebel Developer</t>
  </si>
  <si>
    <t>Bluefield Technologies Pvt Ltd,(Wipro)</t>
  </si>
  <si>
    <t>vijayanmsiva@gmail.com</t>
  </si>
  <si>
    <t>6.80 Lac(s) </t>
  </si>
  <si>
    <t>11.0 Lpa</t>
  </si>
  <si>
    <t>https://drive.google.com/open?id=1j6KQJsWfv-sPOvC81rheWbl1DhtTPkij</t>
  </si>
  <si>
    <t>sheela.m@tcs.com</t>
  </si>
  <si>
    <t>Rajashekar</t>
  </si>
  <si>
    <t xml:space="preserve">Skyylives Infotech </t>
  </si>
  <si>
    <t>Rajashekarb656@gmail.com</t>
  </si>
  <si>
    <t>https://drive.google.com/open?id=1cVw9n-oTAFQUxg0X3Hg2SbNZOE0u7mmb</t>
  </si>
  <si>
    <t>aswinimandem@gmail.com</t>
  </si>
  <si>
    <t>Test Coordinator</t>
  </si>
  <si>
    <t>Expleo</t>
  </si>
  <si>
    <t>anilknr5@gmail.comK.Anil Kumar</t>
  </si>
  <si>
    <t>7.20lpa</t>
  </si>
  <si>
    <t>12.5lpa</t>
  </si>
  <si>
    <t>https://drive.google.com/open?id=11wflPqjh4P-7vrvWo6L3oI6C14vK7jws</t>
  </si>
  <si>
    <t>Thangellapally Vinay Prasad</t>
  </si>
  <si>
    <t>Azure DevOps</t>
  </si>
  <si>
    <t>nextrics software solutions</t>
  </si>
  <si>
    <t>tvinayprasad0@gmail.com</t>
  </si>
  <si>
    <t>https://drive.google.com/open?id=1U2bkS_fUajLmRPGuLBBSuf8Sc7-bN86V</t>
  </si>
  <si>
    <t>Bemiri Navanitha Rao</t>
  </si>
  <si>
    <t>CYLPB2022E</t>
  </si>
  <si>
    <t>Comarete Technologies Pvt Ltd(Kloudq)</t>
  </si>
  <si>
    <t>navanitharaob9@gmail.com</t>
  </si>
  <si>
    <t>8.10 Lac(s) </t>
  </si>
  <si>
    <t>11.5 Lpa</t>
  </si>
  <si>
    <t>https://drive.google.com/open?id=17162AX8bdn7ejOxzAO5zQJ97DhNDoojv</t>
  </si>
  <si>
    <t>Rajkumar Saini</t>
  </si>
  <si>
    <t>IMG Global Infotech</t>
  </si>
  <si>
    <t>imrajkumarsaini1@gmail.com</t>
  </si>
  <si>
    <t>https://drive.google.com/open?id=1LQ8m4vPLHZg0IMYDVZEICh2VT316bVKI</t>
  </si>
  <si>
    <t>Makineni Sivaprasad</t>
  </si>
  <si>
    <t>Python test automation with robot frame work</t>
  </si>
  <si>
    <t>Tech mahendra</t>
  </si>
  <si>
    <t>sivaprasadmakineni29.py@gmail.com</t>
  </si>
  <si>
    <t>https://drive.google.com/open?id=1y5NSUrF3MA6hplWPF92ysB8a_qZQIBko</t>
  </si>
  <si>
    <t>`anwita.kumar@tcs.com</t>
  </si>
  <si>
    <t>A.Rajshekar Reddy</t>
  </si>
  <si>
    <t>Power BI Developer</t>
  </si>
  <si>
    <t>Systel INC</t>
  </si>
  <si>
    <t>arajshekar687@gmail.com</t>
  </si>
  <si>
    <t>https://drive.google.com/open?id=1cpyrd6XMernWtZebhYMRPtwRmt5gp5XC</t>
  </si>
  <si>
    <t>Jagadeesh A</t>
  </si>
  <si>
    <t>azure devops engineer</t>
  </si>
  <si>
    <t>algobrains technologies</t>
  </si>
  <si>
    <t>jagadeeshavula018@gmail.com</t>
  </si>
  <si>
    <t>https://drive.google.com/open?id=1tdQKZiEtDjd05mKnEMwDp_i8nWxJ7d_7</t>
  </si>
  <si>
    <t>Supriya gawali</t>
  </si>
  <si>
    <t xml:space="preserve"> Zensar</t>
  </si>
  <si>
    <t>supriyagawali990@gmail.com</t>
  </si>
  <si>
    <t>https://drive.google.com/open?id=1usqDfD6xPgIeO5x8yBzYqJwMUbYkaHeQ</t>
  </si>
  <si>
    <t>Maanas Kanaujia</t>
  </si>
  <si>
    <t>Scrum master</t>
  </si>
  <si>
    <t>MECON Limited</t>
  </si>
  <si>
    <t>maanaskanaujia1993@gmail.com</t>
  </si>
  <si>
    <t>https://drive.google.com/open?id=16S17MjDWB7jfAZkNWN6y_Cvs_cKuVQxm</t>
  </si>
  <si>
    <t>Sindhu</t>
  </si>
  <si>
    <t>vsindhu362@gmail.com</t>
  </si>
  <si>
    <t>https://drive.google.com/open?id=1eS_lg4riFrUhXW2bd5S-pIs2yo6mGMKS</t>
  </si>
  <si>
    <t>https://drive.google.com/open?id=10UwaUMkuiuQbs_apt6MkIvtPmOKn9ifI</t>
  </si>
  <si>
    <t>keerthi Ravichandra</t>
  </si>
  <si>
    <t>Daten Technologies</t>
  </si>
  <si>
    <t xml:space="preserve"> keerthi.chandu33@gmail.com</t>
  </si>
  <si>
    <t>https://drive.google.com/open?id=12Cof5dmvye-AYmaPOiZv_wdV99aCy61r</t>
  </si>
  <si>
    <t>https://drive.google.com/open?id=1ohOm-Ze8hFE7MANf4ZwbSPaQHHFeumOW</t>
  </si>
  <si>
    <t>https://drive.google.com/open?id=1s-7mXI2xmstL3EuIM-MkumKUZG17zn5O</t>
  </si>
  <si>
    <t>DILEEP KUMAR</t>
  </si>
  <si>
    <t>Eye Q Vision</t>
  </si>
  <si>
    <t>kumardileep352@gmail.com</t>
  </si>
  <si>
    <t>https://drive.google.com/open?id=1SRMRPScNNqfUobvjxHVnVZrsDjD5XPM0</t>
  </si>
  <si>
    <t xml:space="preserve">DASTAGIRI VOOSA  </t>
  </si>
  <si>
    <t>GOLDENSOURCE SOFTWARE SOLUTIONS PVT LTD</t>
  </si>
  <si>
    <t>Hyderabad &amp; Bangalore</t>
  </si>
  <si>
    <t>voosadastagiri22@gmail.com</t>
  </si>
  <si>
    <t>https://drive.google.com/open?id=13KZTDWOTph6c9L4xIXAu6zSal2hnOjQy</t>
  </si>
  <si>
    <t>Database admintrator</t>
  </si>
  <si>
    <t>https://drive.google.com/open?id=17Ex33Mw4PhuPg2BG4CiWhHzS85fACSiJ</t>
  </si>
  <si>
    <t>Jittenshu Kumar</t>
  </si>
  <si>
    <t>Shrishtii TMT</t>
  </si>
  <si>
    <t>Odisha</t>
  </si>
  <si>
    <t>jitennandi4@gmail.com</t>
  </si>
  <si>
    <t>https://drive.google.com/open?id=1eQCKkzUXpiuPdEZ-GJIUc3FCSR91-R6t</t>
  </si>
  <si>
    <t>Babu Thoguta</t>
  </si>
  <si>
    <t>Azure DevOps engineer</t>
  </si>
  <si>
    <t>thogutababu58@gmail.com</t>
  </si>
  <si>
    <t>2.8 lpa</t>
  </si>
  <si>
    <t>https://drive.google.com/open?id=1JrDTJlcIbuYMII4N8DiWNS2ndyhs5Ot5</t>
  </si>
  <si>
    <t xml:space="preserve"> Sunita</t>
  </si>
  <si>
    <t xml:space="preserve"> KGL</t>
  </si>
  <si>
    <t>sunita05pal1988@gmail.com</t>
  </si>
  <si>
    <t>https://drive.google.com/open?id=1WQrPrrSklcrdZvs6YxYW1uSxD3nTVSei</t>
  </si>
  <si>
    <t>TN Sivaram</t>
  </si>
  <si>
    <t>tnsivaram1295@gmail.com</t>
  </si>
  <si>
    <t>7.2 Lpa</t>
  </si>
  <si>
    <t>https://drive.google.com/open?id=1vuVpaqia7s8Wu-SUHpJBPazExU9XzX7u</t>
  </si>
  <si>
    <t xml:space="preserve">Sai sumanth Pasumarthi </t>
  </si>
  <si>
    <t>https://drive.google.com/open?id=19LOtmUWviOkFh5aYy7XdaS60xasWarne</t>
  </si>
  <si>
    <t>M Sabeeha</t>
  </si>
  <si>
    <t>sabeeha750@gmail.com</t>
  </si>
  <si>
    <t>7.40lpa</t>
  </si>
  <si>
    <t>9.5above</t>
  </si>
  <si>
    <t>https://drive.google.com/open?id=1DFm6f_XLJDfnHzc-upMT1bNEP3IXjezt</t>
  </si>
  <si>
    <t>Manikanta</t>
  </si>
  <si>
    <t>Service now Portal developer</t>
  </si>
  <si>
    <t>Mindtree Ltd</t>
  </si>
  <si>
    <t>kmani86888@gmail.com</t>
  </si>
  <si>
    <t>9.5 lpa</t>
  </si>
  <si>
    <t>https://drive.google.com/open?id=1_1YiKkScnsoLkHYUd8wn6OFrXEGxKX8b</t>
  </si>
  <si>
    <t>Srividya Jonnalagadda</t>
  </si>
  <si>
    <t>|srividya.jonnalagadda25@gmail.com</t>
  </si>
  <si>
    <t>https://drive.google.com/open?id=19ykKmgI9TXxeV9y5XelVM7H-Cl00PfCJ</t>
  </si>
  <si>
    <t>Manisha Reddy</t>
  </si>
  <si>
    <t>Dell</t>
  </si>
  <si>
    <t>manishareddyb12@gmail.com</t>
  </si>
  <si>
    <t>https://drive.google.com/open?id=1Etgjw_UFCZzgpgbDQ43pKNNkYjP_Cka_</t>
  </si>
  <si>
    <t>Kalpana Ramachandruni</t>
  </si>
  <si>
    <t>first source solutions</t>
  </si>
  <si>
    <t>rkalpu93@gmail.com</t>
  </si>
  <si>
    <t>https://drive.google.com/open?id=1JwHX6IgGKeTqzvrxXyNkwJej7I0KLwZI</t>
  </si>
  <si>
    <t xml:space="preserve"> Vinod kumar</t>
  </si>
  <si>
    <t>Python test automation with robot framework</t>
  </si>
  <si>
    <t xml:space="preserve">Infinite computer solutions </t>
  </si>
  <si>
    <t xml:space="preserve"> vinodkumarbhukya95@gmail.com</t>
  </si>
  <si>
    <t>https://drive.google.com/open?id=1mjE9iO2pfBPAXb0ZwdkqPjUWRoPVEC2J</t>
  </si>
  <si>
    <t>Manigandhan</t>
  </si>
  <si>
    <t>maniuv1996@gmail.com</t>
  </si>
  <si>
    <t>5.50 Lpa</t>
  </si>
  <si>
    <t>https://drive.google.com/open?id=1jrkcSmqzBiikFmM-F5Krh5vX-_5rSJly</t>
  </si>
  <si>
    <t>JYOTHI PRIYA K</t>
  </si>
  <si>
    <t>Sr. Business Analyst</t>
  </si>
  <si>
    <t>conduent</t>
  </si>
  <si>
    <t>jyothipriya878@gmail.com</t>
  </si>
  <si>
    <t>9 months gap</t>
  </si>
  <si>
    <t>4.95LPA</t>
  </si>
  <si>
    <t>https://drive.google.com/open?id=1F_kxln8gQpatypQiYzx_WwSY61zQUCTF</t>
  </si>
  <si>
    <t>Mo Arslan</t>
  </si>
  <si>
    <t xml:space="preserve">4.5 Years  </t>
  </si>
  <si>
    <t>Virtuzo infosystem pvt ltd</t>
  </si>
  <si>
    <t>mohd.arslan210@gmail.com</t>
  </si>
  <si>
    <t>https://drive.google.com/open?id=1Pty6XKwNfY80KgeON8l45QgcxyGPQDDg</t>
  </si>
  <si>
    <t>6.95LPA</t>
  </si>
  <si>
    <t>https://drive.google.com/open?id=1drVeIEqrngWE214zt2HhrPTfXXN3PyNQ</t>
  </si>
  <si>
    <t>Innominds Software</t>
  </si>
  <si>
    <t>https://drive.google.com/open?id=1swQGh_kjZBSlX2Q48fQoS0g_UR9_H_C0</t>
  </si>
  <si>
    <t>patils.arun10@gmail.com</t>
  </si>
  <si>
    <t xml:space="preserve">Haseena S A </t>
  </si>
  <si>
    <t>Maersk Pvt Ltd</t>
  </si>
  <si>
    <t>haseena22112020@gmail.com</t>
  </si>
  <si>
    <t>https://drive.google.com/open?id=1-8CXp-rCFEXutT9YOk3s8y2KC6mz_oa1</t>
  </si>
  <si>
    <t>Kaveti Ashok Kumar</t>
  </si>
  <si>
    <t>MountSquare technologies</t>
  </si>
  <si>
    <t>kumarkaveti292@gmail.com</t>
  </si>
  <si>
    <t>https://drive.google.com/open?id=1RC_QNaTU76o_snRBpZYF4Tkst9RE58OJ</t>
  </si>
  <si>
    <t>Pratik Adhav</t>
  </si>
  <si>
    <t>Anveshak Technology and pvt ltd</t>
  </si>
  <si>
    <t>pratikadhav08@gmail.com</t>
  </si>
  <si>
    <t>https://drive.google.com/open?id=1UiFTxkRiDMHpTpCooqxt-QmEqx3Q6h6h</t>
  </si>
  <si>
    <t xml:space="preserve">Venkata ramana	</t>
  </si>
  <si>
    <t xml:space="preserve">Azures Devops Engineer	</t>
  </si>
  <si>
    <t xml:space="preserve">5.10 Years	</t>
  </si>
  <si>
    <t xml:space="preserve">Betamonks Technology Factory Pvt Ltd	</t>
  </si>
  <si>
    <t xml:space="preserve">venkatpusunala@gmail.com	</t>
  </si>
  <si>
    <t>12 LPA</t>
  </si>
  <si>
    <t>https://drive.google.com/open?id=1wXjyRsXajAp6lOIWH1zji5ZmxBIx6Ceo</t>
  </si>
  <si>
    <t>Md Azharuddin</t>
  </si>
  <si>
    <t>Azure data engineer</t>
  </si>
  <si>
    <t>mdazhar1938@gmail.com</t>
  </si>
  <si>
    <t>https://drive.google.com/open?id=1Ym-TKCz3CstgZp8tUgIr25qeWBCpYo5L</t>
  </si>
  <si>
    <t>Admin profile</t>
  </si>
  <si>
    <t>Shailesh Gaikwad</t>
  </si>
  <si>
    <t>Java springboot</t>
  </si>
  <si>
    <t>TNT Technologies LLP</t>
  </si>
  <si>
    <t>shaileshgaikwad171995@gmail.com</t>
  </si>
  <si>
    <t>https://drive.google.com/open?id=1F4DV5ty_2bB3P2JT-izsHJCEx4GTW8h3</t>
  </si>
  <si>
    <t>Sagar Balraj Shrigadi</t>
  </si>
  <si>
    <t>Automation tester</t>
  </si>
  <si>
    <t>V-Pace Technologies</t>
  </si>
  <si>
    <t>Solapur</t>
  </si>
  <si>
    <t>sagar.shrigadi92@gmail.com</t>
  </si>
  <si>
    <t>https://drive.google.com/open?id=1g1jAgVBEVsCXbQtOJTnsFno8RJiMX7Qf</t>
  </si>
  <si>
    <t>Ravindra</t>
  </si>
  <si>
    <t>power bi</t>
  </si>
  <si>
    <t>raveendraveera56@gmail.com</t>
  </si>
  <si>
    <t>https://drive.google.com/open?id=1vTiVyAUg_DaVAhRp2cxALIKWKLW_VGbk</t>
  </si>
  <si>
    <t>Bhavna Manishkumar Bhamare</t>
  </si>
  <si>
    <t>infogain india pvt ltd</t>
  </si>
  <si>
    <t>bhavanakhairnar3@gmail.com</t>
  </si>
  <si>
    <t>https://drive.google.com/open?id=1jtn3KHVRQYrbOEZ818IlKs9b46KT6W25</t>
  </si>
  <si>
    <t>M Avinash</t>
  </si>
  <si>
    <t>https://drive.google.com/open?id=10EmYOWHU6iA8GmpH8is2y-qKX8OaSmHQ</t>
  </si>
  <si>
    <t>Aakash Santosh Waman</t>
  </si>
  <si>
    <t>Javaspringboot</t>
  </si>
  <si>
    <t xml:space="preserve"> IP Tech System</t>
  </si>
  <si>
    <t>wamanaakash@gmail.com</t>
  </si>
  <si>
    <t>https://drive.google.com/open?id=1Zja7FW_ILXdpONSgPBJtrTm63TXD_P6k</t>
  </si>
  <si>
    <t>Silky</t>
  </si>
  <si>
    <t>POWER BI</t>
  </si>
  <si>
    <t>Accenture solutions pvt ltd</t>
  </si>
  <si>
    <t>silkysethi24@gmail.com</t>
  </si>
  <si>
    <t>https://drive.google.com/open?id=1pJfVJmYCNZTykPntldOuRBB3MA3bb328</t>
  </si>
  <si>
    <t>Rahul Sheshrao Karle</t>
  </si>
  <si>
    <t>IP Tech System</t>
  </si>
  <si>
    <t>rahulkarle6881@gmail.com</t>
  </si>
  <si>
    <t>2.66LPA</t>
  </si>
  <si>
    <t>https://drive.google.com/open?id=1HSwj7SBIZvWv8JD9on7W-uKLHbAsaSBn</t>
  </si>
  <si>
    <t>Sonal Shahaji Pawar</t>
  </si>
  <si>
    <t>UI developer</t>
  </si>
  <si>
    <t>NextGen Lab</t>
  </si>
  <si>
    <t>sonalpawar4425@gmail.com</t>
  </si>
  <si>
    <t>3.8 Lpa</t>
  </si>
  <si>
    <t>https://drive.google.com/open?id=1X4Qa9049V1YcSyEL29Za8lhxFVr1FH0J</t>
  </si>
  <si>
    <t>satyanarayana</t>
  </si>
  <si>
    <t>teras tech solutions</t>
  </si>
  <si>
    <t>satyanarayana5977@gmail.com</t>
  </si>
  <si>
    <t>https://drive.google.com/open?id=150PxXTOL9ZbMravvW7KVarcwu8N8SsYZ</t>
  </si>
  <si>
    <t>Ramnath</t>
  </si>
  <si>
    <t>gicsol consulting private limited</t>
  </si>
  <si>
    <t>ramanatha.reddy27@gmail.com</t>
  </si>
  <si>
    <t>8.7 LPA</t>
  </si>
  <si>
    <t>https://drive.google.com/open?id=1W5rd6w9D5ScHCtC42nspqyAwp7XNdpPA</t>
  </si>
  <si>
    <t>Avinash Nulakajodu</t>
  </si>
  <si>
    <t>salesforce developer</t>
  </si>
  <si>
    <t> Maxis Software Private Limited</t>
  </si>
  <si>
    <t>avinashsfdc789@gmail.com</t>
  </si>
  <si>
    <t>https://drive.google.com/open?id=1pZh0hFfVoU0MTZVu57TFpXZmhMcD_7HT</t>
  </si>
  <si>
    <t>G Dinesh</t>
  </si>
  <si>
    <t>Virtusa Consulting Services Private Limited</t>
  </si>
  <si>
    <t xml:space="preserve"> bengaluru</t>
  </si>
  <si>
    <t xml:space="preserve"> bangalore</t>
  </si>
  <si>
    <t xml:space="preserve">dineshsri981@gmail.com </t>
  </si>
  <si>
    <t>6.11 lpa</t>
  </si>
  <si>
    <t>https://drive.google.com/open?id=16Bksy4U2B_rUmznAILYn_CKA-MrRzeFa</t>
  </si>
  <si>
    <t>UpendrarRao</t>
  </si>
  <si>
    <t>value labs</t>
  </si>
  <si>
    <t>raoupendra311@gmail.com</t>
  </si>
  <si>
    <t>5.45 lpa</t>
  </si>
  <si>
    <t>https://drive.google.com/open?id=1mDrn1ACe7V6KPbMpfOaavbWqtEXn0gDr</t>
  </si>
  <si>
    <t>SANDHYA VELLANKI</t>
  </si>
  <si>
    <t>vellankisandhya02@gmail.com</t>
  </si>
  <si>
    <t>5.90 Lpa</t>
  </si>
  <si>
    <t>Depends on company</t>
  </si>
  <si>
    <t>https://drive.google.com/open?id=1g9Zgxj4qC_1PUxzgfalije_e3bWErPFz</t>
  </si>
  <si>
    <t>no projects mentioned</t>
  </si>
  <si>
    <t>Indukumar</t>
  </si>
  <si>
    <t xml:space="preserve">zopper software solutions private limited </t>
  </si>
  <si>
    <t>Mandlaindukumar24@gmail.com</t>
  </si>
  <si>
    <t>5.85LPA</t>
  </si>
  <si>
    <t>https://drive.google.com/open?id=1rVoMLA_Ehw8fk48aeTeSheQZxfGLt0H2</t>
  </si>
  <si>
    <t>Goddumarri Lalitha</t>
  </si>
  <si>
    <t>Caliphony Softwares Pvt Ltd</t>
  </si>
  <si>
    <t>goddumarrilalitha60@gmail.com</t>
  </si>
  <si>
    <t>https://drive.google.com/open?id=14PJDGEJYbEQ44zu6_vyGC1SEQMo37W-Q</t>
  </si>
  <si>
    <t>M. Ashok Kumar Reddy</t>
  </si>
  <si>
    <t>DATA/ETL TESTER</t>
  </si>
  <si>
    <t>malluriashokreddy@gmail.com</t>
  </si>
  <si>
    <t>https://drive.google.com/open?id=1bpDPsbX0wpxjbcQ_N3TaIXgJrNgAhFDe</t>
  </si>
  <si>
    <t>Bhargav D</t>
  </si>
  <si>
    <t xml:space="preserve">Slp technologies pvt ltd </t>
  </si>
  <si>
    <t>bhargavchowdary636@gmail.com</t>
  </si>
  <si>
    <t>5.65LPA</t>
  </si>
  <si>
    <t>https://drive.google.com/open?id=1NJDrzHiCGHwU1FQqrrYcXHjV7QP1WD6j</t>
  </si>
  <si>
    <t>divya veena</t>
  </si>
  <si>
    <t xml:space="preserve">Dell Boomi Developer  </t>
  </si>
  <si>
    <t xml:space="preserve">udeels technologies pvt ltd </t>
  </si>
  <si>
    <t xml:space="preserve"> divya.veena76@gmail.com</t>
  </si>
  <si>
    <t>https://drive.google.com/open?id=1zLPqJ4pmY-MTZbF4jxNMqn37SpT-PRLy</t>
  </si>
  <si>
    <t>Madhu kinnera</t>
  </si>
  <si>
    <t>Tech Mahendra</t>
  </si>
  <si>
    <t>kmadhu2796@gmail.com</t>
  </si>
  <si>
    <t>https://drive.google.com/open?id=1N_PciKldoS8KddWy5hmudhqArlq_yhyt</t>
  </si>
  <si>
    <t xml:space="preserve"> reshma.r6@tcs.com</t>
  </si>
  <si>
    <t>RAJESH vijjana</t>
  </si>
  <si>
    <t>Javamicroservices</t>
  </si>
  <si>
    <t>Virtusa Consulting Services</t>
  </si>
  <si>
    <t>rajeshvijjana999@gmail.com</t>
  </si>
  <si>
    <t>https://drive.google.com/open?id=1cMFwGQWyvCRqK2TEXY4Qn1TLoJw3KGbq</t>
  </si>
  <si>
    <t>ta.ashok@tcs.com</t>
  </si>
  <si>
    <t xml:space="preserve"> K.YashwanthYadav</t>
  </si>
  <si>
    <t>YashwanthYadav719@gmail.com</t>
  </si>
  <si>
    <t>https://drive.google.com/open?id=1SfmvHuAtwfF8RfIMuXT2dhm9RuvIHsNC</t>
  </si>
  <si>
    <t>Satyanarayana</t>
  </si>
  <si>
    <t>adivisatyanarayana757@gmail.com</t>
  </si>
  <si>
    <t>https://drive.google.com/open?id=1CZUrSMCFoqzyeDBi4dHNQV7HzM_cwUGL</t>
  </si>
  <si>
    <t>T. Ashok Kumar</t>
  </si>
  <si>
    <t>devops architect</t>
  </si>
  <si>
    <t>optus infotech</t>
  </si>
  <si>
    <t>ashokkumarthandelu201@gmail.com</t>
  </si>
  <si>
    <t>https://drive.google.com/open?id=1_j3KHMpM_EdZpWsaW2Q0meZRd9E4qwrN</t>
  </si>
  <si>
    <t>Govardhana</t>
  </si>
  <si>
    <t>RIGHTEOUS TECHNOLOGIES PRIVATE LIMITED COMPANY</t>
  </si>
  <si>
    <t>gopinetigovardhana@gmail.com</t>
  </si>
  <si>
    <t>https://drive.google.com/open?id=1ME7X9OohRkGuqmC_Wc8Svb89uCPssZVS</t>
  </si>
  <si>
    <t>Kamani Jaiswal</t>
  </si>
  <si>
    <t> Saama Technologies</t>
  </si>
  <si>
    <t>kamanijaiswal23@gmail.com</t>
  </si>
  <si>
    <t>https://drive.google.com/open?id=1mmPyetjSldvL9C9rfJRW_EFIM83lc0Jh</t>
  </si>
  <si>
    <t>m.sivakuamar10@tcs.com</t>
  </si>
  <si>
    <t>less exp</t>
  </si>
  <si>
    <t xml:space="preserve"> Sravani M</t>
  </si>
  <si>
    <t xml:space="preserve">SnowFlake </t>
  </si>
  <si>
    <t>bangalore hyderabad</t>
  </si>
  <si>
    <t>sravanimk36@gmail.com</t>
  </si>
  <si>
    <t>https://drive.google.com/open?id=1HvVsHr2FdMkbKb8nT_-2DY1yEn_WL1PW</t>
  </si>
  <si>
    <t>anupriya@techorit.com</t>
  </si>
  <si>
    <t>Zensar</t>
  </si>
  <si>
    <t xml:space="preserve">pune </t>
  </si>
  <si>
    <t>https://drive.google.com/open?id=16gB4XPaz174tuGO_UXcjB6SwxFXgpLT6</t>
  </si>
  <si>
    <t>Gumma Yogesh</t>
  </si>
  <si>
    <t>Senior Cloud engineer</t>
  </si>
  <si>
    <t xml:space="preserve">vinspire technologies pvt ltd </t>
  </si>
  <si>
    <t>gummayogi25@gmail.com</t>
  </si>
  <si>
    <t>1.8 years gap</t>
  </si>
  <si>
    <t>3.80 lpa</t>
  </si>
  <si>
    <t>https://drive.google.com/open?id=1Ft0tZ7lqdDvjjFfWRrLEEG_KYXTMtv5w</t>
  </si>
  <si>
    <t>arthi.k2@tcs.com</t>
  </si>
  <si>
    <t>NAGARAJU S</t>
  </si>
  <si>
    <t>Business Integration Solutions pvt ltd</t>
  </si>
  <si>
    <t>nagaraju.singothupt@gmail.com</t>
  </si>
  <si>
    <t>https://drive.google.com/open?id=1UNyeeiNk0iwOaZXlVpZwfmtklYhF-Cqx</t>
  </si>
  <si>
    <t>Gurpinder Singh Muttar</t>
  </si>
  <si>
    <t xml:space="preserve">Data Scientist </t>
  </si>
  <si>
    <t>Osource Global Pvt Ltd</t>
  </si>
  <si>
    <t>gurpindersinghmuttar@gmail.com</t>
  </si>
  <si>
    <t>https://drive.google.com/open?id=1YS3-EqJdn3140y_KGtoAgA1nRZxFfo_9</t>
  </si>
  <si>
    <t>Anamika singh</t>
  </si>
  <si>
    <t>Automation test engineer</t>
  </si>
  <si>
    <t>6.9 Years</t>
  </si>
  <si>
    <t>IBM India Pvt. Ltd.</t>
  </si>
  <si>
    <t>anamika797singh@gmail.com</t>
  </si>
  <si>
    <t>https://drive.google.com/open?id=1y84SdFWq9V_kiay5sq7Mm_B8If03H8W8</t>
  </si>
  <si>
    <t>https://drive.google.com/open?id=1l5dBKZAF3fAreFmTrSTXODgH4Ih_D23L</t>
  </si>
  <si>
    <t>Azure DBA profile</t>
  </si>
  <si>
    <t>Sirivella Harish</t>
  </si>
  <si>
    <t>dell boomi developer</t>
  </si>
  <si>
    <t>IMAP TECHNOLOGIES</t>
  </si>
  <si>
    <t>harishsirivella@outlook.com</t>
  </si>
  <si>
    <t>https://drive.google.com/open?id=1L6GvJYz93f4Hx8N4Det9qwNDv2sdNRrb</t>
  </si>
  <si>
    <t>Mayuri Ramrao Gaikwad</t>
  </si>
  <si>
    <t>Mphasis pvt Ltd (remarkable technology solutions)</t>
  </si>
  <si>
    <t>mayurirgaikwadn001@gmail.com</t>
  </si>
  <si>
    <t>https://drive.google.com/open?id=1uD_Oblrl-LvwGQgV_vmNlVW-gsPRBcth</t>
  </si>
  <si>
    <t>Bhavani</t>
  </si>
  <si>
    <t>77993 65730</t>
  </si>
  <si>
    <t>Clobdata techno solutions</t>
  </si>
  <si>
    <t>bhavani.bhavirisetty5@gmail.com</t>
  </si>
  <si>
    <t>https://drive.google.com/open?id=1Kc_FzaE838pESKpdLdxKZcJuQMzwDYvO</t>
  </si>
  <si>
    <t>Rushikesh D. Gore</t>
  </si>
  <si>
    <t xml:space="preserve">Infosys Limited </t>
  </si>
  <si>
    <t>rgore941@gmail.com</t>
  </si>
  <si>
    <t>https://drive.google.com/open?id=143elv6jkdy6oVY7O42LAxZIb8S8b5bva</t>
  </si>
  <si>
    <t>Sai Lakshmi kaja</t>
  </si>
  <si>
    <t>sailakshmiforit@gmail.com</t>
  </si>
  <si>
    <t>https://drive.google.com/open?id=1SyuruPx-Xz_NW7xO0kNMHj3lNAOsb_yu</t>
  </si>
  <si>
    <t>khushboo kumari</t>
  </si>
  <si>
    <t>Data Scientist</t>
  </si>
  <si>
    <t>Infosys BPM Limited</t>
  </si>
  <si>
    <t xml:space="preserve"> Khushimishra516@gmail.com</t>
  </si>
  <si>
    <t>3.08 LPA</t>
  </si>
  <si>
    <t>https://drive.google.com/open?id=1a13myAGkbPreO8QZetfQ5j9-6T1Ah7gH</t>
  </si>
  <si>
    <t>Chandrakanth Reddy</t>
  </si>
  <si>
    <t>Quadrant Resource Pvt Ltd</t>
  </si>
  <si>
    <t> chandrakanth.r16@gmail.com</t>
  </si>
  <si>
    <t>1.44 lpa</t>
  </si>
  <si>
    <t>https://drive.google.com/open?id=1GULatWAGquEC88wyguQQGDrLjtKZQ_Kv</t>
  </si>
  <si>
    <t>Jabeen</t>
  </si>
  <si>
    <t>jabeenzohra246@gmail.com</t>
  </si>
  <si>
    <t>4.55 lpa</t>
  </si>
  <si>
    <t>https://drive.google.com/open?id=11YyI0sC4raQDgtKBfwUb9nOMMIHSStAD</t>
  </si>
  <si>
    <t>VALLAPUREDDY RAVEEDRA REDDY</t>
  </si>
  <si>
    <t>business analyst</t>
  </si>
  <si>
    <t>Pennant Technologies</t>
  </si>
  <si>
    <t>raveendrareddyvallapureddy@gmail.com</t>
  </si>
  <si>
    <t xml:space="preserve">No gap </t>
  </si>
  <si>
    <t>https://drive.google.com/open?id=1H3N7-uqI-4R6OXaPNFNiOaUyvFXe-qnE</t>
  </si>
  <si>
    <t>Nari Bareddy</t>
  </si>
  <si>
    <t>narisfdc298@gmail.com</t>
  </si>
  <si>
    <t>https://drive.google.com/open?id=1sSfO6l2kopABpHsSCNFTFq003fbYeEAM</t>
  </si>
  <si>
    <t>testing profile</t>
  </si>
  <si>
    <t xml:space="preserve"> T.Vajrateja</t>
  </si>
  <si>
    <t xml:space="preserve"> vajratejaroyal@gmail.com</t>
  </si>
  <si>
    <t>https://drive.google.com/open?id=1WWStooPGGCLeHDON45A_-mBxqlu5r0A4</t>
  </si>
  <si>
    <t>&lt;reshma.r6@tcs.com&gt;</t>
  </si>
  <si>
    <t>Kavita Ramesh Chaudhari</t>
  </si>
  <si>
    <t>Intelligic Software</t>
  </si>
  <si>
    <t xml:space="preserve">NASIK </t>
  </si>
  <si>
    <t>kavitachaudhari9689@gmail.com</t>
  </si>
  <si>
    <t>https://drive.google.com/open?id=1tmyX48an9iE215UKTv0fUTKSNnHVm0ay</t>
  </si>
  <si>
    <t>Sathram Lokesh</t>
  </si>
  <si>
    <t>Angular 8</t>
  </si>
  <si>
    <t>CFA Technology</t>
  </si>
  <si>
    <t>lokeshsathram3998@gmail.com</t>
  </si>
  <si>
    <t>https://drive.google.com/open?id=1aZVu-_ScE0ghkWPsmjcdx5ppsdvhIeg7</t>
  </si>
  <si>
    <t>Shreya Garg</t>
  </si>
  <si>
    <t>2711gargs@gmail.com</t>
  </si>
  <si>
    <t>https://drive.google.com/open?id=1a4xD5jWVuofE97TkutuzErpahdBazu5r</t>
  </si>
  <si>
    <t>Mr.Pramod Nawale</t>
  </si>
  <si>
    <t>2+ Years</t>
  </si>
  <si>
    <t xml:space="preserve">bitwise solutions pvt. ltd. </t>
  </si>
  <si>
    <t>Pune/Mumbai</t>
  </si>
  <si>
    <t>pramodnawale869848@gmail.com</t>
  </si>
  <si>
    <t>5.07 lpa</t>
  </si>
  <si>
    <t>https://drive.google.com/open?id=1xUfwPtB7930CR2ZcqgpYk-TLRgZ4PCfq</t>
  </si>
  <si>
    <t>https://drive.google.com/open?id=1GsfZnLl_O2oZXqgZxcRMoVaxR8CnUu3k</t>
  </si>
  <si>
    <t>salesforce admin</t>
  </si>
  <si>
    <t>venkat reddy Narala</t>
  </si>
  <si>
    <t>BVVPV1560R</t>
  </si>
  <si>
    <t>9966997242nani1234@gmail.com</t>
  </si>
  <si>
    <t>5.10 Lac(s) </t>
  </si>
  <si>
    <t>https://drive.google.com/open?id=1Pmd8xFjFTQz__ngAZdV1PHz0oepyt4S1</t>
  </si>
  <si>
    <t>DASARI JOGENDRA SAI</t>
  </si>
  <si>
    <t>RPA UI Path Developers</t>
  </si>
  <si>
    <t>Centurion Software Solutions</t>
  </si>
  <si>
    <t>jogendradasari@gmail.com</t>
  </si>
  <si>
    <t>https://drive.google.com/open?id=1WDR-aaxDbXpTWqVhppJTXNZx17MDaiXz</t>
  </si>
  <si>
    <t>Gopi Paritala</t>
  </si>
  <si>
    <t>Tech mahindra (Payroll:Nirant Technologies)</t>
  </si>
  <si>
    <t>gopiparitala72@gmail.com</t>
  </si>
  <si>
    <t>https://drive.google.com/open?id=1KIDPgMRVsS02mLtAtkGFdNbcxyC4skYC</t>
  </si>
  <si>
    <t>Bochu Naveen</t>
  </si>
  <si>
    <t>Hughes Systique Corporation</t>
  </si>
  <si>
    <t> bnaveen0515@gmail.com</t>
  </si>
  <si>
    <t>https://drive.google.com/open?id=1nASjLgJGAQG8w3EI0dIj4zS4CvK0cWjC</t>
  </si>
  <si>
    <t xml:space="preserve"> K Suresh</t>
  </si>
  <si>
    <t>Catena Technologies Private Limited</t>
  </si>
  <si>
    <t>aachusuresh5@gmail.com</t>
  </si>
  <si>
    <t>https://drive.google.com/open?id=1BxahbOlT8FGQbQ4lw738oBqoOM-w04KI</t>
  </si>
  <si>
    <t>Naresh Kumar</t>
  </si>
  <si>
    <t>AWAPH8848H</t>
  </si>
  <si>
    <t xml:space="preserve">SAP BW Consultant </t>
  </si>
  <si>
    <t>KPIT Technologies Ltd.</t>
  </si>
  <si>
    <t>nareshkumarsap43@gmail.com</t>
  </si>
  <si>
    <t>7.0 Lac(s)</t>
  </si>
  <si>
    <t>https://drive.google.com/open?id=1h8JFKw3QjExA5xKQklqXD4VDdjnOaWuW</t>
  </si>
  <si>
    <t>sudha.vadivel@tcs.com</t>
  </si>
  <si>
    <t>Satish Naidu Chennu</t>
  </si>
  <si>
    <t>WANCURA Software Solutions Pvt LtdHyderabad</t>
  </si>
  <si>
    <t>https://drive.google.com/open?id=162LPgYmH1nntHKgKda7ds3P0xV0CqZrt</t>
  </si>
  <si>
    <t>Testing profile( salesforce)</t>
  </si>
  <si>
    <t>PATTEM SHIVA KUMAR</t>
  </si>
  <si>
    <t xml:space="preserve">QA </t>
  </si>
  <si>
    <t>Tenet Medcorp India Private Limited.</t>
  </si>
  <si>
    <t>shivakumarpattem@gmail.com</t>
  </si>
  <si>
    <t>https://drive.google.com/open?id=1I5dZ3NxXqfIYK0S_-cANI2hKmKa4bQ7_</t>
  </si>
  <si>
    <t>N Sharath kumar</t>
  </si>
  <si>
    <t> RMSI</t>
  </si>
  <si>
    <t>nsharath3599@gmail.com</t>
  </si>
  <si>
    <t>https://drive.google.com/open?id=1DK99TQki4UQ2Drj91W9chL4knIWs-DVO</t>
  </si>
  <si>
    <t>Umapathi</t>
  </si>
  <si>
    <t xml:space="preserve"> Bangalore</t>
  </si>
  <si>
    <t xml:space="preserve"> Bangalore,Hyderabad</t>
  </si>
  <si>
    <t>mutukuruumapathi@gmail.com</t>
  </si>
  <si>
    <t>https://drive.google.com/open?id=1g9zv6hruLzxwjVcgLPuNShUU0HM7OxcZ</t>
  </si>
  <si>
    <t>salesfoce admin</t>
  </si>
  <si>
    <t>Gumma Naga Ramya</t>
  </si>
  <si>
    <t>Sailpoint - PAM</t>
  </si>
  <si>
    <t>gummaramyan078@gmail.com</t>
  </si>
  <si>
    <t>5.25lpa</t>
  </si>
  <si>
    <t>https://drive.google.com/open?id=1qF74JkBN45_34VSHViLLAINpZeKMlKLW</t>
  </si>
  <si>
    <t>amruta.gapta@tcs.com</t>
  </si>
  <si>
    <t xml:space="preserve"> Nagesh</t>
  </si>
  <si>
    <t>Mongo DBA</t>
  </si>
  <si>
    <t>CASCADE IT SOLUTIONS PVT LTD</t>
  </si>
  <si>
    <t>nagesh.kandula36@gmail.com</t>
  </si>
  <si>
    <t>7.7 lpa</t>
  </si>
  <si>
    <t>https://drive.google.com/open?id=1epXZdrCr64WgF-q9unFPCj6F9qHLL5Hl</t>
  </si>
  <si>
    <t xml:space="preserve">Vikash kumar </t>
  </si>
  <si>
    <t>EQVPK1364J</t>
  </si>
  <si>
    <t>vikashec096@gmail.com</t>
  </si>
  <si>
    <t>2.40 L</t>
  </si>
  <si>
    <t>3.4-4.4 Lpa</t>
  </si>
  <si>
    <t>https://drive.google.com/open?id=1V2L6BjEUdhzHOGilRU7iolG4-hP9glB7</t>
  </si>
  <si>
    <t>Oracle Finance Techno Functional</t>
  </si>
  <si>
    <t>https://drive.google.com/open?id=1fdAzZgvEugQhy7XVgCfHJSLl16BZnclv</t>
  </si>
  <si>
    <t>Microsoft Azure Logic Apps</t>
  </si>
  <si>
    <t>raj.kalyanapu95@gmail.com</t>
  </si>
  <si>
    <t>https://drive.google.com/open?id=1yHIeL5oLFDVfl7Q9RQy8Yt-MmDdC0-4H</t>
  </si>
  <si>
    <t>Eleboyina Usha</t>
  </si>
  <si>
    <t>Tuzen Technologies Software pvt ltd</t>
  </si>
  <si>
    <t>eleboyinausha@gmail.com</t>
  </si>
  <si>
    <t>https://drive.google.com/open?id=1J-BX_MSPcawQoXU458g6-MQfaZjToBBZ</t>
  </si>
  <si>
    <t>Bharath Reddy Mara</t>
  </si>
  <si>
    <t xml:space="preserve">Mainframe Developer </t>
  </si>
  <si>
    <t>liora soft tech pvt ltd</t>
  </si>
  <si>
    <t>bharathreddymara55@gmail.com</t>
  </si>
  <si>
    <t>https://drive.google.com/open?id=1TrlLDFN67fSIO4u58qj5SV8UlNh0z9Jk</t>
  </si>
  <si>
    <t xml:space="preserve"> meghanakonda9573@gmail.com</t>
  </si>
  <si>
    <t>Spring Source Technology</t>
  </si>
  <si>
    <t>salma7869999@gmail.com</t>
  </si>
  <si>
    <t>https://drive.google.com/open?id=1pWu0GrXR5kMH1XrSI24wwFX9Dc3Qzvs5</t>
  </si>
  <si>
    <t>Mosina Shaik</t>
  </si>
  <si>
    <t>mosinashaik666@gmail.com</t>
  </si>
  <si>
    <t>https://drive.google.com/open?id=1keAWx7xujGnH8w1leVl9Jedex3MsnXzh</t>
  </si>
  <si>
    <t>Hydeabad</t>
  </si>
  <si>
    <t>https://drive.google.com/open?id=1aF4YF5sNTmNtNhAc6hYqO3KXu5TQkFMN</t>
  </si>
  <si>
    <t>Sathish Anangi</t>
  </si>
  <si>
    <t>nian info tech solutions</t>
  </si>
  <si>
    <t>sateeshanangi80@gmail.com</t>
  </si>
  <si>
    <t>https://drive.google.com/open?id=1gGqec7gYWvOj1MZL0SzAstJlDcQdYYiu</t>
  </si>
  <si>
    <t>https://drive.google.com/open?id=1ygOpf7-qHdx8s08o8XY8prEexIQkCtkz</t>
  </si>
  <si>
    <t>https://drive.google.com/open?id=1JXSNLOuqKJ5U9aGcKpFcTCLGeRi3Z00A</t>
  </si>
  <si>
    <t>D Murali</t>
  </si>
  <si>
    <t>neuvo telesoft</t>
  </si>
  <si>
    <t>muralikrishna.81421@gmail.com</t>
  </si>
  <si>
    <t>https://drive.google.com/open?id=1ZSXg6Iw5xH1QfGFOH93qyDVHBvYOj7wW</t>
  </si>
  <si>
    <t>Akshita Nagar</t>
  </si>
  <si>
    <t>.Net full stack developer</t>
  </si>
  <si>
    <t>Capgemini Technology Services India Limited</t>
  </si>
  <si>
    <t>akshitanagar31@gmail.com</t>
  </si>
  <si>
    <t>https://drive.google.com/open?id=1u5vF1VEcs4qyNzV1ejTKoHe-hWomLAY1</t>
  </si>
  <si>
    <t>Ganesh Koli</t>
  </si>
  <si>
    <t>Abinitio</t>
  </si>
  <si>
    <t>Axispoint software solutions</t>
  </si>
  <si>
    <t>kganesh0430@gmail.com</t>
  </si>
  <si>
    <t>https://drive.google.com/open?id=14ekZyKT9w_3Y2vKY-kOrRYxXVODSyP3G</t>
  </si>
  <si>
    <t>https://drive.google.com/open?id=1MwY4Fv-KK2D3H61-rygWEmr5IoaXcM8H</t>
  </si>
  <si>
    <t>Haritha Yenugonda</t>
  </si>
  <si>
    <t>y.harithasri@gmail.com</t>
  </si>
  <si>
    <t>https://drive.google.com/open?id=1x2Rkd3ZCrdhNb6XWYNiurTv1Db97qS6i</t>
  </si>
  <si>
    <t>Suman Advani</t>
  </si>
  <si>
    <t>Equitas Small Finance Bank</t>
  </si>
  <si>
    <t>Mumbai, pune</t>
  </si>
  <si>
    <t>suman.rajani19@gmail.com</t>
  </si>
  <si>
    <t>https://drive.google.com/open?id=1nl9jrhnR5LoF8CerqmAJzFj7HgNp5kHg</t>
  </si>
  <si>
    <t>Sachin Popat Jathar</t>
  </si>
  <si>
    <t>Arthat Business Solutions Pvt. Ltd.</t>
  </si>
  <si>
    <t>jatharsachin96@gmail.com</t>
  </si>
  <si>
    <t>https://drive.google.com/open?id=1oYoA1a6jUBZ-iUwUj7uxyH24HcsGT-4R</t>
  </si>
  <si>
    <t>"vishal Rathore	"</t>
  </si>
  <si>
    <t xml:space="preserve">AT Technologies pvt ltd        </t>
  </si>
  <si>
    <t>3.15 Lpa</t>
  </si>
  <si>
    <t>https://drive.google.com/open?id=1ScGjgFc7Rd229TH-VB2KUtSnY7JFQ3o7</t>
  </si>
  <si>
    <t>Aarju</t>
  </si>
  <si>
    <t>Node js Developer</t>
  </si>
  <si>
    <t>Gpslab</t>
  </si>
  <si>
    <t>aarju.a786599@gmail.com</t>
  </si>
  <si>
    <t>2.3LPA</t>
  </si>
  <si>
    <t>https://drive.google.com/open?id=1HCwV92D9937mWzLYcybTw2R8UH0--AWc</t>
  </si>
  <si>
    <t>Vamsi Krishna K </t>
  </si>
  <si>
    <t>vamsi.bi94@gmail.com</t>
  </si>
  <si>
    <t>As per company</t>
  </si>
  <si>
    <t>https://drive.google.com/open?id=17_Qt2HY8b0HiCtLWjLBj5WwzqlLxGz0a</t>
  </si>
  <si>
    <t>Hari Krishna Madaka</t>
  </si>
  <si>
    <t xml:space="preserve">Plsql Developer </t>
  </si>
  <si>
    <t>soft pillar technogies</t>
  </si>
  <si>
    <t>harikrishna1504@gmail.com</t>
  </si>
  <si>
    <t>7.7 LPA</t>
  </si>
  <si>
    <t>https://drive.google.com/open?id=1ekEdapfGPBfCnPqKi40jX3XyE6VxOK80</t>
  </si>
  <si>
    <t>Vivek</t>
  </si>
  <si>
    <t>project manager</t>
  </si>
  <si>
    <t xml:space="preserve"> vicky_phk@rediffmail.com</t>
  </si>
  <si>
    <t>https://drive.google.com/open?id=1uB6NzebMG7nXWOS06FmNSnDQZVxK3cfC</t>
  </si>
  <si>
    <t>ravi</t>
  </si>
  <si>
    <t>Odi Developer</t>
  </si>
  <si>
    <t>Techmahindra</t>
  </si>
  <si>
    <t>teja3odi@gmail.com</t>
  </si>
  <si>
    <t>https://drive.google.com/open?id=108G5kQ6Cr4NqXEHbsCyWxFOrsM6IVAZN</t>
  </si>
  <si>
    <t>L.Chandini</t>
  </si>
  <si>
    <t xml:space="preserve">Aws cloud engineer </t>
  </si>
  <si>
    <t xml:space="preserve"> Fidelity</t>
  </si>
  <si>
    <t>lekkalapudichandini@gmail.com</t>
  </si>
  <si>
    <t>1.5 year</t>
  </si>
  <si>
    <t>3.10 LPA 4.03</t>
  </si>
  <si>
    <t>4.03 LPA</t>
  </si>
  <si>
    <t>https://drive.google.com/open?id=1KU-K9VoYywdjKQPHERnOiYRJdrbnDuTt</t>
  </si>
  <si>
    <t>Moode Reddy Prasad Naik</t>
  </si>
  <si>
    <t> IMAP Technologies Pvt Ltd</t>
  </si>
  <si>
    <t>reddynaik2627@gmail.com</t>
  </si>
  <si>
    <t>https://drive.google.com/open?id=1ZJJhlxuiwCURFmgUip3b9k_SMnGHuURt</t>
  </si>
  <si>
    <t>satya</t>
  </si>
  <si>
    <t>Java full stack developer</t>
  </si>
  <si>
    <t>Blue Bricks Technologies Private Limited</t>
  </si>
  <si>
    <t xml:space="preserve">satyatamalampudi76@gmail.com </t>
  </si>
  <si>
    <t>9.1LPA</t>
  </si>
  <si>
    <t>https://drive.google.com/open?id=1KzqFJwfu_Y1PCkXwrXMkqnIR6jwsLPlv</t>
  </si>
  <si>
    <t>M.RajaReddy</t>
  </si>
  <si>
    <t>munagalaraja001@gmail.com</t>
  </si>
  <si>
    <t>https://drive.google.com/open?id=1fNM8DjaihWdQQwDlJKjHj4zxqeSTrlwE</t>
  </si>
  <si>
    <t>B.OMPRIYA</t>
  </si>
  <si>
    <t>priyabodem13071995@gmail.com</t>
  </si>
  <si>
    <t>https://drive.google.com/open?id=1X8cD0klYpeXOeNN6TMOTa1zm0HQORLVW</t>
  </si>
  <si>
    <t>https://drive.google.com/open?id=1WExOSyVixwXeVRavjfWkyKPFtWTSRmMx</t>
  </si>
  <si>
    <t>Gangam Shravan Kumar</t>
  </si>
  <si>
    <t>https://drive.google.com/open?id=1mJNOYWH0TOabm8eroT1OGbRy3cc1YgDd</t>
  </si>
  <si>
    <t>Srinivas</t>
  </si>
  <si>
    <t>ALPHONSO TECHNOLOGIES PVT LTD</t>
  </si>
  <si>
    <t>srinivas.odi8151@gmail.com</t>
  </si>
  <si>
    <t>https://drive.google.com/open?id=1tGh5kMXHG27qEAtZpXEmujvxYT3-3EuS</t>
  </si>
  <si>
    <t>Sikindar</t>
  </si>
  <si>
    <t>Unitel Works wireless</t>
  </si>
  <si>
    <t>Snjsikindar@gmail.com</t>
  </si>
  <si>
    <t>https://drive.google.com/open?id=1rzm9mS1-4LEztXa6eW1p2IQT78sG5QkP</t>
  </si>
  <si>
    <t>Govind Nikhil</t>
  </si>
  <si>
    <t>softhq India Pvt ltd</t>
  </si>
  <si>
    <t>govindnikhil27@gmail.com</t>
  </si>
  <si>
    <t>https://drive.google.com/open?id=1999OVCz4NrnmileY0TxZ293amlW9YN8H</t>
  </si>
  <si>
    <t>VAMSHI.T</t>
  </si>
  <si>
    <t>PERFORMANCE TESTER</t>
  </si>
  <si>
    <t>Cloud Integrate Systems</t>
  </si>
  <si>
    <t>vamshikrishnat999@gmail.com</t>
  </si>
  <si>
    <t>https://drive.google.com/open?id=19_Ewu-fPIvzxwyn3wTEJUxn7m-tdVWf_</t>
  </si>
  <si>
    <t>mainframe Developer</t>
  </si>
  <si>
    <t>https://drive.google.com/open?id=1z6jGIxp3tETO2pW7Qdp6MgdmxR_qrz54</t>
  </si>
  <si>
    <t>Prashant gaur</t>
  </si>
  <si>
    <t>Servotech Power Systems limited</t>
  </si>
  <si>
    <t>pkgaur8410@gmail.com</t>
  </si>
  <si>
    <t>https://drive.google.com/open?id=1esBNmcKwmuH4xckqzyrdLA7nLtaeAgt7</t>
  </si>
  <si>
    <t>9.2LPA</t>
  </si>
  <si>
    <t>https://drive.google.com/open?id=1ZsezfaAjATqPiZddVxwLRhqnozuKhqjh</t>
  </si>
  <si>
    <t>https://drive.google.com/open?id=1ssavV0opbokBZCtmV62waGWwS857k_u-</t>
  </si>
  <si>
    <t>PERUMALLA NAGESWARA RAO</t>
  </si>
  <si>
    <t>ODI developer</t>
  </si>
  <si>
    <t>DAICENT SOLUTIONS PVT LTD</t>
  </si>
  <si>
    <t>nageshperumalla7@gmail.com</t>
  </si>
  <si>
    <t>https://drive.google.com/open?id=1XRv9cc9rytnfUgHlBerfemydXGAsMx61</t>
  </si>
  <si>
    <t>P Sakila</t>
  </si>
  <si>
    <t>Robert Bosch</t>
  </si>
  <si>
    <t xml:space="preserve">Sakila.p@gmail.com </t>
  </si>
  <si>
    <t>https://drive.google.com/open?id=1_n4ncdVIgpWCVmbM9NuXh0lcjwJzkBaL</t>
  </si>
  <si>
    <t>BOOSANI VENKATESH</t>
  </si>
  <si>
    <t>cyberbsp technologies</t>
  </si>
  <si>
    <t>venkatesh.boosani15@gmail.com</t>
  </si>
  <si>
    <t>https://drive.google.com/open?id=12bCRsL46YXwHiPtvnSIoNOMaUVlkQn5Q</t>
  </si>
  <si>
    <t>vasu Panchadarla</t>
  </si>
  <si>
    <t>Service now portal Developer</t>
  </si>
  <si>
    <t>UST global</t>
  </si>
  <si>
    <t>Trivandruam</t>
  </si>
  <si>
    <t>vasupanchadarla33@gmail.com</t>
  </si>
  <si>
    <t>https://drive.google.com/open?id=1jlga5L52jhX3F0Zh8vFJho6m2vkKMDfj</t>
  </si>
  <si>
    <t>Ramu Magham</t>
  </si>
  <si>
    <t>Maxim Information Technologies</t>
  </si>
  <si>
    <t>ramu.orcldb@gmail.com</t>
  </si>
  <si>
    <t>https://drive.google.com/open?id=10S1WAm7GLT9VTD89YrVrkslUsnIWYGc7</t>
  </si>
  <si>
    <t>Aruna</t>
  </si>
  <si>
    <t>SQL developer</t>
  </si>
  <si>
    <t>t Keolis Hyderabad Mass Rapid Transit System Pvt Ltd</t>
  </si>
  <si>
    <t>immaneniarunadevi1203@gmail.com</t>
  </si>
  <si>
    <t>https://drive.google.com/open?id=1ISPbIZdNY32trdsxGLmM1gvsRlPztV5Z</t>
  </si>
  <si>
    <t>mali nikitha</t>
  </si>
  <si>
    <t>Horizontal india pvt.ltd.</t>
  </si>
  <si>
    <t>mali.nikitha11@gmail.com</t>
  </si>
  <si>
    <t>https://drive.google.com/open?id=1JM8UhMPewIHcHQiz6hk8uU374oObiBJF</t>
  </si>
  <si>
    <t>Ramu yatam</t>
  </si>
  <si>
    <t>Aws cloud engineer</t>
  </si>
  <si>
    <t>Sree medhas software technologies pvt ltd</t>
  </si>
  <si>
    <t>Hyderabad/Banglore</t>
  </si>
  <si>
    <t>ramu.yatam123@gmail.com</t>
  </si>
  <si>
    <t>https://drive.google.com/open?id=1_bj7U677zhtDI_afXdj_TLyG-BuB4c8D</t>
  </si>
  <si>
    <t>G.NVS Harish</t>
  </si>
  <si>
    <t>ICE Data Services</t>
  </si>
  <si>
    <t>harish.g141@gmail.com</t>
  </si>
  <si>
    <t>4 year</t>
  </si>
  <si>
    <t>https://drive.google.com/open?id=12noaI6s1dwiYvQ6vJddzvbESquJHeXgK</t>
  </si>
  <si>
    <t>Karthik p</t>
  </si>
  <si>
    <t>Plsql</t>
  </si>
  <si>
    <t>quantyum Technologies solutions</t>
  </si>
  <si>
    <t>Karthikoracle1992@gmail.com</t>
  </si>
  <si>
    <t>https://drive.google.com/open?id=1fUvDyjyfDUR0KQQjzUfoIQIH1a1kSTiG</t>
  </si>
  <si>
    <t>U.Anil Kumar reddy</t>
  </si>
  <si>
    <t>Shivam Medisoft Services</t>
  </si>
  <si>
    <t>Hyderabad chennai bangalore</t>
  </si>
  <si>
    <t>uar.anilkumar01@gmail.com</t>
  </si>
  <si>
    <t>https://drive.google.com/open?id=1xqg-liOerUzYiBoV-2r0e7erQHvEczRO</t>
  </si>
  <si>
    <t>GALETI VAMSEE</t>
  </si>
  <si>
    <t xml:space="preserve">7989159479  ​ </t>
  </si>
  <si>
    <t>galetivamsee96@gmail.com</t>
  </si>
  <si>
    <t>https://drive.google.com/open?id=1RqLMHIvPSO7pW-l7LzZoWiqpFGaIwh7G</t>
  </si>
  <si>
    <t>Badugula shirisha</t>
  </si>
  <si>
    <t xml:space="preserve"> ACCENTURE SOLUTIONS PVT LTD</t>
  </si>
  <si>
    <t>shirishirisha123@gmail.com</t>
  </si>
  <si>
    <t>https://drive.google.com/open?id=1okQA850RZLkB2LkelVbDDoqfgpb7JWvo</t>
  </si>
  <si>
    <t xml:space="preserve"> Dhiraj verma</t>
  </si>
  <si>
    <t>GlobalLogic</t>
  </si>
  <si>
    <t>dhiraj.geit@gmail.com</t>
  </si>
  <si>
    <t>4.4 LPA</t>
  </si>
  <si>
    <t>https://drive.google.com/open?id=1il0uW4nb_gSei_4sY4UM8KQMSSjAxnRL</t>
  </si>
  <si>
    <t>https://drive.google.com/open?id=1uo7VzL58W7vkxfoYtUrJ6NpbPCkoTZjy</t>
  </si>
  <si>
    <t>Shubham Anil Kolhe</t>
  </si>
  <si>
    <t>INFORMATICA DEVELOPER</t>
  </si>
  <si>
    <t>BRIGHTAT INFORMATION</t>
  </si>
  <si>
    <t>kolhe91@outlook.com</t>
  </si>
  <si>
    <t>https://drive.google.com/open?id=1NEdNrQsLTr5KHewpW2Sp8Nn2sRV0Bwfc</t>
  </si>
  <si>
    <t>https://drive.google.com/open?id=1aycgnuzK3ZB8tWGRfBPgbrT9HT70Tj8f</t>
  </si>
  <si>
    <t>Mohd Zeeshan Farooqui</t>
  </si>
  <si>
    <t>E&amp;Y</t>
  </si>
  <si>
    <t>mzf2050@gmail.com</t>
  </si>
  <si>
    <t>1.5 years gap</t>
  </si>
  <si>
    <t>11.2LPA</t>
  </si>
  <si>
    <t>https://drive.google.com/open?id=1YgR0-SF7t5ZQ1RFN6rU5fw4vrA3IlYPu</t>
  </si>
  <si>
    <t>CFA Technologies</t>
  </si>
  <si>
    <t>https://drive.google.com/open?id=1_M4aHAOrYUGabwEkleFLj_Pg7ONN4emy</t>
  </si>
  <si>
    <t>Candidate Name</t>
  </si>
  <si>
    <t>Pan/Aadhar No</t>
  </si>
  <si>
    <t>Contact No.</t>
  </si>
  <si>
    <t>GAP (If Any)</t>
  </si>
  <si>
    <t>Telephonic Round -Date</t>
  </si>
  <si>
    <t>Telephonic Round -Time Slot 1</t>
  </si>
  <si>
    <t>Telephonic Round -Time Slot 2</t>
  </si>
  <si>
    <t>Reason or Feedback</t>
  </si>
  <si>
    <t>Lakshmi R</t>
  </si>
  <si>
    <t>its salesforce resume</t>
  </si>
  <si>
    <t xml:space="preserve">Lakshmi R </t>
  </si>
  <si>
    <t>Himanshi Dagar</t>
  </si>
  <si>
    <t xml:space="preserve">Himanshi Dagar </t>
  </si>
  <si>
    <t>not strong in ABAP</t>
  </si>
  <si>
    <t xml:space="preserve">Jose Antony J S </t>
  </si>
  <si>
    <t xml:space="preserve">Shweja Bhiad </t>
  </si>
  <si>
    <t xml:space="preserve">Prakhar Sharma </t>
  </si>
  <si>
    <t xml:space="preserve"> Rashmitha G</t>
  </si>
  <si>
    <t xml:space="preserve"> Rashmitha G </t>
  </si>
  <si>
    <t xml:space="preserve"> Prakhar Sharma </t>
  </si>
  <si>
    <t xml:space="preserve">Samita Thakur </t>
  </si>
  <si>
    <t>needed proper format</t>
  </si>
  <si>
    <t>Visual Designer profile</t>
  </si>
  <si>
    <t>Samita Thakur</t>
  </si>
  <si>
    <t xml:space="preserve">Hithesh K </t>
  </si>
  <si>
    <t>Hithesh K</t>
  </si>
  <si>
    <t>PANEERU DORA</t>
  </si>
  <si>
    <t xml:space="preserve">PANEERU DORA </t>
  </si>
  <si>
    <t xml:space="preserve">Carmelita Sequeira </t>
  </si>
  <si>
    <t>Rashmitha G</t>
  </si>
  <si>
    <t xml:space="preserve">Rashmitha G </t>
  </si>
  <si>
    <t xml:space="preserve">Saloni Marwah
</t>
  </si>
  <si>
    <t xml:space="preserve">
Saloni Marwah</t>
  </si>
  <si>
    <t>Saloni Marwah</t>
  </si>
  <si>
    <t>Anwita Kumar </t>
  </si>
</sst>
</file>

<file path=xl/styles.xml><?xml version="1.0" encoding="utf-8"?>
<styleSheet xmlns="http://schemas.openxmlformats.org/spreadsheetml/2006/main">
  <numFmts count="7">
    <numFmt numFmtId="176" formatCode="_ &quot;₹&quot;* #,##0.00_ ;_ &quot;₹&quot;* \-#,##0.00_ ;_ &quot;₹&quot;* &quot;-&quot;??_ ;_ @_ "/>
    <numFmt numFmtId="177" formatCode="_ * #,##0.00_ ;_ * \-#,##0.00_ ;_ * &quot;-&quot;??_ ;_ @_ "/>
    <numFmt numFmtId="178" formatCode="m/d/yyyy\ h:mm:ss"/>
    <numFmt numFmtId="179" formatCode="_ * #,##0_ ;_ * \-#,##0_ ;_ * &quot;-&quot;_ ;_ @_ "/>
    <numFmt numFmtId="180" formatCode="_ &quot;₹&quot;* #,##0_ ;_ &quot;₹&quot;* \-#,##0_ ;_ &quot;₹&quot;* &quot;-&quot;_ ;_ @_ "/>
    <numFmt numFmtId="181" formatCode="dd/mm/yyyy"/>
    <numFmt numFmtId="182" formatCode="h:mm:ss\ AM/PM"/>
  </numFmts>
  <fonts count="33">
    <font>
      <sz val="10"/>
      <color rgb="FF000000"/>
      <name val="Arial"/>
      <charset val="134"/>
      <scheme val="minor"/>
    </font>
    <font>
      <b/>
      <sz val="10"/>
      <color theme="1"/>
      <name val="Arial"/>
      <charset val="134"/>
      <scheme val="minor"/>
    </font>
    <font>
      <sz val="10"/>
      <color theme="1"/>
      <name val="Arial"/>
      <charset val="134"/>
      <scheme val="minor"/>
    </font>
    <font>
      <u/>
      <sz val="10"/>
      <color rgb="FF0000FF"/>
      <name val="Arial"/>
      <charset val="134"/>
      <scheme val="minor"/>
    </font>
    <font>
      <u/>
      <sz val="10"/>
      <color rgb="FF1155CC"/>
      <name val="Arial"/>
      <charset val="134"/>
      <scheme val="minor"/>
    </font>
    <font>
      <sz val="11"/>
      <color rgb="FF000000"/>
      <name val="Calibri"/>
      <charset val="134"/>
    </font>
    <font>
      <b/>
      <u/>
      <sz val="10"/>
      <color rgb="FF0000FF"/>
      <name val="Arial"/>
      <charset val="134"/>
      <scheme val="minor"/>
    </font>
    <font>
      <b/>
      <sz val="14"/>
      <color rgb="FFFF0000"/>
      <name val="Arial"/>
      <charset val="134"/>
      <scheme val="minor"/>
    </font>
    <font>
      <b/>
      <sz val="10"/>
      <color rgb="FFFF0000"/>
      <name val="Arial"/>
      <charset val="134"/>
      <scheme val="minor"/>
    </font>
    <font>
      <sz val="10"/>
      <color rgb="FF000000"/>
      <name val="Arial"/>
      <charset val="134"/>
    </font>
    <font>
      <sz val="10"/>
      <name val="Arial"/>
      <charset val="134"/>
      <scheme val="minor"/>
    </font>
    <font>
      <sz val="8"/>
      <color theme="1"/>
      <name val="Arial"/>
      <charset val="134"/>
      <scheme val="minor"/>
    </font>
    <font>
      <b/>
      <sz val="11"/>
      <color theme="3"/>
      <name val="Arial"/>
      <charset val="134"/>
      <scheme val="minor"/>
    </font>
    <font>
      <sz val="11"/>
      <color theme="1"/>
      <name val="Arial"/>
      <charset val="134"/>
      <scheme val="minor"/>
    </font>
    <font>
      <sz val="11"/>
      <color rgb="FF006100"/>
      <name val="Arial"/>
      <charset val="0"/>
      <scheme val="minor"/>
    </font>
    <font>
      <sz val="11"/>
      <color theme="1"/>
      <name val="Arial"/>
      <charset val="0"/>
      <scheme val="minor"/>
    </font>
    <font>
      <b/>
      <sz val="11"/>
      <color theme="1"/>
      <name val="Arial"/>
      <charset val="0"/>
      <scheme val="minor"/>
    </font>
    <font>
      <b/>
      <sz val="11"/>
      <color rgb="FFFFFFFF"/>
      <name val="Arial"/>
      <charset val="0"/>
      <scheme val="minor"/>
    </font>
    <font>
      <sz val="11"/>
      <color rgb="FF9C0006"/>
      <name val="Arial"/>
      <charset val="0"/>
      <scheme val="minor"/>
    </font>
    <font>
      <u/>
      <sz val="11"/>
      <color rgb="FF800080"/>
      <name val="Arial"/>
      <charset val="0"/>
      <scheme val="minor"/>
    </font>
    <font>
      <sz val="11"/>
      <color theme="0"/>
      <name val="Arial"/>
      <charset val="0"/>
      <scheme val="minor"/>
    </font>
    <font>
      <u/>
      <sz val="11"/>
      <color rgb="FF0000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1"/>
      <color rgb="FF3F3F3F"/>
      <name val="Arial"/>
      <charset val="0"/>
      <scheme val="minor"/>
    </font>
    <font>
      <sz val="11"/>
      <color rgb="FF3F3F76"/>
      <name val="Arial"/>
      <charset val="0"/>
      <scheme val="minor"/>
    </font>
    <font>
      <b/>
      <sz val="11"/>
      <color rgb="FFFA7D00"/>
      <name val="Arial"/>
      <charset val="0"/>
      <scheme val="minor"/>
    </font>
    <font>
      <sz val="11"/>
      <color rgb="FFFA7D00"/>
      <name val="Arial"/>
      <charset val="0"/>
      <scheme val="minor"/>
    </font>
    <font>
      <sz val="11"/>
      <color rgb="FF9C6500"/>
      <name val="Arial"/>
      <charset val="0"/>
      <scheme val="minor"/>
    </font>
    <font>
      <sz val="10"/>
      <name val="SimSun"/>
      <charset val="134"/>
    </font>
  </fonts>
  <fills count="48">
    <fill>
      <patternFill patternType="none"/>
    </fill>
    <fill>
      <patternFill patternType="gray125"/>
    </fill>
    <fill>
      <patternFill patternType="solid">
        <fgColor rgb="FFFFFF00"/>
        <bgColor rgb="FFFFFF00"/>
      </patternFill>
    </fill>
    <fill>
      <patternFill patternType="solid">
        <fgColor rgb="FFFF9900"/>
        <bgColor rgb="FFFF9900"/>
      </patternFill>
    </fill>
    <fill>
      <patternFill patternType="solid">
        <fgColor theme="5"/>
        <bgColor theme="5"/>
      </patternFill>
    </fill>
    <fill>
      <patternFill patternType="solid">
        <fgColor rgb="FF3C78D8"/>
        <bgColor rgb="FF3C78D8"/>
      </patternFill>
    </fill>
    <fill>
      <patternFill patternType="solid">
        <fgColor rgb="FFFF0000"/>
        <bgColor rgb="FFFF0000"/>
      </patternFill>
    </fill>
    <fill>
      <patternFill patternType="solid">
        <fgColor theme="2"/>
        <bgColor indexed="64"/>
      </patternFill>
    </fill>
    <fill>
      <patternFill patternType="solid">
        <fgColor theme="2"/>
        <bgColor rgb="FFFF9900"/>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2"/>
        <bgColor theme="5"/>
      </patternFill>
    </fill>
    <fill>
      <patternFill patternType="solid">
        <fgColor theme="2"/>
        <bgColor rgb="FF3C78D8"/>
      </patternFill>
    </fill>
    <fill>
      <patternFill patternType="solid">
        <fgColor theme="2"/>
        <bgColor rgb="FFFF0000"/>
      </patternFill>
    </fill>
    <fill>
      <patternFill patternType="solid">
        <fgColor rgb="FF1155CC"/>
        <bgColor rgb="FF1155CC"/>
      </patternFill>
    </fill>
    <fill>
      <patternFill patternType="solid">
        <fgColor theme="4"/>
        <bgColor theme="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bgColor indexed="64"/>
      </patternFill>
    </fill>
    <fill>
      <patternFill patternType="solid">
        <fgColor theme="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0" fontId="15" fillId="18" borderId="0" applyNumberFormat="0" applyBorder="0" applyAlignment="0" applyProtection="0">
      <alignment vertical="center"/>
    </xf>
    <xf numFmtId="177" fontId="13" fillId="0" borderId="0" applyFont="0" applyFill="0" applyBorder="0" applyAlignment="0" applyProtection="0">
      <alignment vertical="center"/>
    </xf>
    <xf numFmtId="179" fontId="13" fillId="0" borderId="0" applyFont="0" applyFill="0" applyBorder="0" applyAlignment="0" applyProtection="0">
      <alignment vertical="center"/>
    </xf>
    <xf numFmtId="180" fontId="13" fillId="0" borderId="0" applyFont="0" applyFill="0" applyBorder="0" applyAlignment="0" applyProtection="0">
      <alignment vertical="center"/>
    </xf>
    <xf numFmtId="176" fontId="13" fillId="0" borderId="0" applyFont="0" applyFill="0" applyBorder="0" applyAlignment="0" applyProtection="0">
      <alignment vertical="center"/>
    </xf>
    <xf numFmtId="9" fontId="13" fillId="0" borderId="0" applyFont="0" applyFill="0" applyBorder="0" applyAlignment="0" applyProtection="0">
      <alignment vertical="center"/>
    </xf>
    <xf numFmtId="0" fontId="21" fillId="0" borderId="0" applyNumberFormat="0" applyFill="0" applyBorder="0" applyAlignment="0" applyProtection="0">
      <alignment vertical="center"/>
    </xf>
    <xf numFmtId="0" fontId="20" fillId="25" borderId="0" applyNumberFormat="0" applyBorder="0" applyAlignment="0" applyProtection="0">
      <alignment vertical="center"/>
    </xf>
    <xf numFmtId="0" fontId="19" fillId="0" borderId="0" applyNumberFormat="0" applyFill="0" applyBorder="0" applyAlignment="0" applyProtection="0">
      <alignment vertical="center"/>
    </xf>
    <xf numFmtId="0" fontId="17" fillId="19" borderId="7" applyNumberFormat="0" applyAlignment="0" applyProtection="0">
      <alignment vertical="center"/>
    </xf>
    <xf numFmtId="0" fontId="22" fillId="0" borderId="8" applyNumberFormat="0" applyFill="0" applyAlignment="0" applyProtection="0">
      <alignment vertical="center"/>
    </xf>
    <xf numFmtId="0" fontId="13" fillId="26" borderId="9" applyNumberFormat="0" applyFont="0" applyAlignment="0" applyProtection="0">
      <alignment vertical="center"/>
    </xf>
    <xf numFmtId="0" fontId="15" fillId="27" borderId="0" applyNumberFormat="0" applyBorder="0" applyAlignment="0" applyProtection="0">
      <alignment vertical="center"/>
    </xf>
    <xf numFmtId="0" fontId="23" fillId="0" borderId="0" applyNumberFormat="0" applyFill="0" applyBorder="0" applyAlignment="0" applyProtection="0">
      <alignment vertical="center"/>
    </xf>
    <xf numFmtId="0" fontId="15" fillId="24"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28" fillId="30" borderId="11" applyNumberFormat="0" applyAlignment="0" applyProtection="0">
      <alignment vertical="center"/>
    </xf>
    <xf numFmtId="0" fontId="20" fillId="32" borderId="0" applyNumberFormat="0" applyBorder="0" applyAlignment="0" applyProtection="0">
      <alignment vertical="center"/>
    </xf>
    <xf numFmtId="0" fontId="14" fillId="17" borderId="0" applyNumberFormat="0" applyBorder="0" applyAlignment="0" applyProtection="0">
      <alignment vertical="center"/>
    </xf>
    <xf numFmtId="0" fontId="27" fillId="29" borderId="10" applyNumberFormat="0" applyAlignment="0" applyProtection="0">
      <alignment vertical="center"/>
    </xf>
    <xf numFmtId="0" fontId="15" fillId="33" borderId="0" applyNumberFormat="0" applyBorder="0" applyAlignment="0" applyProtection="0">
      <alignment vertical="center"/>
    </xf>
    <xf numFmtId="0" fontId="29" fillId="29" borderId="11" applyNumberFormat="0" applyAlignment="0" applyProtection="0">
      <alignment vertical="center"/>
    </xf>
    <xf numFmtId="0" fontId="30" fillId="0" borderId="12" applyNumberFormat="0" applyFill="0" applyAlignment="0" applyProtection="0">
      <alignment vertical="center"/>
    </xf>
    <xf numFmtId="0" fontId="16" fillId="0" borderId="6" applyNumberFormat="0" applyFill="0" applyAlignment="0" applyProtection="0">
      <alignment vertical="center"/>
    </xf>
    <xf numFmtId="0" fontId="18" fillId="20" borderId="0" applyNumberFormat="0" applyBorder="0" applyAlignment="0" applyProtection="0">
      <alignment vertical="center"/>
    </xf>
    <xf numFmtId="0" fontId="31" fillId="34" borderId="0" applyNumberFormat="0" applyBorder="0" applyAlignment="0" applyProtection="0">
      <alignment vertical="center"/>
    </xf>
    <xf numFmtId="0" fontId="20" fillId="35" borderId="0" applyNumberFormat="0" applyBorder="0" applyAlignment="0" applyProtection="0">
      <alignment vertical="center"/>
    </xf>
    <xf numFmtId="0" fontId="15" fillId="37" borderId="0" applyNumberFormat="0" applyBorder="0" applyAlignment="0" applyProtection="0">
      <alignment vertical="center"/>
    </xf>
    <xf numFmtId="0" fontId="20" fillId="28" borderId="0" applyNumberFormat="0" applyBorder="0" applyAlignment="0" applyProtection="0">
      <alignment vertical="center"/>
    </xf>
    <xf numFmtId="0" fontId="20" fillId="22" borderId="0" applyNumberFormat="0" applyBorder="0" applyAlignment="0" applyProtection="0">
      <alignment vertical="center"/>
    </xf>
    <xf numFmtId="0" fontId="15" fillId="40" borderId="0" applyNumberFormat="0" applyBorder="0" applyAlignment="0" applyProtection="0">
      <alignment vertical="center"/>
    </xf>
    <xf numFmtId="0" fontId="15" fillId="42" borderId="0" applyNumberFormat="0" applyBorder="0" applyAlignment="0" applyProtection="0">
      <alignment vertical="center"/>
    </xf>
    <xf numFmtId="0" fontId="20" fillId="36" borderId="0" applyNumberFormat="0" applyBorder="0" applyAlignment="0" applyProtection="0">
      <alignment vertical="center"/>
    </xf>
    <xf numFmtId="0" fontId="20" fillId="45" borderId="0" applyNumberFormat="0" applyBorder="0" applyAlignment="0" applyProtection="0">
      <alignment vertical="center"/>
    </xf>
    <xf numFmtId="0" fontId="15" fillId="39" borderId="0" applyNumberFormat="0" applyBorder="0" applyAlignment="0" applyProtection="0">
      <alignment vertical="center"/>
    </xf>
    <xf numFmtId="0" fontId="20" fillId="47" borderId="0" applyNumberFormat="0" applyBorder="0" applyAlignment="0" applyProtection="0">
      <alignment vertical="center"/>
    </xf>
    <xf numFmtId="0" fontId="15" fillId="46" borderId="0" applyNumberFormat="0" applyBorder="0" applyAlignment="0" applyProtection="0">
      <alignment vertical="center"/>
    </xf>
    <xf numFmtId="0" fontId="15" fillId="21" borderId="0" applyNumberFormat="0" applyBorder="0" applyAlignment="0" applyProtection="0">
      <alignment vertical="center"/>
    </xf>
    <xf numFmtId="0" fontId="20" fillId="41" borderId="0" applyNumberFormat="0" applyBorder="0" applyAlignment="0" applyProtection="0">
      <alignment vertical="center"/>
    </xf>
    <xf numFmtId="0" fontId="15" fillId="44" borderId="0" applyNumberFormat="0" applyBorder="0" applyAlignment="0" applyProtection="0">
      <alignment vertical="center"/>
    </xf>
    <xf numFmtId="0" fontId="20" fillId="31" borderId="0" applyNumberFormat="0" applyBorder="0" applyAlignment="0" applyProtection="0">
      <alignment vertical="center"/>
    </xf>
    <xf numFmtId="0" fontId="20" fillId="23" borderId="0" applyNumberFormat="0" applyBorder="0" applyAlignment="0" applyProtection="0">
      <alignment vertical="center"/>
    </xf>
    <xf numFmtId="0" fontId="15" fillId="38" borderId="0" applyNumberFormat="0" applyBorder="0" applyAlignment="0" applyProtection="0">
      <alignment vertical="center"/>
    </xf>
    <xf numFmtId="0" fontId="20" fillId="43" borderId="0" applyNumberFormat="0" applyBorder="0" applyAlignment="0" applyProtection="0">
      <alignment vertical="center"/>
    </xf>
  </cellStyleXfs>
  <cellXfs count="109">
    <xf numFmtId="0" fontId="0" fillId="0" borderId="0" xfId="0" applyFont="1" applyAlignment="1"/>
    <xf numFmtId="0" fontId="1" fillId="2" borderId="0" xfId="0" applyFont="1" applyFill="1"/>
    <xf numFmtId="178" fontId="2" fillId="0" borderId="0" xfId="0" applyNumberFormat="1" applyFont="1" applyAlignment="1"/>
    <xf numFmtId="0" fontId="2" fillId="0" borderId="0" xfId="0" applyFont="1" applyAlignment="1"/>
    <xf numFmtId="0" fontId="2" fillId="3" borderId="0" xfId="0" applyFont="1" applyFill="1" applyAlignment="1"/>
    <xf numFmtId="0" fontId="2" fillId="3" borderId="0" xfId="0" applyFont="1" applyFill="1"/>
    <xf numFmtId="178" fontId="2" fillId="4" borderId="0" xfId="0" applyNumberFormat="1" applyFont="1" applyFill="1" applyAlignment="1"/>
    <xf numFmtId="0" fontId="2" fillId="4" borderId="0" xfId="0" applyFont="1" applyFill="1" applyAlignment="1"/>
    <xf numFmtId="0" fontId="2" fillId="4" borderId="0" xfId="0" applyFont="1" applyFill="1"/>
    <xf numFmtId="178" fontId="2" fillId="3" borderId="0" xfId="0" applyNumberFormat="1" applyFont="1" applyFill="1" applyAlignment="1"/>
    <xf numFmtId="178" fontId="2" fillId="5" borderId="0" xfId="0" applyNumberFormat="1" applyFont="1" applyFill="1" applyAlignment="1"/>
    <xf numFmtId="0" fontId="2" fillId="5" borderId="0" xfId="0" applyFont="1" applyFill="1" applyAlignment="1"/>
    <xf numFmtId="178" fontId="2" fillId="6" borderId="0" xfId="0" applyNumberFormat="1" applyFont="1" applyFill="1" applyAlignment="1"/>
    <xf numFmtId="0" fontId="2" fillId="6" borderId="0" xfId="0" applyFont="1" applyFill="1" applyAlignment="1"/>
    <xf numFmtId="0" fontId="2" fillId="6" borderId="0" xfId="0" applyFont="1" applyFill="1"/>
    <xf numFmtId="181" fontId="2" fillId="3" borderId="0" xfId="0" applyNumberFormat="1" applyFont="1" applyFill="1" applyAlignment="1"/>
    <xf numFmtId="181" fontId="2" fillId="4" borderId="0" xfId="0" applyNumberFormat="1" applyFont="1" applyFill="1" applyAlignment="1"/>
    <xf numFmtId="181" fontId="2" fillId="6" borderId="0" xfId="0" applyNumberFormat="1" applyFont="1" applyFill="1" applyAlignment="1"/>
    <xf numFmtId="181" fontId="2" fillId="0" borderId="0" xfId="0" applyNumberFormat="1" applyFont="1" applyAlignment="1"/>
    <xf numFmtId="0" fontId="1" fillId="2" borderId="0" xfId="0" applyFont="1" applyFill="1" applyAlignment="1"/>
    <xf numFmtId="182" fontId="2" fillId="3" borderId="0" xfId="0" applyNumberFormat="1" applyFont="1" applyFill="1" applyAlignment="1"/>
    <xf numFmtId="0" fontId="3" fillId="3" borderId="0" xfId="0" applyFont="1" applyFill="1" applyAlignment="1"/>
    <xf numFmtId="182" fontId="2" fillId="4" borderId="0" xfId="0" applyNumberFormat="1" applyFont="1" applyFill="1" applyAlignment="1"/>
    <xf numFmtId="0" fontId="3" fillId="4" borderId="0" xfId="0" applyFont="1" applyFill="1" applyAlignment="1"/>
    <xf numFmtId="0" fontId="4" fillId="3" borderId="0" xfId="0" applyFont="1" applyFill="1" applyAlignment="1"/>
    <xf numFmtId="182" fontId="2" fillId="6" borderId="0" xfId="0" applyNumberFormat="1" applyFont="1" applyFill="1" applyAlignment="1"/>
    <xf numFmtId="0" fontId="3" fillId="6" borderId="0" xfId="0" applyFont="1" applyFill="1" applyAlignment="1"/>
    <xf numFmtId="182" fontId="2" fillId="0" borderId="0" xfId="0" applyNumberFormat="1" applyFont="1" applyAlignment="1"/>
    <xf numFmtId="0" fontId="3" fillId="0" borderId="0" xfId="0" applyFont="1" applyAlignment="1"/>
    <xf numFmtId="0" fontId="2" fillId="0" borderId="0" xfId="0" applyFont="1"/>
    <xf numFmtId="0" fontId="1" fillId="4" borderId="0" xfId="0" applyFont="1" applyFill="1" applyAlignment="1"/>
    <xf numFmtId="2" fontId="0" fillId="7" borderId="0" xfId="0" applyNumberFormat="1" applyFont="1" applyFill="1" applyAlignment="1"/>
    <xf numFmtId="0" fontId="0" fillId="7" borderId="0" xfId="0" applyFont="1" applyFill="1" applyAlignment="1"/>
    <xf numFmtId="2" fontId="5" fillId="0" borderId="1" xfId="0" applyNumberFormat="1" applyFont="1" applyFill="1" applyBorder="1" applyAlignment="1" applyProtection="1"/>
    <xf numFmtId="0" fontId="5" fillId="0" borderId="1" xfId="0" applyNumberFormat="1" applyFont="1" applyFill="1" applyBorder="1" applyAlignment="1" applyProtection="1"/>
    <xf numFmtId="178" fontId="2" fillId="0" borderId="0" xfId="0" applyNumberFormat="1" applyFont="1" applyAlignment="1">
      <alignment vertical="center"/>
    </xf>
    <xf numFmtId="0" fontId="2" fillId="0" borderId="0" xfId="0" applyFont="1" applyAlignment="1">
      <alignment vertical="center"/>
    </xf>
    <xf numFmtId="0" fontId="2" fillId="3" borderId="0" xfId="0" applyFont="1" applyFill="1" applyAlignment="1">
      <alignment vertical="center"/>
    </xf>
    <xf numFmtId="178" fontId="1" fillId="0" borderId="0" xfId="0" applyNumberFormat="1" applyFont="1" applyAlignment="1"/>
    <xf numFmtId="0" fontId="1" fillId="0" borderId="0" xfId="0" applyFont="1" applyAlignment="1"/>
    <xf numFmtId="0" fontId="1" fillId="3" borderId="0" xfId="0" applyFont="1" applyFill="1" applyAlignment="1"/>
    <xf numFmtId="0" fontId="1" fillId="3" borderId="0" xfId="0" applyFont="1" applyFill="1"/>
    <xf numFmtId="2" fontId="2" fillId="7" borderId="0" xfId="0" applyNumberFormat="1" applyFont="1" applyFill="1" applyAlignment="1"/>
    <xf numFmtId="0" fontId="2" fillId="7" borderId="0" xfId="0" applyFont="1" applyFill="1" applyAlignment="1"/>
    <xf numFmtId="0" fontId="2" fillId="8" borderId="0" xfId="0" applyFont="1" applyFill="1" applyAlignment="1"/>
    <xf numFmtId="0" fontId="2" fillId="8" borderId="0" xfId="0" applyFont="1" applyFill="1"/>
    <xf numFmtId="181" fontId="2" fillId="3" borderId="0" xfId="0" applyNumberFormat="1" applyFont="1" applyFill="1" applyAlignment="1">
      <alignment vertical="center"/>
    </xf>
    <xf numFmtId="181" fontId="1" fillId="3" borderId="0" xfId="0" applyNumberFormat="1" applyFont="1" applyFill="1" applyAlignment="1"/>
    <xf numFmtId="2" fontId="2" fillId="8" borderId="0" xfId="0" applyNumberFormat="1" applyFont="1" applyFill="1" applyAlignment="1"/>
    <xf numFmtId="182" fontId="2" fillId="3" borderId="0" xfId="0" applyNumberFormat="1" applyFont="1" applyFill="1" applyAlignment="1">
      <alignment vertical="center"/>
    </xf>
    <xf numFmtId="0" fontId="3" fillId="3" borderId="0" xfId="0" applyFont="1" applyFill="1" applyAlignment="1">
      <alignment vertical="center"/>
    </xf>
    <xf numFmtId="182" fontId="1" fillId="3" borderId="0" xfId="0" applyNumberFormat="1" applyFont="1" applyFill="1" applyAlignment="1"/>
    <xf numFmtId="0" fontId="6" fillId="3" borderId="0" xfId="0" applyFont="1" applyFill="1" applyAlignment="1"/>
    <xf numFmtId="0" fontId="4" fillId="4" borderId="0" xfId="0" applyFont="1" applyFill="1" applyAlignment="1"/>
    <xf numFmtId="182" fontId="2" fillId="8" borderId="0" xfId="0" applyNumberFormat="1" applyFont="1" applyFill="1" applyAlignment="1"/>
    <xf numFmtId="0" fontId="3" fillId="8" borderId="0" xfId="0" applyFont="1" applyFill="1" applyAlignment="1"/>
    <xf numFmtId="0" fontId="1" fillId="2" borderId="0" xfId="0" applyFont="1" applyFill="1" applyAlignment="1">
      <alignment horizontal="center"/>
    </xf>
    <xf numFmtId="0" fontId="2" fillId="3" borderId="0" xfId="0" applyFont="1" applyFill="1" applyAlignment="1">
      <alignment horizontal="center"/>
    </xf>
    <xf numFmtId="0" fontId="7" fillId="9" borderId="2" xfId="0" applyFont="1" applyFill="1" applyBorder="1" applyAlignment="1">
      <alignment horizontal="center" vertical="center"/>
    </xf>
    <xf numFmtId="0" fontId="8" fillId="9" borderId="2" xfId="0" applyFont="1" applyFill="1" applyBorder="1" applyAlignment="1">
      <alignment horizontal="center" vertical="center"/>
    </xf>
    <xf numFmtId="0" fontId="8" fillId="9" borderId="2" xfId="0" applyFont="1" applyFill="1" applyBorder="1" applyAlignment="1">
      <alignment vertical="center"/>
    </xf>
    <xf numFmtId="0" fontId="2" fillId="10" borderId="2" xfId="0" applyFont="1" applyFill="1" applyBorder="1" applyAlignment="1"/>
    <xf numFmtId="0" fontId="9" fillId="0" borderId="2" xfId="0" applyFont="1" applyBorder="1" applyAlignment="1">
      <alignment horizontal="center"/>
    </xf>
    <xf numFmtId="0" fontId="2" fillId="10" borderId="2" xfId="0" applyFont="1" applyFill="1" applyBorder="1" applyAlignment="1">
      <alignment horizontal="center"/>
    </xf>
    <xf numFmtId="0" fontId="9" fillId="11" borderId="2" xfId="0" applyFont="1" applyFill="1" applyBorder="1" applyAlignment="1">
      <alignment horizontal="center"/>
    </xf>
    <xf numFmtId="0" fontId="1" fillId="10" borderId="3" xfId="0" applyFont="1" applyFill="1" applyBorder="1" applyAlignment="1">
      <alignment horizontal="center"/>
    </xf>
    <xf numFmtId="0" fontId="10" fillId="0" borderId="4" xfId="0" applyFont="1" applyBorder="1"/>
    <xf numFmtId="0" fontId="1" fillId="10" borderId="2" xfId="0" applyFont="1" applyFill="1" applyBorder="1" applyAlignment="1">
      <alignment horizontal="center"/>
    </xf>
    <xf numFmtId="0" fontId="2" fillId="10" borderId="0" xfId="0" applyFont="1" applyFill="1"/>
    <xf numFmtId="0" fontId="2" fillId="10" borderId="0" xfId="0" applyFont="1" applyFill="1" applyAlignment="1">
      <alignment horizontal="center"/>
    </xf>
    <xf numFmtId="0" fontId="2" fillId="4" borderId="0" xfId="0" applyFont="1" applyFill="1" applyAlignment="1">
      <alignment horizontal="center"/>
    </xf>
    <xf numFmtId="0" fontId="8" fillId="9" borderId="0" xfId="0" applyFont="1" applyFill="1" applyAlignment="1">
      <alignment vertical="center" wrapText="1"/>
    </xf>
    <xf numFmtId="0" fontId="8" fillId="9" borderId="0" xfId="0" applyFont="1" applyFill="1" applyAlignment="1">
      <alignment vertical="center"/>
    </xf>
    <xf numFmtId="0" fontId="1" fillId="10" borderId="0" xfId="0" applyFont="1" applyFill="1" applyAlignment="1">
      <alignment horizontal="center"/>
    </xf>
    <xf numFmtId="178" fontId="2" fillId="10" borderId="0" xfId="0" applyNumberFormat="1" applyFont="1" applyFill="1" applyAlignment="1"/>
    <xf numFmtId="0" fontId="2" fillId="10" borderId="0" xfId="0" applyFont="1" applyFill="1" applyAlignment="1"/>
    <xf numFmtId="2" fontId="2" fillId="12" borderId="0" xfId="0" applyNumberFormat="1" applyFont="1" applyFill="1" applyAlignment="1"/>
    <xf numFmtId="0" fontId="2" fillId="12" borderId="0" xfId="0" applyFont="1" applyFill="1" applyAlignment="1"/>
    <xf numFmtId="0" fontId="2" fillId="12" borderId="0" xfId="0" applyFont="1" applyFill="1"/>
    <xf numFmtId="182" fontId="2" fillId="12" borderId="0" xfId="0" applyNumberFormat="1" applyFont="1" applyFill="1" applyAlignment="1"/>
    <xf numFmtId="0" fontId="3" fillId="12" borderId="0" xfId="0" applyFont="1" applyFill="1" applyAlignment="1"/>
    <xf numFmtId="0" fontId="2" fillId="6" borderId="0" xfId="0" applyFont="1" applyFill="1" applyAlignment="1">
      <alignment horizontal="center"/>
    </xf>
    <xf numFmtId="181" fontId="2" fillId="10" borderId="0" xfId="0" applyNumberFormat="1" applyFont="1" applyFill="1" applyAlignment="1"/>
    <xf numFmtId="182" fontId="2" fillId="10" borderId="0" xfId="0" applyNumberFormat="1" applyFont="1" applyFill="1" applyAlignment="1"/>
    <xf numFmtId="0" fontId="3" fillId="10" borderId="0" xfId="0" applyFont="1" applyFill="1" applyAlignment="1"/>
    <xf numFmtId="0" fontId="4" fillId="6" borderId="0" xfId="0" applyFont="1" applyFill="1" applyAlignment="1"/>
    <xf numFmtId="0" fontId="4" fillId="8" borderId="0" xfId="0" applyFont="1" applyFill="1" applyAlignment="1"/>
    <xf numFmtId="2" fontId="2" fillId="13" borderId="0" xfId="0" applyNumberFormat="1" applyFont="1" applyFill="1" applyAlignment="1"/>
    <xf numFmtId="0" fontId="2" fillId="13" borderId="0" xfId="0" applyFont="1" applyFill="1" applyAlignment="1"/>
    <xf numFmtId="0" fontId="11" fillId="0" borderId="0" xfId="0" applyFont="1"/>
    <xf numFmtId="2" fontId="2" fillId="14" borderId="0" xfId="0" applyNumberFormat="1" applyFont="1" applyFill="1" applyAlignment="1"/>
    <xf numFmtId="0" fontId="2" fillId="14" borderId="0" xfId="0" applyFont="1" applyFill="1" applyAlignment="1"/>
    <xf numFmtId="0" fontId="2" fillId="14" borderId="0" xfId="0" applyFont="1" applyFill="1"/>
    <xf numFmtId="182" fontId="2" fillId="14" borderId="0" xfId="0" applyNumberFormat="1" applyFont="1" applyFill="1" applyAlignment="1"/>
    <xf numFmtId="0" fontId="3" fillId="14" borderId="0" xfId="0" applyFont="1" applyFill="1" applyAlignment="1"/>
    <xf numFmtId="0" fontId="2" fillId="5" borderId="0" xfId="0" applyFont="1" applyFill="1"/>
    <xf numFmtId="178" fontId="2" fillId="15" borderId="0" xfId="0" applyNumberFormat="1" applyFont="1" applyFill="1" applyAlignment="1"/>
    <xf numFmtId="0" fontId="2" fillId="15" borderId="0" xfId="0" applyFont="1" applyFill="1" applyAlignment="1"/>
    <xf numFmtId="0" fontId="2" fillId="15" borderId="0" xfId="0" applyFont="1" applyFill="1"/>
    <xf numFmtId="182" fontId="2" fillId="7" borderId="0" xfId="0" applyNumberFormat="1" applyFont="1" applyFill="1" applyAlignment="1"/>
    <xf numFmtId="0" fontId="3" fillId="7" borderId="0" xfId="0" applyFont="1" applyFill="1" applyAlignment="1"/>
    <xf numFmtId="178" fontId="2" fillId="16" borderId="0" xfId="0" applyNumberFormat="1" applyFont="1" applyFill="1" applyAlignment="1"/>
    <xf numFmtId="0" fontId="2" fillId="16" borderId="0" xfId="0" applyFont="1" applyFill="1" applyAlignment="1"/>
    <xf numFmtId="0" fontId="2" fillId="16" borderId="0" xfId="0" applyFont="1" applyFill="1"/>
    <xf numFmtId="181" fontId="2" fillId="16" borderId="0" xfId="0" applyNumberFormat="1" applyFont="1" applyFill="1" applyAlignment="1"/>
    <xf numFmtId="182" fontId="2" fillId="16" borderId="0" xfId="0" applyNumberFormat="1" applyFont="1" applyFill="1" applyAlignment="1"/>
    <xf numFmtId="0" fontId="3" fillId="16" borderId="0" xfId="0" applyFont="1" applyFill="1" applyAlignment="1"/>
    <xf numFmtId="0" fontId="4" fillId="0" borderId="0" xfId="0" applyFont="1" applyAlignment="1"/>
    <xf numFmtId="0" fontId="2" fillId="0" borderId="0" xfId="0" applyFont="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s://drive.google.com/open?id=1qVD3ThLoXH1ESv33QzCl0afByplC7vBG" TargetMode="External"/><Relationship Id="rId998" Type="http://schemas.openxmlformats.org/officeDocument/2006/relationships/hyperlink" Target="https://drive.google.com/open?id=1CQp0SH6gYsy8Fvh5gLn7HYFLG4QoT5eW" TargetMode="External"/><Relationship Id="rId997" Type="http://schemas.openxmlformats.org/officeDocument/2006/relationships/hyperlink" Target="https://drive.google.com/open?id=1mrfTFBH0a3Q_iYt7WGH09MqcdR1n0hF4" TargetMode="External"/><Relationship Id="rId996" Type="http://schemas.openxmlformats.org/officeDocument/2006/relationships/hyperlink" Target="https://drive.google.com/open?id=1cdJoCYdX4ih4F1bOrwU1rzrfBTcGGrj7" TargetMode="External"/><Relationship Id="rId995" Type="http://schemas.openxmlformats.org/officeDocument/2006/relationships/hyperlink" Target="https://drive.google.com/open?id=18AdoOeLuzeWEpuzn9WCeogtBDCBd9REl" TargetMode="External"/><Relationship Id="rId994" Type="http://schemas.openxmlformats.org/officeDocument/2006/relationships/hyperlink" Target="https://drive.google.com/open?id=1sF6WliLWlKLuHDrw9Fm9GJW4AAS8lAAI" TargetMode="External"/><Relationship Id="rId993" Type="http://schemas.openxmlformats.org/officeDocument/2006/relationships/hyperlink" Target="https://drive.google.com/open?id=1qGoVacxEmrxa8cRpJUkdZm8bWpCI1cww" TargetMode="External"/><Relationship Id="rId992" Type="http://schemas.openxmlformats.org/officeDocument/2006/relationships/hyperlink" Target="https://drive.google.com/open?id=1XOmq-K0TIS9rER24iwd8_HFu7uVZ5MEt" TargetMode="External"/><Relationship Id="rId991" Type="http://schemas.openxmlformats.org/officeDocument/2006/relationships/hyperlink" Target="https://drive.google.com/open?id=1eLbVQPDXofRvpsANcgApab5vtrj_nhd8" TargetMode="External"/><Relationship Id="rId990" Type="http://schemas.openxmlformats.org/officeDocument/2006/relationships/hyperlink" Target="https://drive.google.com/open?id=1-ocrefk9yh11oDZCNfjX8_Nrd6u0s6jM" TargetMode="External"/><Relationship Id="rId99" Type="http://schemas.openxmlformats.org/officeDocument/2006/relationships/hyperlink" Target="https://drive.google.com/open?id=1BUoJvz2-4Kd2GpMlsa-f_WZ6BxvBSHSb" TargetMode="External"/><Relationship Id="rId989" Type="http://schemas.openxmlformats.org/officeDocument/2006/relationships/hyperlink" Target="https://drive.google.com/open?id=1QyQhyVVEf3zs37M-KpK6QwJpQecToUhh" TargetMode="External"/><Relationship Id="rId988" Type="http://schemas.openxmlformats.org/officeDocument/2006/relationships/hyperlink" Target="https://drive.google.com/open?id=1JnFffbYyYiYwVA3Xhj6n2lXvw3gwzeRk" TargetMode="External"/><Relationship Id="rId987" Type="http://schemas.openxmlformats.org/officeDocument/2006/relationships/hyperlink" Target="https://drive.google.com/open?id=1ZxSEZoq1v8WGbzbhoIsgTX_rPr2qApMi" TargetMode="External"/><Relationship Id="rId986" Type="http://schemas.openxmlformats.org/officeDocument/2006/relationships/hyperlink" Target="https://drive.google.com/open?id=1EVD0ks1CfToMCDZdZ0W3F4lKkaC40d6C" TargetMode="External"/><Relationship Id="rId985" Type="http://schemas.openxmlformats.org/officeDocument/2006/relationships/hyperlink" Target="https://drive.google.com/open?id=1Uf2jyD85iQimnAan85uIcZOJpg478xIV" TargetMode="External"/><Relationship Id="rId984" Type="http://schemas.openxmlformats.org/officeDocument/2006/relationships/hyperlink" Target="https://drive.google.com/open?id=1H8BFCxoVilLqtBV0laggDpMj3t_vjDSs" TargetMode="External"/><Relationship Id="rId983" Type="http://schemas.openxmlformats.org/officeDocument/2006/relationships/hyperlink" Target="https://drive.google.com/open?id=1cpItADklqcCT77EQ5AvUPw3Bty9WjuRI" TargetMode="External"/><Relationship Id="rId982" Type="http://schemas.openxmlformats.org/officeDocument/2006/relationships/hyperlink" Target="https://drive.google.com/open?id=1buOS1YBku9JVFWSZ1SIRxdcHVFMBxxbD" TargetMode="External"/><Relationship Id="rId981" Type="http://schemas.openxmlformats.org/officeDocument/2006/relationships/hyperlink" Target="https://drive.google.com/open?id=1DRzmJFfk5BA-6fq865hgl8CCksyQA11O" TargetMode="External"/><Relationship Id="rId980" Type="http://schemas.openxmlformats.org/officeDocument/2006/relationships/hyperlink" Target="https://drive.google.com/open?id=1gFuOcqRaqXcmMHLFADS1YQ95lhFYKur2" TargetMode="External"/><Relationship Id="rId98" Type="http://schemas.openxmlformats.org/officeDocument/2006/relationships/hyperlink" Target="https://drive.google.com/open?id=1QpRq_pT-P8RDahG85ajZkwvfYenwg-yy" TargetMode="External"/><Relationship Id="rId979" Type="http://schemas.openxmlformats.org/officeDocument/2006/relationships/hyperlink" Target="https://drive.google.com/open?id=1mh6MKRpzt5KcojjvqNero9LkzRKZnkIy" TargetMode="External"/><Relationship Id="rId978" Type="http://schemas.openxmlformats.org/officeDocument/2006/relationships/hyperlink" Target="https://drive.google.com/open?id=1fYnGImqX1qBlmgDVRbYE6N8SJX0du-NP" TargetMode="External"/><Relationship Id="rId977" Type="http://schemas.openxmlformats.org/officeDocument/2006/relationships/hyperlink" Target="https://drive.google.com/open?id=1zNcn6t3B9fpj2LMlVZlo7qYgY1jbO5ou" TargetMode="External"/><Relationship Id="rId976" Type="http://schemas.openxmlformats.org/officeDocument/2006/relationships/hyperlink" Target="https://drive.google.com/open?id=1y28sLR58ddscVDa0phCeMgrXKgFjpVJO" TargetMode="External"/><Relationship Id="rId975" Type="http://schemas.openxmlformats.org/officeDocument/2006/relationships/hyperlink" Target="https://drive.google.com/open?id=1NwKBqMZny5F26m-UCncnt4ytV4UOZswY" TargetMode="External"/><Relationship Id="rId974" Type="http://schemas.openxmlformats.org/officeDocument/2006/relationships/hyperlink" Target="https://drive.google.com/open?id=1jFt_GcTIAA9pJFZfTjS-WjR7hW0EHJYK" TargetMode="External"/><Relationship Id="rId973" Type="http://schemas.openxmlformats.org/officeDocument/2006/relationships/hyperlink" Target="https://drive.google.com/open?id=1r_N51_zXQSc3j0n6hy7pXKMvss6g9gkK" TargetMode="External"/><Relationship Id="rId972" Type="http://schemas.openxmlformats.org/officeDocument/2006/relationships/hyperlink" Target="https://drive.google.com/open?id=18AkkWme_CSMOpybsXYT4BJFDvGaqCUGQ" TargetMode="External"/><Relationship Id="rId971" Type="http://schemas.openxmlformats.org/officeDocument/2006/relationships/hyperlink" Target="https://drive.google.com/open?id=15fj9WeZd1GzUtfxLFblQl6f2AC_X7M9S" TargetMode="External"/><Relationship Id="rId970" Type="http://schemas.openxmlformats.org/officeDocument/2006/relationships/hyperlink" Target="https://drive.google.com/open?id=1rtKvlzEgu4JdkzIB3CSVtr8bGd8Yxdq9" TargetMode="External"/><Relationship Id="rId97" Type="http://schemas.openxmlformats.org/officeDocument/2006/relationships/hyperlink" Target="https://drive.google.com/open?id=1cw8qbLNFPnxLFT4MKNUgxNL23WKBz-m_" TargetMode="External"/><Relationship Id="rId969" Type="http://schemas.openxmlformats.org/officeDocument/2006/relationships/hyperlink" Target="https://drive.google.com/open?id=1SUt6Th3Xu40KGVnH9W4ABrQvRKfGx9WF" TargetMode="External"/><Relationship Id="rId968" Type="http://schemas.openxmlformats.org/officeDocument/2006/relationships/hyperlink" Target="https://drive.google.com/open?id=1uWSUJ8CSkEi5CRPPbnWjFinMTBNM1JOu" TargetMode="External"/><Relationship Id="rId967" Type="http://schemas.openxmlformats.org/officeDocument/2006/relationships/hyperlink" Target="https://drive.google.com/open?id=189d3u9Pqk9ZtFmLzOWjwloqWNb0qc6bI" TargetMode="External"/><Relationship Id="rId966" Type="http://schemas.openxmlformats.org/officeDocument/2006/relationships/hyperlink" Target="https://drive.google.com/open?id=1jqZCpjBDiVPtuckRr9mjongbVVrUI6vV" TargetMode="External"/><Relationship Id="rId965" Type="http://schemas.openxmlformats.org/officeDocument/2006/relationships/hyperlink" Target="https://drive.google.com/open?id=1A8eWAicoMpEY4e2xXgATo3v7U9MgWGbk" TargetMode="External"/><Relationship Id="rId964" Type="http://schemas.openxmlformats.org/officeDocument/2006/relationships/hyperlink" Target="https://drive.google.com/open?id=14e52AQ-MTe9f6d0k0hIN1pqRJ4UB05sj" TargetMode="External"/><Relationship Id="rId963" Type="http://schemas.openxmlformats.org/officeDocument/2006/relationships/hyperlink" Target="https://drive.google.com/open?id=1N6sQoxXkLBfDlhrMpSlWXKBhtb0AuRqt" TargetMode="External"/><Relationship Id="rId962" Type="http://schemas.openxmlformats.org/officeDocument/2006/relationships/hyperlink" Target="https://drive.google.com/open?id=1USYOJh4Ja42vGFZT8nOaZTCBbi93xsAQ" TargetMode="External"/><Relationship Id="rId961" Type="http://schemas.openxmlformats.org/officeDocument/2006/relationships/hyperlink" Target="https://drive.google.com/open?id=1LiPRue0Gzh0sLVgSdbekowLxAGCqEDIF" TargetMode="External"/><Relationship Id="rId960" Type="http://schemas.openxmlformats.org/officeDocument/2006/relationships/hyperlink" Target="https://drive.google.com/open?id=1RLVlc-N6JTg8-WK5_sG66l3km_DHwpOc" TargetMode="External"/><Relationship Id="rId96" Type="http://schemas.openxmlformats.org/officeDocument/2006/relationships/hyperlink" Target="https://drive.google.com/open?id=1xKcCbykXmK9_QhUSzChwRh2JeHqTnbOP" TargetMode="External"/><Relationship Id="rId959" Type="http://schemas.openxmlformats.org/officeDocument/2006/relationships/hyperlink" Target="https://drive.google.com/open?id=16f3T44vBEmsEcNA8NkLDbjk0jxrf32lg" TargetMode="External"/><Relationship Id="rId958" Type="http://schemas.openxmlformats.org/officeDocument/2006/relationships/hyperlink" Target="https://drive.google.com/open?id=1U7PvXmzfbFvzOUCTXzp285bCqVgJxdiF" TargetMode="External"/><Relationship Id="rId957" Type="http://schemas.openxmlformats.org/officeDocument/2006/relationships/hyperlink" Target="https://drive.google.com/open?id=1ZcWb0vkUlx138pgrBzTYIJK9ajCFwHAm" TargetMode="External"/><Relationship Id="rId956" Type="http://schemas.openxmlformats.org/officeDocument/2006/relationships/hyperlink" Target="https://drive.google.com/open?id=1OKw3WBNkvLIDH92puhsgFCO1xpOUHIF4" TargetMode="External"/><Relationship Id="rId955" Type="http://schemas.openxmlformats.org/officeDocument/2006/relationships/hyperlink" Target="https://drive.google.com/open?id=1C63RNrXZW56HRrGiz4v01ri975V6Ukaz" TargetMode="External"/><Relationship Id="rId954" Type="http://schemas.openxmlformats.org/officeDocument/2006/relationships/hyperlink" Target="https://drive.google.com/open?id=13JNiUimyQnn91R5MJHwqQ2bTJn6dRkyW" TargetMode="External"/><Relationship Id="rId953" Type="http://schemas.openxmlformats.org/officeDocument/2006/relationships/hyperlink" Target="https://drive.google.com/open?id=1ommMulE1ZrYT3SlXETbkroiCZQuhbB8B" TargetMode="External"/><Relationship Id="rId952" Type="http://schemas.openxmlformats.org/officeDocument/2006/relationships/hyperlink" Target="https://drive.google.com/open?id=1eSVSY_HhMZiRpZI5ukHskZKWomM_IJxW" TargetMode="External"/><Relationship Id="rId951" Type="http://schemas.openxmlformats.org/officeDocument/2006/relationships/hyperlink" Target="https://drive.google.com/open?id=1MnZ30ijhLHQHHQ_ORYDAABJOQd-BDbZY" TargetMode="External"/><Relationship Id="rId950" Type="http://schemas.openxmlformats.org/officeDocument/2006/relationships/hyperlink" Target="https://drive.google.com/open?id=1H8WwFIa-E5M13Xru7mvmFPLvRyZfcRAW" TargetMode="External"/><Relationship Id="rId95" Type="http://schemas.openxmlformats.org/officeDocument/2006/relationships/hyperlink" Target="https://drive.google.com/open?id=1mr5Vc6DTDNCbgLJi-vGIAFxmaJswniyX" TargetMode="External"/><Relationship Id="rId949" Type="http://schemas.openxmlformats.org/officeDocument/2006/relationships/hyperlink" Target="https://drive.google.com/open?id=1FUz-ozWMKYSRCZCbFefvCLv2iRIypQZw" TargetMode="External"/><Relationship Id="rId948" Type="http://schemas.openxmlformats.org/officeDocument/2006/relationships/hyperlink" Target="https://drive.google.com/open?id=1fWDct8TBKhNQhP35USbrr5eiR1xU20Ig" TargetMode="External"/><Relationship Id="rId947" Type="http://schemas.openxmlformats.org/officeDocument/2006/relationships/hyperlink" Target="https://drive.google.com/open?id=1YGY_07yQCrnluFgidcNNAqAMHaCZCmeF" TargetMode="External"/><Relationship Id="rId946" Type="http://schemas.openxmlformats.org/officeDocument/2006/relationships/hyperlink" Target="https://drive.google.com/open?id=1zfSQYO_eIww11b77TluXIY4GU9DStbW8" TargetMode="External"/><Relationship Id="rId945" Type="http://schemas.openxmlformats.org/officeDocument/2006/relationships/hyperlink" Target="https://drive.google.com/open?id=1xYJOSHz8CvxSU5gsWqTBhKG5UvDkhc_R" TargetMode="External"/><Relationship Id="rId944" Type="http://schemas.openxmlformats.org/officeDocument/2006/relationships/hyperlink" Target="https://drive.google.com/open?id=1anQ6XQErbuK7afyENe6RczZnJXlahzgp" TargetMode="External"/><Relationship Id="rId943" Type="http://schemas.openxmlformats.org/officeDocument/2006/relationships/hyperlink" Target="https://drive.google.com/open?id=1_lQz1uEkhv_G7XH823O5CB7rL4fRTNuV" TargetMode="External"/><Relationship Id="rId942" Type="http://schemas.openxmlformats.org/officeDocument/2006/relationships/hyperlink" Target="https://drive.google.com/open?id=14Yz9PeFOqgrztDZc7uYKaw0dJw63muvP" TargetMode="External"/><Relationship Id="rId941" Type="http://schemas.openxmlformats.org/officeDocument/2006/relationships/hyperlink" Target="https://drive.google.com/open?id=1nidbN4ciewURgxtroVr3t8uofxX9bqnf" TargetMode="External"/><Relationship Id="rId940" Type="http://schemas.openxmlformats.org/officeDocument/2006/relationships/hyperlink" Target="https://drive.google.com/open?id=1UWb31ar80anlAxOL7FRnTGu8BpyotUXH" TargetMode="External"/><Relationship Id="rId94" Type="http://schemas.openxmlformats.org/officeDocument/2006/relationships/hyperlink" Target="https://drive.google.com/open?id=1Q4KBkrCZfGCDjFn6vSCxYW7nDRkP1K_f" TargetMode="External"/><Relationship Id="rId939" Type="http://schemas.openxmlformats.org/officeDocument/2006/relationships/hyperlink" Target="https://drive.google.com/open?id=1DmXGs780HQz9sjVGgxibHSiH2HA80nhS" TargetMode="External"/><Relationship Id="rId938" Type="http://schemas.openxmlformats.org/officeDocument/2006/relationships/hyperlink" Target="https://drive.google.com/open?id=1lzcFH4kDyXG-fvXbtzZoS2IN6wkaKRzl" TargetMode="External"/><Relationship Id="rId937" Type="http://schemas.openxmlformats.org/officeDocument/2006/relationships/hyperlink" Target="https://drive.google.com/open?id=1Iqwz8FpVqdLTgsFvOXGLj500sWLrsW-v" TargetMode="External"/><Relationship Id="rId936" Type="http://schemas.openxmlformats.org/officeDocument/2006/relationships/hyperlink" Target="https://drive.google.com/open?id=1ipDFchyVUyiIpLL_bP2sS1TaUDiCmMLe" TargetMode="External"/><Relationship Id="rId935" Type="http://schemas.openxmlformats.org/officeDocument/2006/relationships/hyperlink" Target="https://drive.google.com/open?id=1NQ-Zrq_oJ1mEqF6ddKhgiLyMHaT8XuQ5" TargetMode="External"/><Relationship Id="rId934" Type="http://schemas.openxmlformats.org/officeDocument/2006/relationships/hyperlink" Target="https://drive.google.com/open?id=146s_9k9LMUHMZ44hEJp8GSAAQdZzbRHD" TargetMode="External"/><Relationship Id="rId933" Type="http://schemas.openxmlformats.org/officeDocument/2006/relationships/hyperlink" Target="https://drive.google.com/open?id=15XE3uaABX6W_s_ESGhYPcuPoT8wE6GrD" TargetMode="External"/><Relationship Id="rId932" Type="http://schemas.openxmlformats.org/officeDocument/2006/relationships/hyperlink" Target="https://drive.google.com/open?id=1_KwK0WTiVmSsz13psFEmFtgNlAbfBLTe" TargetMode="External"/><Relationship Id="rId931" Type="http://schemas.openxmlformats.org/officeDocument/2006/relationships/hyperlink" Target="https://drive.google.com/open?id=1Mlm_Uoh2ODQobyk7pQBGMxMrAyVeyl-U" TargetMode="External"/><Relationship Id="rId930" Type="http://schemas.openxmlformats.org/officeDocument/2006/relationships/hyperlink" Target="https://drive.google.com/open?id=15S0Asr1sexCa3oabWlaUJzETCjmxgK_z" TargetMode="External"/><Relationship Id="rId93" Type="http://schemas.openxmlformats.org/officeDocument/2006/relationships/hyperlink" Target="https://drive.google.com/open?id=1v8GdZ05IaCti0_gCG0tOhC29VEKZaO8D" TargetMode="External"/><Relationship Id="rId929" Type="http://schemas.openxmlformats.org/officeDocument/2006/relationships/hyperlink" Target="https://drive.google.com/open?id=1-kZLNVDUQK7BHsxrJPEuzxeiqrQsfjhW" TargetMode="External"/><Relationship Id="rId928" Type="http://schemas.openxmlformats.org/officeDocument/2006/relationships/hyperlink" Target="https://drive.google.com/open?id=1nWxFAkPwujXUoISZZA8ujqvj8_Djy9KZ" TargetMode="External"/><Relationship Id="rId927" Type="http://schemas.openxmlformats.org/officeDocument/2006/relationships/hyperlink" Target="https://drive.google.com/open?id=11eBTINI-jptiQMAlm9_fMiFZZM70W6Vf" TargetMode="External"/><Relationship Id="rId926" Type="http://schemas.openxmlformats.org/officeDocument/2006/relationships/hyperlink" Target="https://drive.google.com/open?id=1WR5mG7r4ABMEydSE_5BPgsjuma62WOnG" TargetMode="External"/><Relationship Id="rId925" Type="http://schemas.openxmlformats.org/officeDocument/2006/relationships/hyperlink" Target="https://drive.google.com/open?id=1fb-Mg-YAIByiguQM-J3dD2cm5wVnNUxR" TargetMode="External"/><Relationship Id="rId924" Type="http://schemas.openxmlformats.org/officeDocument/2006/relationships/hyperlink" Target="https://drive.google.com/open?id=13Mn5rqqkTFpuKu9Y9wo7HZNpJIkOPcKN" TargetMode="External"/><Relationship Id="rId923" Type="http://schemas.openxmlformats.org/officeDocument/2006/relationships/hyperlink" Target="https://drive.google.com/open?id=19ckgYw4BzaXPBa6kltijDOd6v5JlW8h-" TargetMode="External"/><Relationship Id="rId922" Type="http://schemas.openxmlformats.org/officeDocument/2006/relationships/hyperlink" Target="https://drive.google.com/open?id=1hLO9RTTRDBk4xvi-BMCh_3ZKadAm0RM-" TargetMode="External"/><Relationship Id="rId921" Type="http://schemas.openxmlformats.org/officeDocument/2006/relationships/hyperlink" Target="https://drive.google.com/open?id=1DTrBf6x4b51F2qsoh89ex2B31bJo4Y73" TargetMode="External"/><Relationship Id="rId920" Type="http://schemas.openxmlformats.org/officeDocument/2006/relationships/hyperlink" Target="https://drive.google.com/open?id=1A19vCC2S1UUl4zLi_oxBuNK0LTu_0YUg" TargetMode="External"/><Relationship Id="rId92" Type="http://schemas.openxmlformats.org/officeDocument/2006/relationships/hyperlink" Target="https://drive.google.com/open?id=1iHieuqoc5LSFabuEdWu6QJ-Xp-UEVovV" TargetMode="External"/><Relationship Id="rId919" Type="http://schemas.openxmlformats.org/officeDocument/2006/relationships/hyperlink" Target="https://drive.google.com/open?id=1md8ZYXMbKZA6nIiTLDelhNkKJYQRbfFs" TargetMode="External"/><Relationship Id="rId918" Type="http://schemas.openxmlformats.org/officeDocument/2006/relationships/hyperlink" Target="https://drive.google.com/open?id=1szBL5YTroOpVc0pVGdFISWkbSSO08qLF" TargetMode="External"/><Relationship Id="rId917" Type="http://schemas.openxmlformats.org/officeDocument/2006/relationships/hyperlink" Target="https://drive.google.com/open?id=1fUeLeDbMD8yVn9AnuYoouCX54eWwNhvl" TargetMode="External"/><Relationship Id="rId916" Type="http://schemas.openxmlformats.org/officeDocument/2006/relationships/hyperlink" Target="https://drive.google.com/open?id=1U1ahR0QG6yBrXTBTCxA4HcaAOOsGDH9U" TargetMode="External"/><Relationship Id="rId915" Type="http://schemas.openxmlformats.org/officeDocument/2006/relationships/hyperlink" Target="https://drive.google.com/open?id=1pjg9vVAeTBUWwhX2UMMnyhllX4yhQkWy" TargetMode="External"/><Relationship Id="rId914" Type="http://schemas.openxmlformats.org/officeDocument/2006/relationships/hyperlink" Target="https://drive.google.com/open?id=1bZjZejFXudpo86oCOfPzcG-e8wVdAVw5" TargetMode="External"/><Relationship Id="rId913" Type="http://schemas.openxmlformats.org/officeDocument/2006/relationships/hyperlink" Target="https://drive.google.com/open?id=1QzXzT6kb_rS9qcQ1IdNSANowynR3o8zx" TargetMode="External"/><Relationship Id="rId912" Type="http://schemas.openxmlformats.org/officeDocument/2006/relationships/hyperlink" Target="https://drive.google.com/open?id=1YFH_IxIAsl3FrCMfaFUBQItn-mMeXbku" TargetMode="External"/><Relationship Id="rId911" Type="http://schemas.openxmlformats.org/officeDocument/2006/relationships/hyperlink" Target="https://drive.google.com/open?id=12cNu_w-NsiyTYRvYfgec4msxwP5du-sW" TargetMode="External"/><Relationship Id="rId910" Type="http://schemas.openxmlformats.org/officeDocument/2006/relationships/hyperlink" Target="https://drive.google.com/open?id=1vUBt37JxQ4Hq4g5NRRThs1buiiUsmL7a" TargetMode="External"/><Relationship Id="rId91" Type="http://schemas.openxmlformats.org/officeDocument/2006/relationships/hyperlink" Target="https://drive.google.com/open?id=17SnbJIwpSp6brz3ozo9wR7W4BH7cLPgJ" TargetMode="External"/><Relationship Id="rId909" Type="http://schemas.openxmlformats.org/officeDocument/2006/relationships/hyperlink" Target="https://drive.google.com/open?id=1uYA2IZ81G-XL4meURqyk4nSEiyebXJo0" TargetMode="External"/><Relationship Id="rId908" Type="http://schemas.openxmlformats.org/officeDocument/2006/relationships/hyperlink" Target="https://drive.google.com/open?id=1UMGUYVjN2mIpO1fIwNVsaQhx4qX3EliU" TargetMode="External"/><Relationship Id="rId907" Type="http://schemas.openxmlformats.org/officeDocument/2006/relationships/hyperlink" Target="https://drive.google.com/open?id=13SSsaI2B0Osh-2HNiLlfLciaHK3RYHae" TargetMode="External"/><Relationship Id="rId906" Type="http://schemas.openxmlformats.org/officeDocument/2006/relationships/hyperlink" Target="https://drive.google.com/open?id=17FgNyR4xXFr1ogAI0xvkGqszhb45Y0vv" TargetMode="External"/><Relationship Id="rId905" Type="http://schemas.openxmlformats.org/officeDocument/2006/relationships/hyperlink" Target="https://drive.google.com/open?id=1KVnpibmEQ4nxEfQvT2EVsBvJLFr2VLmb" TargetMode="External"/><Relationship Id="rId904" Type="http://schemas.openxmlformats.org/officeDocument/2006/relationships/hyperlink" Target="https://drive.google.com/open?id=1lH0c7IvTHaQ4ZfG7dPMeDN7eGbLeac0Z" TargetMode="External"/><Relationship Id="rId903" Type="http://schemas.openxmlformats.org/officeDocument/2006/relationships/hyperlink" Target="https://drive.google.com/open?id=1NKgBOXkBaxfTM3mKyITThqXU0_Bm9X5A" TargetMode="External"/><Relationship Id="rId902" Type="http://schemas.openxmlformats.org/officeDocument/2006/relationships/hyperlink" Target="https://drive.google.com/open?id=1GO2GanqulO7EfJpErtmAO116ksADVgDO" TargetMode="External"/><Relationship Id="rId901" Type="http://schemas.openxmlformats.org/officeDocument/2006/relationships/hyperlink" Target="https://drive.google.com/open?id=1-1fFndkbVPoZUtdkh8ZUGPFQvN34BuZw" TargetMode="External"/><Relationship Id="rId900" Type="http://schemas.openxmlformats.org/officeDocument/2006/relationships/hyperlink" Target="https://drive.google.com/open?id=1_Bo9-CLzCPy37FWCEEzWxD5SGf0e3kc5" TargetMode="External"/><Relationship Id="rId90" Type="http://schemas.openxmlformats.org/officeDocument/2006/relationships/hyperlink" Target="https://drive.google.com/open?id=1KprEqtd_JMNch5wsHQTAiUmzB2s-GCd-" TargetMode="External"/><Relationship Id="rId9" Type="http://schemas.openxmlformats.org/officeDocument/2006/relationships/hyperlink" Target="https://drive.google.com/open?id=1yu4j_ejdcZakAD9CiiOncTOSH8apxNGr" TargetMode="External"/><Relationship Id="rId899" Type="http://schemas.openxmlformats.org/officeDocument/2006/relationships/hyperlink" Target="https://drive.google.com/open?id=1DFkhDr-t9Yma8EEnjAY9sz6frVDNqGCd" TargetMode="External"/><Relationship Id="rId898" Type="http://schemas.openxmlformats.org/officeDocument/2006/relationships/hyperlink" Target="https://drive.google.com/open?id=1Fzw7LifrrGGsRnO9j0qLHBUB-NiZpJee" TargetMode="External"/><Relationship Id="rId897" Type="http://schemas.openxmlformats.org/officeDocument/2006/relationships/hyperlink" Target="https://drive.google.com/open?id=1PG_Kn-mpNTkEyCwltLKnIIV_DB8mcKKH" TargetMode="External"/><Relationship Id="rId896" Type="http://schemas.openxmlformats.org/officeDocument/2006/relationships/hyperlink" Target="https://drive.google.com/open?id=18YgRMLo-Ny8mmW537YJMdtBAu7acYV1U" TargetMode="External"/><Relationship Id="rId895" Type="http://schemas.openxmlformats.org/officeDocument/2006/relationships/hyperlink" Target="https://drive.google.com/open?id=1bYnVNB84VQNtfQLe27eFf4Da9emndNd2" TargetMode="External"/><Relationship Id="rId894" Type="http://schemas.openxmlformats.org/officeDocument/2006/relationships/hyperlink" Target="https://drive.google.com/open?id=1gs4_qMQqqV-nQdtBx4rV-ZvE3rZYVoWO" TargetMode="External"/><Relationship Id="rId893" Type="http://schemas.openxmlformats.org/officeDocument/2006/relationships/hyperlink" Target="https://drive.google.com/open?id=17fpN0DkQ3aF8atP_jP0ufcspAvsmJ66y" TargetMode="External"/><Relationship Id="rId892" Type="http://schemas.openxmlformats.org/officeDocument/2006/relationships/hyperlink" Target="https://drive.google.com/open?id=109-X8DgFbSAvRfqEc_2_kEZyStCgcRZ7" TargetMode="External"/><Relationship Id="rId891" Type="http://schemas.openxmlformats.org/officeDocument/2006/relationships/hyperlink" Target="https://drive.google.com/open?id=14Z6SijDRt7jwYWQ4LttKU6yofOJ-5UlH" TargetMode="External"/><Relationship Id="rId890" Type="http://schemas.openxmlformats.org/officeDocument/2006/relationships/hyperlink" Target="https://drive.google.com/open?id=1IDLFO81Q0tKQbMFs1sStHgdKjc-lQ8ck" TargetMode="External"/><Relationship Id="rId89" Type="http://schemas.openxmlformats.org/officeDocument/2006/relationships/hyperlink" Target="https://drive.google.com/open?id=1Uxk2NAtOUdpLyVppzppSzfG5CATSiQm3" TargetMode="External"/><Relationship Id="rId889" Type="http://schemas.openxmlformats.org/officeDocument/2006/relationships/hyperlink" Target="https://drive.google.com/open?id=1N4mohF4dPFJ8XjjWWxVe67zgcEb7iu_P" TargetMode="External"/><Relationship Id="rId888" Type="http://schemas.openxmlformats.org/officeDocument/2006/relationships/hyperlink" Target="https://drive.google.com/open?id=1hU7DU3RpRMDHVS1wIXroCsUqExHdJGaI" TargetMode="External"/><Relationship Id="rId887" Type="http://schemas.openxmlformats.org/officeDocument/2006/relationships/hyperlink" Target="https://drive.google.com/open?id=1QCuwgiHo0afLe_uGKNzTDwg_c0x7HTex" TargetMode="External"/><Relationship Id="rId886" Type="http://schemas.openxmlformats.org/officeDocument/2006/relationships/hyperlink" Target="https://drive.google.com/open?id=1IF43H30SpGSLLh0_NJrj04gEp6MwBLuI" TargetMode="External"/><Relationship Id="rId885" Type="http://schemas.openxmlformats.org/officeDocument/2006/relationships/hyperlink" Target="https://drive.google.com/open?id=19tDiAYLfcYMstfZGVYgJd_oVXtcqiPd9" TargetMode="External"/><Relationship Id="rId884" Type="http://schemas.openxmlformats.org/officeDocument/2006/relationships/hyperlink" Target="https://drive.google.com/open?id=1nqcUc-N5ae1So8ggKAGYqdh73wfBNZpj" TargetMode="External"/><Relationship Id="rId883" Type="http://schemas.openxmlformats.org/officeDocument/2006/relationships/hyperlink" Target="https://drive.google.com/open?id=1eb10fDvsYtDBp09N6tRVogtRhzPEsAks" TargetMode="External"/><Relationship Id="rId882" Type="http://schemas.openxmlformats.org/officeDocument/2006/relationships/hyperlink" Target="https://drive.google.com/open?id=1vzb90bTYSVDsrb3Znvf-pS_d09x7m10h" TargetMode="External"/><Relationship Id="rId881" Type="http://schemas.openxmlformats.org/officeDocument/2006/relationships/hyperlink" Target="https://drive.google.com/open?id=1BhyyPsCd1DdQYjn627iIL6r7M9vDxBrE" TargetMode="External"/><Relationship Id="rId880" Type="http://schemas.openxmlformats.org/officeDocument/2006/relationships/hyperlink" Target="https://drive.google.com/open?id=1TpzgfiAs1uQcOTjrMjsaoXR_HuMNOyZd" TargetMode="External"/><Relationship Id="rId88" Type="http://schemas.openxmlformats.org/officeDocument/2006/relationships/hyperlink" Target="https://drive.google.com/open?id=1SYOK7wRicoovGP_76hsqTsOqwqffWQiA" TargetMode="External"/><Relationship Id="rId879" Type="http://schemas.openxmlformats.org/officeDocument/2006/relationships/hyperlink" Target="https://drive.google.com/open?id=1ikFRi7DuVsm4F4SEwUENNS0ATShMJhWi" TargetMode="External"/><Relationship Id="rId878" Type="http://schemas.openxmlformats.org/officeDocument/2006/relationships/hyperlink" Target="https://drive.google.com/open?id=10GSppzBYT0PHRJc5UMpNfSpblyBnrQ_Q" TargetMode="External"/><Relationship Id="rId877" Type="http://schemas.openxmlformats.org/officeDocument/2006/relationships/hyperlink" Target="https://drive.google.com/open?id=1iPzYJ6U4cNM4_xsd9umxyzRvboEcPNJY" TargetMode="External"/><Relationship Id="rId876" Type="http://schemas.openxmlformats.org/officeDocument/2006/relationships/hyperlink" Target="https://drive.google.com/open?id=1naSZHRomj07z0CcwzScqTS4z0pLKDt2K" TargetMode="External"/><Relationship Id="rId875" Type="http://schemas.openxmlformats.org/officeDocument/2006/relationships/hyperlink" Target="https://drive.google.com/open?id=1mZd5yELFUTq_nq_9WFNoEkPe5GXGXh6Z" TargetMode="External"/><Relationship Id="rId874" Type="http://schemas.openxmlformats.org/officeDocument/2006/relationships/hyperlink" Target="https://drive.google.com/open?id=170WIh6CZG1yx-gAf3cnDdWs4ChKloxif" TargetMode="External"/><Relationship Id="rId873" Type="http://schemas.openxmlformats.org/officeDocument/2006/relationships/hyperlink" Target="https://drive.google.com/open?id=1oxNyfjI5GG5WVHjhiBHECs-5vu1kI4O_" TargetMode="External"/><Relationship Id="rId872" Type="http://schemas.openxmlformats.org/officeDocument/2006/relationships/hyperlink" Target="https://drive.google.com/open?id=1o2_RXn6cbkp9k9H9UCx1ztTo8yxq1bXQ" TargetMode="External"/><Relationship Id="rId871" Type="http://schemas.openxmlformats.org/officeDocument/2006/relationships/hyperlink" Target="https://drive.google.com/open?id=1jG9VnOhcGID3DIwgN27eaL9Bb2qFmwMh" TargetMode="External"/><Relationship Id="rId870" Type="http://schemas.openxmlformats.org/officeDocument/2006/relationships/hyperlink" Target="https://drive.google.com/open?id=1whVTQ65zf06IPoS4YbPDxABcC2iEj6xf" TargetMode="External"/><Relationship Id="rId87" Type="http://schemas.openxmlformats.org/officeDocument/2006/relationships/hyperlink" Target="https://drive.google.com/open?id=1KXClvHpPIwr_-tbtmqmsg-nxZsMrDmGB" TargetMode="External"/><Relationship Id="rId869" Type="http://schemas.openxmlformats.org/officeDocument/2006/relationships/hyperlink" Target="https://drive.google.com/open?id=1Ns69x9Ou_NvwS-mUMYQzBx2z4wseG3dl" TargetMode="External"/><Relationship Id="rId868" Type="http://schemas.openxmlformats.org/officeDocument/2006/relationships/hyperlink" Target="https://drive.google.com/open?id=1oSQsADlVREWFIYY8oShvNanGECycyuQt" TargetMode="External"/><Relationship Id="rId867" Type="http://schemas.openxmlformats.org/officeDocument/2006/relationships/hyperlink" Target="https://drive.google.com/open?id=1Ig3a79in5AmUWggQymIGTlpw8O4RQ5zn" TargetMode="External"/><Relationship Id="rId866" Type="http://schemas.openxmlformats.org/officeDocument/2006/relationships/hyperlink" Target="https://drive.google.com/open?id=1K8FBp6gEgVwRslhIo3Ulgt5A1HSTdd4X" TargetMode="External"/><Relationship Id="rId865" Type="http://schemas.openxmlformats.org/officeDocument/2006/relationships/hyperlink" Target="https://drive.google.com/open?id=1LaUc_GHN3-ArIinwxUHiyvLHgFZfInhu" TargetMode="External"/><Relationship Id="rId864" Type="http://schemas.openxmlformats.org/officeDocument/2006/relationships/hyperlink" Target="https://drive.google.com/open?id=1KEOjeNoRu3idsE28enNDkejVF76gkGT7" TargetMode="External"/><Relationship Id="rId863" Type="http://schemas.openxmlformats.org/officeDocument/2006/relationships/hyperlink" Target="https://drive.google.com/open?id=1u8wEbryDuFOGaI1lM_8j_MPL9TO1B-xn" TargetMode="External"/><Relationship Id="rId862" Type="http://schemas.openxmlformats.org/officeDocument/2006/relationships/hyperlink" Target="https://drive.google.com/open?id=1Zm8oyTTK3RJZPjjZNvFylwYJ-p4Ue3vW" TargetMode="External"/><Relationship Id="rId861" Type="http://schemas.openxmlformats.org/officeDocument/2006/relationships/hyperlink" Target="https://drive.google.com/open?id=1UQ5R0D3s3E5DctAj9tFnCAkW58K7G29Q" TargetMode="External"/><Relationship Id="rId860" Type="http://schemas.openxmlformats.org/officeDocument/2006/relationships/hyperlink" Target="https://drive.google.com/open?id=1IPz0VtM5NRuTd2Va84T-JXBsphWJkJkc" TargetMode="External"/><Relationship Id="rId86" Type="http://schemas.openxmlformats.org/officeDocument/2006/relationships/hyperlink" Target="https://drive.google.com/open?id=1aVihYx_W2PMbwmOfiCNCLkcvxl0n8ilP" TargetMode="External"/><Relationship Id="rId859" Type="http://schemas.openxmlformats.org/officeDocument/2006/relationships/hyperlink" Target="https://drive.google.com/open?id=1nJ5zZXYtqMjjc-8IqSunfj7D2uIoKgY4" TargetMode="External"/><Relationship Id="rId858" Type="http://schemas.openxmlformats.org/officeDocument/2006/relationships/hyperlink" Target="https://drive.google.com/open?id=163_luf_XGpxk6Vlb-IdI5GaM0J9OgcsT" TargetMode="External"/><Relationship Id="rId857" Type="http://schemas.openxmlformats.org/officeDocument/2006/relationships/hyperlink" Target="https://drive.google.com/open?id=1DN5c0jRIt8QAM0k8B44M2r6PZ1Ivn70y" TargetMode="External"/><Relationship Id="rId856" Type="http://schemas.openxmlformats.org/officeDocument/2006/relationships/hyperlink" Target="https://drive.google.com/open?id=1dpgeTmhAyF2VOLZmYYEYvhlnlubW1LSs" TargetMode="External"/><Relationship Id="rId855" Type="http://schemas.openxmlformats.org/officeDocument/2006/relationships/hyperlink" Target="https://drive.google.com/open?id=1F1fdVtFSZIGBNMFLgwbaUAsuuyrRoTbh" TargetMode="External"/><Relationship Id="rId854" Type="http://schemas.openxmlformats.org/officeDocument/2006/relationships/hyperlink" Target="https://drive.google.com/open?id=1kj2Ad1CH7wGMv3hGRLt_EtFYOFixCCOo" TargetMode="External"/><Relationship Id="rId853" Type="http://schemas.openxmlformats.org/officeDocument/2006/relationships/hyperlink" Target="https://drive.google.com/open?id=1p5jV5QyApWgSgyKDwYozCz2sRTSoZ4ta" TargetMode="External"/><Relationship Id="rId852" Type="http://schemas.openxmlformats.org/officeDocument/2006/relationships/hyperlink" Target="https://drive.google.com/open?id=1XTkhg1QI4tpsQzx0yFSSEpsTExD7vz3W" TargetMode="External"/><Relationship Id="rId851" Type="http://schemas.openxmlformats.org/officeDocument/2006/relationships/hyperlink" Target="https://drive.google.com/open?id=1_LL1k3fiIJRkNPYj9Udz8srFGuatJeeV" TargetMode="External"/><Relationship Id="rId850" Type="http://schemas.openxmlformats.org/officeDocument/2006/relationships/hyperlink" Target="https://drive.google.com/open?id=1tD4uOmvf17_JUMaDbnV_xLakwdO-3SZ7" TargetMode="External"/><Relationship Id="rId85" Type="http://schemas.openxmlformats.org/officeDocument/2006/relationships/hyperlink" Target="https://drive.google.com/open?id=12_blwD5BaRlWmmI8rz-7Em0THU453hr6" TargetMode="External"/><Relationship Id="rId849" Type="http://schemas.openxmlformats.org/officeDocument/2006/relationships/hyperlink" Target="https://drive.google.com/open?id=13VVRnOD4CjFs8ofqdvwVyIphISTblbum" TargetMode="External"/><Relationship Id="rId848" Type="http://schemas.openxmlformats.org/officeDocument/2006/relationships/hyperlink" Target="https://drive.google.com/open?id=1In5t1QqX3Yq2WiXMoFaXMFYBCq0b9huf" TargetMode="External"/><Relationship Id="rId847" Type="http://schemas.openxmlformats.org/officeDocument/2006/relationships/hyperlink" Target="https://drive.google.com/open?id=1uIZcAqvLdNJMwt0xoymLWuQ4P06Pq6ql" TargetMode="External"/><Relationship Id="rId846" Type="http://schemas.openxmlformats.org/officeDocument/2006/relationships/hyperlink" Target="https://drive.google.com/open?id=1vfBHM-8SAJKf0Mvx_Q_MUS6SgQHFQhpZ" TargetMode="External"/><Relationship Id="rId845" Type="http://schemas.openxmlformats.org/officeDocument/2006/relationships/hyperlink" Target="https://drive.google.com/open?id=1Xrdwphr3Aj72k5XdaXAUGA4wTxAay-SG" TargetMode="External"/><Relationship Id="rId844" Type="http://schemas.openxmlformats.org/officeDocument/2006/relationships/hyperlink" Target="https://drive.google.com/open?id=1dx0o-Flcj9tYADvV3z0iJUbKGjxHZ6Yx" TargetMode="External"/><Relationship Id="rId843" Type="http://schemas.openxmlformats.org/officeDocument/2006/relationships/hyperlink" Target="https://drive.google.com/open?id=1tux5cXDqgm1mKhHeq_3uJqsSczQoFIJl" TargetMode="External"/><Relationship Id="rId842" Type="http://schemas.openxmlformats.org/officeDocument/2006/relationships/hyperlink" Target="https://drive.google.com/open?id=1WxGBL5jWQZlxUIaxPcgW8dMKnRUJeoa_" TargetMode="External"/><Relationship Id="rId841" Type="http://schemas.openxmlformats.org/officeDocument/2006/relationships/hyperlink" Target="https://drive.google.com/open?id=1Iy5hq8meUanPZgbRLXg3fQZjfNAPrpX7" TargetMode="External"/><Relationship Id="rId840" Type="http://schemas.openxmlformats.org/officeDocument/2006/relationships/hyperlink" Target="https://drive.google.com/open?id=1t2z_tzNaVjQ1-zDqqpswk02qe6YUS4zL" TargetMode="External"/><Relationship Id="rId84" Type="http://schemas.openxmlformats.org/officeDocument/2006/relationships/hyperlink" Target="https://drive.google.com/open?id=1JPl6T-xgQqru68UzRK9oTJ3FtVcvEu5M" TargetMode="External"/><Relationship Id="rId839" Type="http://schemas.openxmlformats.org/officeDocument/2006/relationships/hyperlink" Target="https://drive.google.com/open?id=1ZWVINuxDFXUFKxwVdH5cc-Bicm7HcVNY" TargetMode="External"/><Relationship Id="rId838" Type="http://schemas.openxmlformats.org/officeDocument/2006/relationships/hyperlink" Target="https://drive.google.com/open?id=1zS8y2JldGdRS2kYjUldnZa5hTnERe1oX" TargetMode="External"/><Relationship Id="rId837" Type="http://schemas.openxmlformats.org/officeDocument/2006/relationships/hyperlink" Target="https://drive.google.com/open?id=1y5FtbBG0W_ulJxg4Ee4tvEy8Mjc_Xqp-" TargetMode="External"/><Relationship Id="rId836" Type="http://schemas.openxmlformats.org/officeDocument/2006/relationships/hyperlink" Target="https://drive.google.com/open?id=1x7KOQJqTBYuGTNfNrSHCEsnQ6Nh8NwBQ" TargetMode="External"/><Relationship Id="rId835" Type="http://schemas.openxmlformats.org/officeDocument/2006/relationships/hyperlink" Target="https://drive.google.com/open?id=1vu1cAderNJCiqs8aDSM7n4yxNANKwpNI" TargetMode="External"/><Relationship Id="rId834" Type="http://schemas.openxmlformats.org/officeDocument/2006/relationships/hyperlink" Target="https://drive.google.com/open?id=1UlcMrStrhcGKLXlNnhJSOzuCymhknpqs" TargetMode="External"/><Relationship Id="rId833" Type="http://schemas.openxmlformats.org/officeDocument/2006/relationships/hyperlink" Target="https://drive.google.com/open?id=1HzWfqkq_d5r7OjWLIbRM76GmXxGf9-uf" TargetMode="External"/><Relationship Id="rId832" Type="http://schemas.openxmlformats.org/officeDocument/2006/relationships/hyperlink" Target="https://drive.google.com/open?id=1gSsgdkWmxSSdRT0IPLsY6y2QiUytTYVK" TargetMode="External"/><Relationship Id="rId831" Type="http://schemas.openxmlformats.org/officeDocument/2006/relationships/hyperlink" Target="https://drive.google.com/open?id=1jwWMmMGtlCd8xJhnmk6w6RkJ8w6_02lA" TargetMode="External"/><Relationship Id="rId830" Type="http://schemas.openxmlformats.org/officeDocument/2006/relationships/hyperlink" Target="https://drive.google.com/open?id=1y7A0zxHiceYgHc0DODSumZsbPdRXK2IE" TargetMode="External"/><Relationship Id="rId83" Type="http://schemas.openxmlformats.org/officeDocument/2006/relationships/hyperlink" Target="https://drive.google.com/open?id=1Bq-EBBQPEkyML6HMKLO81EgHTwkfrmA2" TargetMode="External"/><Relationship Id="rId829" Type="http://schemas.openxmlformats.org/officeDocument/2006/relationships/hyperlink" Target="https://drive.google.com/open?id=1uQTmi-8BPgEcqNsPixsG3oHUwOQCrazN" TargetMode="External"/><Relationship Id="rId828" Type="http://schemas.openxmlformats.org/officeDocument/2006/relationships/hyperlink" Target="https://drive.google.com/open?id=1vQWizzD1K5laf8UfZq5JXliIMoiH9B_S" TargetMode="External"/><Relationship Id="rId827" Type="http://schemas.openxmlformats.org/officeDocument/2006/relationships/hyperlink" Target="https://drive.google.com/open?id=1zXtp3cUu6P3VWZ6da_oL3dnUOJhgFYsj" TargetMode="External"/><Relationship Id="rId826" Type="http://schemas.openxmlformats.org/officeDocument/2006/relationships/hyperlink" Target="https://drive.google.com/open?id=178yFcjT_hm3W4ODifuwUIPpHJuKAYgRO" TargetMode="External"/><Relationship Id="rId825" Type="http://schemas.openxmlformats.org/officeDocument/2006/relationships/hyperlink" Target="https://drive.google.com/open?id=1v8vuxa6stWbshgwxwDge1hJ1VeRtOhrD" TargetMode="External"/><Relationship Id="rId824" Type="http://schemas.openxmlformats.org/officeDocument/2006/relationships/hyperlink" Target="https://drive.google.com/open?id=1tR-KNyuOkgDqxnAxeYgPUROE5ykG9btB" TargetMode="External"/><Relationship Id="rId823" Type="http://schemas.openxmlformats.org/officeDocument/2006/relationships/hyperlink" Target="https://drive.google.com/open?id=1RfHXSyn_P_BYwVuADt7CTbFsey__DY-Q" TargetMode="External"/><Relationship Id="rId822" Type="http://schemas.openxmlformats.org/officeDocument/2006/relationships/hyperlink" Target="https://drive.google.com/open?id=1VQeI3NhpFKOkQBO50r0nIJSzUU3iFk1F" TargetMode="External"/><Relationship Id="rId821" Type="http://schemas.openxmlformats.org/officeDocument/2006/relationships/hyperlink" Target="https://drive.google.com/open?id=1jU_EKACk-_fU_gM1I7wn8nWDXdmc1DqO" TargetMode="External"/><Relationship Id="rId820" Type="http://schemas.openxmlformats.org/officeDocument/2006/relationships/hyperlink" Target="https://drive.google.com/open?id=1S4Nvo-MRCCHSGQcXrsa-hJhG0Kauy3dZ" TargetMode="External"/><Relationship Id="rId82" Type="http://schemas.openxmlformats.org/officeDocument/2006/relationships/hyperlink" Target="https://drive.google.com/open?id=1YklGB9y7jIjZh2gNAlvJBZAuZOvRFjnq" TargetMode="External"/><Relationship Id="rId819" Type="http://schemas.openxmlformats.org/officeDocument/2006/relationships/hyperlink" Target="https://drive.google.com/open?id=1w0l3e8Yl7oKbCL1uBdDIYzOUcmN7GwaQ" TargetMode="External"/><Relationship Id="rId818" Type="http://schemas.openxmlformats.org/officeDocument/2006/relationships/hyperlink" Target="https://drive.google.com/open?id=1Bp3FOd7wqw7JmtV9t0uvg1NJ8iUZVOL2" TargetMode="External"/><Relationship Id="rId817" Type="http://schemas.openxmlformats.org/officeDocument/2006/relationships/hyperlink" Target="https://drive.google.com/open?id=1tR29R3c_3j4Ner4KY5TP0R0EatiDy-Gg" TargetMode="External"/><Relationship Id="rId816" Type="http://schemas.openxmlformats.org/officeDocument/2006/relationships/hyperlink" Target="https://drive.google.com/open?id=1eoai-QbrtIrfixG0J7AmDXGMNq02PkLi" TargetMode="External"/><Relationship Id="rId815" Type="http://schemas.openxmlformats.org/officeDocument/2006/relationships/hyperlink" Target="https://drive.google.com/open?id=1Rhi7TXtr1QxdkIJ_fSbbdXOMl42aK2Fu" TargetMode="External"/><Relationship Id="rId814" Type="http://schemas.openxmlformats.org/officeDocument/2006/relationships/hyperlink" Target="https://drive.google.com/open?id=1FR6-4870rEgGnJrFBeSncRLwswVKEgFD" TargetMode="External"/><Relationship Id="rId813" Type="http://schemas.openxmlformats.org/officeDocument/2006/relationships/hyperlink" Target="https://drive.google.com/open?id=1kwY2IZc3nqidmbN7xjKFxZG_0CM7EAdN" TargetMode="External"/><Relationship Id="rId812" Type="http://schemas.openxmlformats.org/officeDocument/2006/relationships/hyperlink" Target="https://drive.google.com/open?id=1pcmamgiBJ-RcnJfrY21fspPCgiYrycdr" TargetMode="External"/><Relationship Id="rId811" Type="http://schemas.openxmlformats.org/officeDocument/2006/relationships/hyperlink" Target="https://drive.google.com/open?id=1HnqunsJd_0kTD9GEhfJg1Pgtb4GQ6oTE" TargetMode="External"/><Relationship Id="rId810" Type="http://schemas.openxmlformats.org/officeDocument/2006/relationships/hyperlink" Target="https://drive.google.com/open?id=15glpmD4dOUWWeZhi8Pm_es3SZZZ2aOke" TargetMode="External"/><Relationship Id="rId81" Type="http://schemas.openxmlformats.org/officeDocument/2006/relationships/hyperlink" Target="https://drive.google.com/open?id=1wqVfMVxr94oAaHw0l8DtfYyZHCnsnzTq" TargetMode="External"/><Relationship Id="rId809" Type="http://schemas.openxmlformats.org/officeDocument/2006/relationships/hyperlink" Target="https://drive.google.com/open?id=1ZeGZianELxYowHhdr5_ObwPfXwr5G8AD" TargetMode="External"/><Relationship Id="rId808" Type="http://schemas.openxmlformats.org/officeDocument/2006/relationships/hyperlink" Target="https://drive.google.com/open?id=18lwxdNfUz32IR91qbypqL7jWZNDSLm96" TargetMode="External"/><Relationship Id="rId807" Type="http://schemas.openxmlformats.org/officeDocument/2006/relationships/hyperlink" Target="https://drive.google.com/open?id=1MV2vV2H0xLTYJ5Gx20Us5vvaMdmB3f4r" TargetMode="External"/><Relationship Id="rId806" Type="http://schemas.openxmlformats.org/officeDocument/2006/relationships/hyperlink" Target="https://drive.google.com/open?id=1RpTtF6Q6EH1xnL_YVayb4OscskfSkBzD" TargetMode="External"/><Relationship Id="rId805" Type="http://schemas.openxmlformats.org/officeDocument/2006/relationships/hyperlink" Target="https://drive.google.com/open?id=1OWLuARWd1Bs-hnbUnuTH9sftm9iwq35K" TargetMode="External"/><Relationship Id="rId804" Type="http://schemas.openxmlformats.org/officeDocument/2006/relationships/hyperlink" Target="https://drive.google.com/open?id=15ar95YlptZPBx-Erq3-lJjRIi9k3Lmsc" TargetMode="External"/><Relationship Id="rId803" Type="http://schemas.openxmlformats.org/officeDocument/2006/relationships/hyperlink" Target="https://drive.google.com/open?id=1_MJTNlyYrpxo3sH0ro1yFeB0YuASiWS7" TargetMode="External"/><Relationship Id="rId802" Type="http://schemas.openxmlformats.org/officeDocument/2006/relationships/hyperlink" Target="https://drive.google.com/open?id=1SUEqhRtKNcMTd2gzzjSbOBRXMNiS9aea" TargetMode="External"/><Relationship Id="rId801" Type="http://schemas.openxmlformats.org/officeDocument/2006/relationships/hyperlink" Target="https://drive.google.com/open?id=1qsXbJAWYfw96RZCuKzRFvlUpE5LZp-QB" TargetMode="External"/><Relationship Id="rId800" Type="http://schemas.openxmlformats.org/officeDocument/2006/relationships/hyperlink" Target="https://drive.google.com/open?id=1uW0ABoplOHs7YrBEwQmRRR8r0GSPw-X8" TargetMode="External"/><Relationship Id="rId80" Type="http://schemas.openxmlformats.org/officeDocument/2006/relationships/hyperlink" Target="https://drive.google.com/open?id=13RnNT60HQX_G2moM2sTMJdRHPgEgwtPj" TargetMode="External"/><Relationship Id="rId8" Type="http://schemas.openxmlformats.org/officeDocument/2006/relationships/hyperlink" Target="https://drive.google.com/open?id=1CzU3aTnxHO24OUC9hOqjGeFbnO21Jeq3" TargetMode="External"/><Relationship Id="rId799" Type="http://schemas.openxmlformats.org/officeDocument/2006/relationships/hyperlink" Target="https://drive.google.com/open?id=1dzScNEanPfdSuw9DqSix-WfBtlNqwSOq" TargetMode="External"/><Relationship Id="rId798" Type="http://schemas.openxmlformats.org/officeDocument/2006/relationships/hyperlink" Target="https://drive.google.com/open?id=1gFjog9cMQjrgidVcUpHwQILwny9qLBrH" TargetMode="External"/><Relationship Id="rId797" Type="http://schemas.openxmlformats.org/officeDocument/2006/relationships/hyperlink" Target="https://drive.google.com/open?id=10DkrY8qcm930nGZMtAlV6W7TL2XhrXDf" TargetMode="External"/><Relationship Id="rId796" Type="http://schemas.openxmlformats.org/officeDocument/2006/relationships/hyperlink" Target="https://drive.google.com/open?id=1XI65xQYad8oa8m8-GDck-8OEQuWu32Hl" TargetMode="External"/><Relationship Id="rId795" Type="http://schemas.openxmlformats.org/officeDocument/2006/relationships/hyperlink" Target="https://drive.google.com/open?id=1edoZkF-47GUHpPHAIq_A4VLkHslf4iuq" TargetMode="External"/><Relationship Id="rId794" Type="http://schemas.openxmlformats.org/officeDocument/2006/relationships/hyperlink" Target="https://drive.google.com/open?id=1p7cYVJyZP16l3WwX_WneZqt-39IXlDeg" TargetMode="External"/><Relationship Id="rId793" Type="http://schemas.openxmlformats.org/officeDocument/2006/relationships/hyperlink" Target="https://drive.google.com/open?id=1nHqbyaYs6mZuhH47y8bUINuOn5Bg1Vv4" TargetMode="External"/><Relationship Id="rId792" Type="http://schemas.openxmlformats.org/officeDocument/2006/relationships/hyperlink" Target="https://drive.google.com/open?id=13TvEnXv6s-RSlXEys0SPi70eGgzRkuLo" TargetMode="External"/><Relationship Id="rId791" Type="http://schemas.openxmlformats.org/officeDocument/2006/relationships/hyperlink" Target="https://drive.google.com/open?id=1dDau_tkTpwlfLRvlSCa9FWWV3Vb8wxm8" TargetMode="External"/><Relationship Id="rId790" Type="http://schemas.openxmlformats.org/officeDocument/2006/relationships/hyperlink" Target="https://drive.google.com/open?id=1I5_oIqF9wBJj7fwJYtIE7bINhp4Nzid9" TargetMode="External"/><Relationship Id="rId79" Type="http://schemas.openxmlformats.org/officeDocument/2006/relationships/hyperlink" Target="https://drive.google.com/open?id=1ooD9FulINmXHPbBiaQ1gBB5ly6qH6MHJ" TargetMode="External"/><Relationship Id="rId789" Type="http://schemas.openxmlformats.org/officeDocument/2006/relationships/hyperlink" Target="https://drive.google.com/open?id=1FcjBG0Z_bysAi1LD-0MUcbp6n0HQ_v1f" TargetMode="External"/><Relationship Id="rId788" Type="http://schemas.openxmlformats.org/officeDocument/2006/relationships/hyperlink" Target="https://drive.google.com/open?id=1v6GjMMxH9pqRvNh5fCfzK55UfisZBSoL" TargetMode="External"/><Relationship Id="rId787" Type="http://schemas.openxmlformats.org/officeDocument/2006/relationships/hyperlink" Target="https://drive.google.com/open?id=18vtrQaWPbudR1vWlk_nYxLUN0Csid8ZD" TargetMode="External"/><Relationship Id="rId786" Type="http://schemas.openxmlformats.org/officeDocument/2006/relationships/hyperlink" Target="https://drive.google.com/open?id=16AqxYBOx7lRapp9MA010KwCjX5QTNDF9" TargetMode="External"/><Relationship Id="rId785" Type="http://schemas.openxmlformats.org/officeDocument/2006/relationships/hyperlink" Target="https://drive.google.com/open?id=1ZlboKsm7nHpMW5yjybIyoPVBZAYl9teC" TargetMode="External"/><Relationship Id="rId784" Type="http://schemas.openxmlformats.org/officeDocument/2006/relationships/hyperlink" Target="https://drive.google.com/open?id=1xhVTgyp_nlpARPhKFcHQFyJGTOS2ut-a" TargetMode="External"/><Relationship Id="rId783" Type="http://schemas.openxmlformats.org/officeDocument/2006/relationships/hyperlink" Target="https://drive.google.com/open?id=19WdBqo8awJT3hkl-I4Kzv0EwZhpSwHnm" TargetMode="External"/><Relationship Id="rId782" Type="http://schemas.openxmlformats.org/officeDocument/2006/relationships/hyperlink" Target="https://drive.google.com/open?id=10tmtjw3t4f598L9RvsuzpHcqoJHHuP-I" TargetMode="External"/><Relationship Id="rId781" Type="http://schemas.openxmlformats.org/officeDocument/2006/relationships/hyperlink" Target="https://drive.google.com/open?id=1uqE-vthe2shhZZBy0z7P5siqoDHnp_vT" TargetMode="External"/><Relationship Id="rId780" Type="http://schemas.openxmlformats.org/officeDocument/2006/relationships/hyperlink" Target="https://drive.google.com/open?id=1XbMOEFtIz-8D1ydPsiLatjaAZRFNXSao" TargetMode="External"/><Relationship Id="rId78" Type="http://schemas.openxmlformats.org/officeDocument/2006/relationships/hyperlink" Target="https://drive.google.com/open?id=1-mKtkbRf0dBDg1pBAyU9rvAo48mTDWTW" TargetMode="External"/><Relationship Id="rId779" Type="http://schemas.openxmlformats.org/officeDocument/2006/relationships/hyperlink" Target="https://drive.google.com/open?id=1t9OeWu3socrqKhuAoF981On5BvlHF1LG" TargetMode="External"/><Relationship Id="rId778" Type="http://schemas.openxmlformats.org/officeDocument/2006/relationships/hyperlink" Target="https://drive.google.com/open?id=1nht_ngGN71FsHr9ZYT7ena31IUJPIcyV" TargetMode="External"/><Relationship Id="rId777" Type="http://schemas.openxmlformats.org/officeDocument/2006/relationships/hyperlink" Target="https://drive.google.com/open?id=1qnn071vZ2MdqzRnw5nMEiDPhvT40ABHb" TargetMode="External"/><Relationship Id="rId776" Type="http://schemas.openxmlformats.org/officeDocument/2006/relationships/hyperlink" Target="https://drive.google.com/open?id=1RVLFrkzecRY47_Eo6OJXAELZt_CGGTgn" TargetMode="External"/><Relationship Id="rId775" Type="http://schemas.openxmlformats.org/officeDocument/2006/relationships/hyperlink" Target="https://drive.google.com/open?id=1m-fz0JpQmQpGgQL6-B6vxi92eJ5xTav-" TargetMode="External"/><Relationship Id="rId774" Type="http://schemas.openxmlformats.org/officeDocument/2006/relationships/hyperlink" Target="https://drive.google.com/open?id=19FqtmVoJ7Q1Yr-LYoqIpy819jfsnyjRR" TargetMode="External"/><Relationship Id="rId773" Type="http://schemas.openxmlformats.org/officeDocument/2006/relationships/hyperlink" Target="https://drive.google.com/open?id=1gaKMWbb-vF7S33ydDaUE7k2HpDHQ5pMj" TargetMode="External"/><Relationship Id="rId772" Type="http://schemas.openxmlformats.org/officeDocument/2006/relationships/hyperlink" Target="https://drive.google.com/open?id=1Y1fdUiFfKLhmZvIwsTmbINUeDY0NvMmy" TargetMode="External"/><Relationship Id="rId771" Type="http://schemas.openxmlformats.org/officeDocument/2006/relationships/hyperlink" Target="http://prakash.ch" TargetMode="External"/><Relationship Id="rId770" Type="http://schemas.openxmlformats.org/officeDocument/2006/relationships/hyperlink" Target="https://drive.google.com/open?id=1sf5PdXwyqUUyQoBTf7bOu4cn0BN9jMdi" TargetMode="External"/><Relationship Id="rId77" Type="http://schemas.openxmlformats.org/officeDocument/2006/relationships/hyperlink" Target="https://drive.google.com/open?id=1zFofTGGuiWM8-pW8ZgkS8F9YfSdJFbbJ" TargetMode="External"/><Relationship Id="rId769" Type="http://schemas.openxmlformats.org/officeDocument/2006/relationships/hyperlink" Target="https://drive.google.com/open?id=1zQTHryVAwhdO5DCFUN1QVbS6CH57N_pW" TargetMode="External"/><Relationship Id="rId768" Type="http://schemas.openxmlformats.org/officeDocument/2006/relationships/hyperlink" Target="https://drive.google.com/open?id=1GHSDJFVy9RuNNFTNahYcOsz4PiS4CA6f" TargetMode="External"/><Relationship Id="rId767" Type="http://schemas.openxmlformats.org/officeDocument/2006/relationships/hyperlink" Target="https://drive.google.com/open?id=1MthiCHYoqEs9UL9HEIloZ-jRnu0-OnW9" TargetMode="External"/><Relationship Id="rId766" Type="http://schemas.openxmlformats.org/officeDocument/2006/relationships/hyperlink" Target="https://drive.google.com/open?id=120skl8TYDWP4Ze4bVedu_7BdK-6Nqtds" TargetMode="External"/><Relationship Id="rId765" Type="http://schemas.openxmlformats.org/officeDocument/2006/relationships/hyperlink" Target="https://drive.google.com/open?id=1vCYccOS5iloA3I-rvJuwcfPX0K1xe4qe" TargetMode="External"/><Relationship Id="rId764" Type="http://schemas.openxmlformats.org/officeDocument/2006/relationships/hyperlink" Target="https://drive.google.com/open?id=1cZ7Sm2lp2fmQAPB59NprUEIqOPCxe1CJ" TargetMode="External"/><Relationship Id="rId763" Type="http://schemas.openxmlformats.org/officeDocument/2006/relationships/hyperlink" Target="https://drive.google.com/open?id=1lCoi09QJvb-_i80HRQbsGvjj9H4nmjGZ" TargetMode="External"/><Relationship Id="rId762" Type="http://schemas.openxmlformats.org/officeDocument/2006/relationships/hyperlink" Target="https://drive.google.com/open?id=1caND9RRgpiSMgFs79vlpjrmU3ekTOrST" TargetMode="External"/><Relationship Id="rId761" Type="http://schemas.openxmlformats.org/officeDocument/2006/relationships/hyperlink" Target="https://drive.google.com/open?id=17xGRnN4V2UnmFa0SD5tGi8CosfE3VSmf" TargetMode="External"/><Relationship Id="rId760" Type="http://schemas.openxmlformats.org/officeDocument/2006/relationships/hyperlink" Target="https://drive.google.com/open?id=1gZQBbUio_5J9U6b23a1SH0Odpm5lNBES" TargetMode="External"/><Relationship Id="rId76" Type="http://schemas.openxmlformats.org/officeDocument/2006/relationships/hyperlink" Target="https://drive.google.com/open?id=1pj_6kXUpj3eoKKjnhGpBgyO2HK-nN-R8" TargetMode="External"/><Relationship Id="rId759" Type="http://schemas.openxmlformats.org/officeDocument/2006/relationships/hyperlink" Target="https://drive.google.com/open?id=1R6dm04FDZBLAwwIKqaZi5avnSFFfF9R2" TargetMode="External"/><Relationship Id="rId758" Type="http://schemas.openxmlformats.org/officeDocument/2006/relationships/hyperlink" Target="https://drive.google.com/open?id=1Se-2R-PtKKT4FHdiG9XCv45ptvlch11l" TargetMode="External"/><Relationship Id="rId757" Type="http://schemas.openxmlformats.org/officeDocument/2006/relationships/hyperlink" Target="https://drive.google.com/open?id=1dANzoS8PEuj8BpVABZqjkg_JK0fD7Mvx" TargetMode="External"/><Relationship Id="rId756" Type="http://schemas.openxmlformats.org/officeDocument/2006/relationships/hyperlink" Target="https://drive.google.com/open?id=1RJVGsWGkL5-Wxu1ifbUonPs62WWwIupM" TargetMode="External"/><Relationship Id="rId755" Type="http://schemas.openxmlformats.org/officeDocument/2006/relationships/hyperlink" Target="https://drive.google.com/open?id=1kINRDNzNLZLjlHFyU8qBIonMJMg3JEcc" TargetMode="External"/><Relationship Id="rId754" Type="http://schemas.openxmlformats.org/officeDocument/2006/relationships/hyperlink" Target="https://drive.google.com/open?id=1r25pPhikFQj2ckDBh3qcDGqDV7-Umd5k" TargetMode="External"/><Relationship Id="rId753" Type="http://schemas.openxmlformats.org/officeDocument/2006/relationships/hyperlink" Target="https://drive.google.com/open?id=1AOmegug3dqniZ81WuNbHt9i3YM_JNIrR" TargetMode="External"/><Relationship Id="rId752" Type="http://schemas.openxmlformats.org/officeDocument/2006/relationships/hyperlink" Target="https://drive.google.com/open?id=15T2Iu2TviPuv0wpgKOLtsqHw7zVo50Nx" TargetMode="External"/><Relationship Id="rId751" Type="http://schemas.openxmlformats.org/officeDocument/2006/relationships/hyperlink" Target="https://drive.google.com/open?id=1S_cP0y2ylsc8LB-_fIS8jvFCXDV_Vc37" TargetMode="External"/><Relationship Id="rId750" Type="http://schemas.openxmlformats.org/officeDocument/2006/relationships/hyperlink" Target="https://drive.google.com/open?id=1iQIv1bREITEwyHoe4PUyGRi4Qh2A6MEj" TargetMode="External"/><Relationship Id="rId75" Type="http://schemas.openxmlformats.org/officeDocument/2006/relationships/hyperlink" Target="https://drive.google.com/open?id=16025jjSX9uhGBAwULD0EKJnYoJAZ6dUg" TargetMode="External"/><Relationship Id="rId749" Type="http://schemas.openxmlformats.org/officeDocument/2006/relationships/hyperlink" Target="https://drive.google.com/open?id=1lVHot0Oeoowm1gsLcqQHq1mM7qXrYCfL" TargetMode="External"/><Relationship Id="rId748" Type="http://schemas.openxmlformats.org/officeDocument/2006/relationships/hyperlink" Target="https://drive.google.com/open?id=16DGz6RaGYuQSfdeX0MnWFSdM5aTCKm-g" TargetMode="External"/><Relationship Id="rId747" Type="http://schemas.openxmlformats.org/officeDocument/2006/relationships/hyperlink" Target="https://drive.google.com/open?id=1eucyV0__MLxwK7XMmq_WbK5s9BD24xE6" TargetMode="External"/><Relationship Id="rId746" Type="http://schemas.openxmlformats.org/officeDocument/2006/relationships/hyperlink" Target="https://drive.google.com/open?id=1jIjexNXjEENHz_5PwsanXLBQ-o8XFhny" TargetMode="External"/><Relationship Id="rId745" Type="http://schemas.openxmlformats.org/officeDocument/2006/relationships/hyperlink" Target="https://drive.google.com/open?id=16Ga72T6QU2bHFkurkdNNrOZa6nAM7PBC" TargetMode="External"/><Relationship Id="rId744" Type="http://schemas.openxmlformats.org/officeDocument/2006/relationships/hyperlink" Target="https://drive.google.com/open?id=1rq-Mgo3Tuj0W43NnNHNxs9zEo5ypUxVA" TargetMode="External"/><Relationship Id="rId743" Type="http://schemas.openxmlformats.org/officeDocument/2006/relationships/hyperlink" Target="https://drive.google.com/open?id=1m1VZtnRDN57G8vx3CE9HmKCEPUODr0-P" TargetMode="External"/><Relationship Id="rId742" Type="http://schemas.openxmlformats.org/officeDocument/2006/relationships/hyperlink" Target="https://drive.google.com/open?id=1UBIGLh_-KrCHiDo-b4HgTk6m36zHjHWf" TargetMode="External"/><Relationship Id="rId741" Type="http://schemas.openxmlformats.org/officeDocument/2006/relationships/hyperlink" Target="https://drive.google.com/open?id=1CSsa9l0TP-fBaciw8E_VcrD-wPOgQ9PY" TargetMode="External"/><Relationship Id="rId740" Type="http://schemas.openxmlformats.org/officeDocument/2006/relationships/hyperlink" Target="https://drive.google.com/open?id=1OISXGgvwdlsto6vYPXWu1DheHwqXEygx" TargetMode="External"/><Relationship Id="rId74" Type="http://schemas.openxmlformats.org/officeDocument/2006/relationships/hyperlink" Target="https://drive.google.com/open?id=1_eAhO6R7rhwj0vxVEOFHQFRwcGr1O0S0" TargetMode="External"/><Relationship Id="rId739" Type="http://schemas.openxmlformats.org/officeDocument/2006/relationships/hyperlink" Target="https://drive.google.com/open?id=1QzcO3KVeDcCZLPjowmdNO7YUosjeKpMp" TargetMode="External"/><Relationship Id="rId738" Type="http://schemas.openxmlformats.org/officeDocument/2006/relationships/hyperlink" Target="https://drive.google.com/open?id=1mVWanuqe4jKpyLylQp3eU4YQtqa6F1YG" TargetMode="External"/><Relationship Id="rId737" Type="http://schemas.openxmlformats.org/officeDocument/2006/relationships/hyperlink" Target="https://drive.google.com/open?id=1yMU3W_ACCKC_0u8v3IlMnSTlNM2YEhD_" TargetMode="External"/><Relationship Id="rId736" Type="http://schemas.openxmlformats.org/officeDocument/2006/relationships/hyperlink" Target="https://drive.google.com/open?id=1m50WyMx3PS-BHwBO4QLneM9UV8a-ZMIq" TargetMode="External"/><Relationship Id="rId735" Type="http://schemas.openxmlformats.org/officeDocument/2006/relationships/hyperlink" Target="https://drive.google.com/open?id=14-6qg6YA8N9_9tSTd5LjcXst6QKZWGyd" TargetMode="External"/><Relationship Id="rId734" Type="http://schemas.openxmlformats.org/officeDocument/2006/relationships/hyperlink" Target="https://drive.google.com/open?id=1-VMM3PC-VgK3ytoisnTxodjie9-3nWqk" TargetMode="External"/><Relationship Id="rId733" Type="http://schemas.openxmlformats.org/officeDocument/2006/relationships/hyperlink" Target="https://drive.google.com/open?id=1Hx2d3dn_P5amniF6O9H9mKxFM0pvocF7" TargetMode="External"/><Relationship Id="rId732" Type="http://schemas.openxmlformats.org/officeDocument/2006/relationships/hyperlink" Target="https://drive.google.com/open?id=1NSCzGwaj7D8RQBmcd8INtSgbJK-pUTt3" TargetMode="External"/><Relationship Id="rId731" Type="http://schemas.openxmlformats.org/officeDocument/2006/relationships/hyperlink" Target="https://drive.google.com/open?id=1PZO3yLqIDHRkRw114lra1iV949AlaRcu" TargetMode="External"/><Relationship Id="rId730" Type="http://schemas.openxmlformats.org/officeDocument/2006/relationships/hyperlink" Target="https://drive.google.com/open?id=1SjiRNZSBHkGnLNqS35L4Ts0N3YN4b6-J" TargetMode="External"/><Relationship Id="rId73" Type="http://schemas.openxmlformats.org/officeDocument/2006/relationships/hyperlink" Target="https://drive.google.com/open?id=1a-wQMp3KMgTYPC66lVo_PNHCT-1TOGGX" TargetMode="External"/><Relationship Id="rId729" Type="http://schemas.openxmlformats.org/officeDocument/2006/relationships/hyperlink" Target="https://drive.google.com/open?id=1v8sfaBYqcxfcqmEohs8xvU-vnBlovbEi" TargetMode="External"/><Relationship Id="rId728" Type="http://schemas.openxmlformats.org/officeDocument/2006/relationships/hyperlink" Target="https://drive.google.com/open?id=1jgXYCu67wIs9QDJIWqBwgwHPE4thOgHu" TargetMode="External"/><Relationship Id="rId727" Type="http://schemas.openxmlformats.org/officeDocument/2006/relationships/hyperlink" Target="https://drive.google.com/open?id=1rPaOYWX0Jmcx6dSdUD9GdgBOapWeNXZd" TargetMode="External"/><Relationship Id="rId726" Type="http://schemas.openxmlformats.org/officeDocument/2006/relationships/hyperlink" Target="https://drive.google.com/open?id=1ddhb6ljArXMUiP80dmzmzhKu5RWaLCvY" TargetMode="External"/><Relationship Id="rId725" Type="http://schemas.openxmlformats.org/officeDocument/2006/relationships/hyperlink" Target="https://drive.google.com/open?id=1O0GE5agXsLuCANIOw_JFkeOCE--DDs0M" TargetMode="External"/><Relationship Id="rId724" Type="http://schemas.openxmlformats.org/officeDocument/2006/relationships/hyperlink" Target="https://drive.google.com/open?id=1_omZc8wgOSBuXF1llNCy8vKuRfhuGRF9" TargetMode="External"/><Relationship Id="rId723" Type="http://schemas.openxmlformats.org/officeDocument/2006/relationships/hyperlink" Target="https://drive.google.com/open?id=1n3ha2wWJ4mRdCD_Xok0nG0uDTqEjMh6g" TargetMode="External"/><Relationship Id="rId722" Type="http://schemas.openxmlformats.org/officeDocument/2006/relationships/hyperlink" Target="https://drive.google.com/open?id=1ETN6XxrrFoYp3VnCmeNxKVrVYRV7KcqV" TargetMode="External"/><Relationship Id="rId721" Type="http://schemas.openxmlformats.org/officeDocument/2006/relationships/hyperlink" Target="https://drive.google.com/open?id=1mY7aL3UHicoEiw2-M4nGQhF9Lp1qqZHh" TargetMode="External"/><Relationship Id="rId720" Type="http://schemas.openxmlformats.org/officeDocument/2006/relationships/hyperlink" Target="https://drive.google.com/open?id=1KR24YctsTntjV9uwu5-O7aG5nMCQFHrI" TargetMode="External"/><Relationship Id="rId72" Type="http://schemas.openxmlformats.org/officeDocument/2006/relationships/hyperlink" Target="https://drive.google.com/open?id=1HlJxteWE-5BsLri_MN7r9pigPGAxxT5i" TargetMode="External"/><Relationship Id="rId719" Type="http://schemas.openxmlformats.org/officeDocument/2006/relationships/hyperlink" Target="https://drive.google.com/open?id=1zF1H-SjYgYYvPdfybgsDSS7_9cw_QzxX" TargetMode="External"/><Relationship Id="rId718" Type="http://schemas.openxmlformats.org/officeDocument/2006/relationships/hyperlink" Target="https://drive.google.com/open?id=1nJroIeQim56jhASkDg5uMBLDI1lCgDQD" TargetMode="External"/><Relationship Id="rId717" Type="http://schemas.openxmlformats.org/officeDocument/2006/relationships/hyperlink" Target="https://drive.google.com/open?id=1DxqKxYpbRYxJaPYuBsDkXq4e0gFEtsY8" TargetMode="External"/><Relationship Id="rId716" Type="http://schemas.openxmlformats.org/officeDocument/2006/relationships/hyperlink" Target="https://drive.google.com/open?id=1RvXnQLEwCn5kfOsMIUMVl7sOXVU1JNYw" TargetMode="External"/><Relationship Id="rId715" Type="http://schemas.openxmlformats.org/officeDocument/2006/relationships/hyperlink" Target="https://drive.google.com/open?id=1yrQPzEXprqIaWYymyfnplTWErK9Y_4qE" TargetMode="External"/><Relationship Id="rId714" Type="http://schemas.openxmlformats.org/officeDocument/2006/relationships/hyperlink" Target="https://drive.google.com/open?id=17e_QHMiORKMyq9mccEgPypG1_JGt8cNw" TargetMode="External"/><Relationship Id="rId713" Type="http://schemas.openxmlformats.org/officeDocument/2006/relationships/hyperlink" Target="https://drive.google.com/open?id=1g8JQbb0IvFbEhc3aZnT3cl3J6xG_Q2v6" TargetMode="External"/><Relationship Id="rId712" Type="http://schemas.openxmlformats.org/officeDocument/2006/relationships/hyperlink" Target="https://drive.google.com/open?id=18pNebXO_nLlDMXlE_ETzJZ5e5aYfvhhl" TargetMode="External"/><Relationship Id="rId711" Type="http://schemas.openxmlformats.org/officeDocument/2006/relationships/hyperlink" Target="https://drive.google.com/open?id=1qkQMr-EODrYr-JqrxwlQNNPV_vTkdblD" TargetMode="External"/><Relationship Id="rId710" Type="http://schemas.openxmlformats.org/officeDocument/2006/relationships/hyperlink" Target="https://drive.google.com/open?id=1fFNYrcvqr8T53oj6EnZndgFEo9UcQliz" TargetMode="External"/><Relationship Id="rId71" Type="http://schemas.openxmlformats.org/officeDocument/2006/relationships/hyperlink" Target="https://drive.google.com/open?id=17RjsrK8QVG6WBcbJ0ng2K-wxpWzM4xRe" TargetMode="External"/><Relationship Id="rId709" Type="http://schemas.openxmlformats.org/officeDocument/2006/relationships/hyperlink" Target="https://drive.google.com/open?id=1zvrQFCxjvKZeB_GMP5cscU9T57YGhBOG" TargetMode="External"/><Relationship Id="rId708" Type="http://schemas.openxmlformats.org/officeDocument/2006/relationships/hyperlink" Target="https://drive.google.com/open?id=1HuU8IgQq1dDT0oKnS2xExKkrJ3EcuUVe" TargetMode="External"/><Relationship Id="rId707" Type="http://schemas.openxmlformats.org/officeDocument/2006/relationships/hyperlink" Target="https://drive.google.com/open?id=1T5G_W6mIqJbrtxEFHd1NxhqEBRW-DoZB" TargetMode="External"/><Relationship Id="rId706" Type="http://schemas.openxmlformats.org/officeDocument/2006/relationships/hyperlink" Target="https://drive.google.com/open?id=1uhCxhbSgtWvR9a9naK7bVJLXa-pbVeBq" TargetMode="External"/><Relationship Id="rId705" Type="http://schemas.openxmlformats.org/officeDocument/2006/relationships/hyperlink" Target="https://drive.google.com/open?id=1ZvG_HEYQcC2TRhAICyGB70-97gR2noH_" TargetMode="External"/><Relationship Id="rId704" Type="http://schemas.openxmlformats.org/officeDocument/2006/relationships/hyperlink" Target="https://drive.google.com/open?id=1IcrETIiRSIFLhgoUml51a9Kuds6N8CcS" TargetMode="External"/><Relationship Id="rId703" Type="http://schemas.openxmlformats.org/officeDocument/2006/relationships/hyperlink" Target="https://drive.google.com/open?id=1tA9VP2XGiBp0CP4QojTrL9_Bbh5owECW" TargetMode="External"/><Relationship Id="rId702" Type="http://schemas.openxmlformats.org/officeDocument/2006/relationships/hyperlink" Target="https://drive.google.com/open?id=18CksYFc2kVwnb0TWb4uOpIi0tlwoOCQY" TargetMode="External"/><Relationship Id="rId701" Type="http://schemas.openxmlformats.org/officeDocument/2006/relationships/hyperlink" Target="https://drive.google.com/open?id=1h0hHS04RUXjct_FWiaM1q47i_iLMSI-1" TargetMode="External"/><Relationship Id="rId700" Type="http://schemas.openxmlformats.org/officeDocument/2006/relationships/hyperlink" Target="https://drive.google.com/open?id=1Ub5GsYJj_HfS7TD5STmiEAb7fieWgRHM" TargetMode="External"/><Relationship Id="rId70" Type="http://schemas.openxmlformats.org/officeDocument/2006/relationships/hyperlink" Target="https://drive.google.com/open?id=1Hyoo-VtyuWzej59SPwOEte_x-W1AXb8M" TargetMode="External"/><Relationship Id="rId7" Type="http://schemas.openxmlformats.org/officeDocument/2006/relationships/hyperlink" Target="https://drive.google.com/open?id=1khkS-y0RaK4OCxJgq8gTst5ZA_1gk9Gg" TargetMode="External"/><Relationship Id="rId699" Type="http://schemas.openxmlformats.org/officeDocument/2006/relationships/hyperlink" Target="https://drive.google.com/open?id=1EXsTypY1Xh4nSuS-l-07e-do93kCnAvj" TargetMode="External"/><Relationship Id="rId698" Type="http://schemas.openxmlformats.org/officeDocument/2006/relationships/hyperlink" Target="https://drive.google.com/open?id=1aaKJ3136fWI7Y891gdSX34uSWefPA14A" TargetMode="External"/><Relationship Id="rId697" Type="http://schemas.openxmlformats.org/officeDocument/2006/relationships/hyperlink" Target="https://drive.google.com/open?id=1C3_02SxizYq-ocRAi7fwv13axROS-toU" TargetMode="External"/><Relationship Id="rId696" Type="http://schemas.openxmlformats.org/officeDocument/2006/relationships/hyperlink" Target="https://drive.google.com/open?id=1tn7x_HlXv2rZLE9GVX_TRoY_OORXaXNT" TargetMode="External"/><Relationship Id="rId695" Type="http://schemas.openxmlformats.org/officeDocument/2006/relationships/hyperlink" Target="https://drive.google.com/open?id=1AUN7Yr-oap5bLmBfIG0Pe-WtqG4YhU6w" TargetMode="External"/><Relationship Id="rId694" Type="http://schemas.openxmlformats.org/officeDocument/2006/relationships/hyperlink" Target="https://drive.google.com/open?id=1qLnHz61vGTkEOp6RYu50cs9zML0mpCP4" TargetMode="External"/><Relationship Id="rId693" Type="http://schemas.openxmlformats.org/officeDocument/2006/relationships/hyperlink" Target="https://drive.google.com/open?id=18RPRGzG70FB9FSURFy4k7U-MVbI17sKF" TargetMode="External"/><Relationship Id="rId692" Type="http://schemas.openxmlformats.org/officeDocument/2006/relationships/hyperlink" Target="https://drive.google.com/open?id=1PMFMhFAaMTQ2oFSJYaNKLlNFEwTa9VQM" TargetMode="External"/><Relationship Id="rId691" Type="http://schemas.openxmlformats.org/officeDocument/2006/relationships/hyperlink" Target="https://drive.google.com/open?id=1vccEhCN-M_Itv3Fc-uQ-3rpX7x5XdMlu" TargetMode="External"/><Relationship Id="rId690" Type="http://schemas.openxmlformats.org/officeDocument/2006/relationships/hyperlink" Target="https://drive.google.com/open?id=1F5QemxlcIRtWyreecX3kaDYaTZr6BOxd" TargetMode="External"/><Relationship Id="rId69" Type="http://schemas.openxmlformats.org/officeDocument/2006/relationships/hyperlink" Target="https://drive.google.com/open?id=1f6wGRA68GRGU7ced7mx2BoZgxdguNfyL" TargetMode="External"/><Relationship Id="rId689" Type="http://schemas.openxmlformats.org/officeDocument/2006/relationships/hyperlink" Target="https://drive.google.com/open?id=1dY1tHeqVgzDEPK0t5kSOKKtzYn0zrxT4" TargetMode="External"/><Relationship Id="rId688" Type="http://schemas.openxmlformats.org/officeDocument/2006/relationships/hyperlink" Target="https://drive.google.com/open?id=1pUaq_cHBa3Sa5PnWCdchFLfemgd5zT2X" TargetMode="External"/><Relationship Id="rId687" Type="http://schemas.openxmlformats.org/officeDocument/2006/relationships/hyperlink" Target="https://drive.google.com/open?id=1cyGHMdzfouA6AoLUNznUMG8uqZGSiHY0" TargetMode="External"/><Relationship Id="rId686" Type="http://schemas.openxmlformats.org/officeDocument/2006/relationships/hyperlink" Target="https://drive.google.com/open?id=18l229FlG_Pbx1IzQTWXEWjLjgvHhIWIj" TargetMode="External"/><Relationship Id="rId685" Type="http://schemas.openxmlformats.org/officeDocument/2006/relationships/hyperlink" Target="https://drive.google.com/open?id=1jIwis9gwH6t484NZBGRKe8Fsl_kF7K0x" TargetMode="External"/><Relationship Id="rId684" Type="http://schemas.openxmlformats.org/officeDocument/2006/relationships/hyperlink" Target="https://drive.google.com/open?id=1KXmxEtXdAUIQqcIQgFPzaIx0idLpGeeH" TargetMode="External"/><Relationship Id="rId683" Type="http://schemas.openxmlformats.org/officeDocument/2006/relationships/hyperlink" Target="https://drive.google.com/open?id=1zWWDaNWoyXDGPuEt8KBIKOPQq2zDBAQk" TargetMode="External"/><Relationship Id="rId682" Type="http://schemas.openxmlformats.org/officeDocument/2006/relationships/hyperlink" Target="https://drive.google.com/open?id=1fXO4O7u3XYkJCPdJ3gQX-dOLQ_OI_kJD" TargetMode="External"/><Relationship Id="rId681" Type="http://schemas.openxmlformats.org/officeDocument/2006/relationships/hyperlink" Target="https://drive.google.com/open?id=1RY7-kxPRTjRN0010FkmzT7aTE4BOsXfw" TargetMode="External"/><Relationship Id="rId680" Type="http://schemas.openxmlformats.org/officeDocument/2006/relationships/hyperlink" Target="https://drive.google.com/open?id=1KQIpCBI4Rm1IdGBmdWegNMOrk_CfozWH" TargetMode="External"/><Relationship Id="rId68" Type="http://schemas.openxmlformats.org/officeDocument/2006/relationships/hyperlink" Target="https://drive.google.com/open?id=1b7b-SntgB4PRlX53vKvR_oiFnkXqBW0W" TargetMode="External"/><Relationship Id="rId679" Type="http://schemas.openxmlformats.org/officeDocument/2006/relationships/hyperlink" Target="https://drive.google.com/open?id=1TpqOKwSQwYXV3--MP00rJ6FSsGVK2ObQ" TargetMode="External"/><Relationship Id="rId678" Type="http://schemas.openxmlformats.org/officeDocument/2006/relationships/hyperlink" Target="https://drive.google.com/open?id=1ua9Vm6GB8_UMMypmdAzPOkJXVY7B8VXa" TargetMode="External"/><Relationship Id="rId677" Type="http://schemas.openxmlformats.org/officeDocument/2006/relationships/hyperlink" Target="https://drive.google.com/open?id=1Yi5TYoaqooqGrdjaHBkqYMOVNwUrK4ea" TargetMode="External"/><Relationship Id="rId676" Type="http://schemas.openxmlformats.org/officeDocument/2006/relationships/hyperlink" Target="https://drive.google.com/open?id=1DMnneImcdM5PYjXb_lvZExAvxsDJLmWS" TargetMode="External"/><Relationship Id="rId675" Type="http://schemas.openxmlformats.org/officeDocument/2006/relationships/hyperlink" Target="https://drive.google.com/open?id=1GzqpPQTINvaR2G941F8JZDPCmd3ntROh" TargetMode="External"/><Relationship Id="rId674" Type="http://schemas.openxmlformats.org/officeDocument/2006/relationships/hyperlink" Target="https://drive.google.com/open?id=1BpJ2egZRff0dGGB6U1sT1VQy-Z3_gcFt" TargetMode="External"/><Relationship Id="rId673" Type="http://schemas.openxmlformats.org/officeDocument/2006/relationships/hyperlink" Target="https://drive.google.com/open?id=1x_Vt5_puD9v3XgGY7cMkZWZZReKAPSEs" TargetMode="External"/><Relationship Id="rId672" Type="http://schemas.openxmlformats.org/officeDocument/2006/relationships/hyperlink" Target="https://drive.google.com/open?id=1dihZl-7ZBuu9PtVoCEfcaB4Ev8oMA2UR" TargetMode="External"/><Relationship Id="rId671" Type="http://schemas.openxmlformats.org/officeDocument/2006/relationships/hyperlink" Target="https://drive.google.com/open?id=1_WCoDvwZWsc2iazFMiFlV_osa0E4SOp0" TargetMode="External"/><Relationship Id="rId670" Type="http://schemas.openxmlformats.org/officeDocument/2006/relationships/hyperlink" Target="https://drive.google.com/open?id=1y_Uz3tQlrUyADr5e0tL2hW7y4FZu3FWA" TargetMode="External"/><Relationship Id="rId67" Type="http://schemas.openxmlformats.org/officeDocument/2006/relationships/hyperlink" Target="https://drive.google.com/open?id=1tCBqARM85NAvsM1lD9U-csqbLpqxyecS" TargetMode="External"/><Relationship Id="rId669" Type="http://schemas.openxmlformats.org/officeDocument/2006/relationships/hyperlink" Target="https://drive.google.com/open?id=1aP921Lyb7iVUI45bKzY8aq2CnD2yNaiR" TargetMode="External"/><Relationship Id="rId668" Type="http://schemas.openxmlformats.org/officeDocument/2006/relationships/hyperlink" Target="https://drive.google.com/open?id=1V3kFGBljpHB9tu6R0XEq7eZW2cj1N1Hu" TargetMode="External"/><Relationship Id="rId667" Type="http://schemas.openxmlformats.org/officeDocument/2006/relationships/hyperlink" Target="https://drive.google.com/open?id=18TeBSxxFIwAUQpT-cWQhTwYDuV7qKZqb" TargetMode="External"/><Relationship Id="rId666" Type="http://schemas.openxmlformats.org/officeDocument/2006/relationships/hyperlink" Target="https://drive.google.com/open?id=1aNj8ZPC3Mi-Vx1xkXjSBG-HjgUS_MHDz" TargetMode="External"/><Relationship Id="rId665" Type="http://schemas.openxmlformats.org/officeDocument/2006/relationships/hyperlink" Target="https://drive.google.com/open?id=1ZwgyCToRX5iTASB6P3kTlxtFJD2lNP8X" TargetMode="External"/><Relationship Id="rId664" Type="http://schemas.openxmlformats.org/officeDocument/2006/relationships/hyperlink" Target="https://drive.google.com/open?id=10yfVw_mDFaVn5Y87zQx1fqNY9_jzW__f" TargetMode="External"/><Relationship Id="rId663" Type="http://schemas.openxmlformats.org/officeDocument/2006/relationships/hyperlink" Target="https://drive.google.com/open?id=1xcrU9oZwtSmOY208j8PO0E0e_P8HKHI8" TargetMode="External"/><Relationship Id="rId662" Type="http://schemas.openxmlformats.org/officeDocument/2006/relationships/hyperlink" Target="https://drive.google.com/open?id=1ohp8cvqMXbtwrEWkvBlZ_G-rG6UgDgQY" TargetMode="External"/><Relationship Id="rId661" Type="http://schemas.openxmlformats.org/officeDocument/2006/relationships/hyperlink" Target="https://drive.google.com/open?id=1_QPCUE5H71PCrsO7oNFvEGaW9LHIuCSa" TargetMode="External"/><Relationship Id="rId660" Type="http://schemas.openxmlformats.org/officeDocument/2006/relationships/hyperlink" Target="https://drive.google.com/open?id=15E5jOdoef-0odkj0Uz_XoumYzSAQbkf7" TargetMode="External"/><Relationship Id="rId66" Type="http://schemas.openxmlformats.org/officeDocument/2006/relationships/hyperlink" Target="https://drive.google.com/open?id=1iRuApBbEDUAAFaT3OsikrYfgWcjZwDM9" TargetMode="External"/><Relationship Id="rId659" Type="http://schemas.openxmlformats.org/officeDocument/2006/relationships/hyperlink" Target="https://drive.google.com/open?id=1ElWJBicWhI90KlAG0_syMpIHtm2pNUJi" TargetMode="External"/><Relationship Id="rId658" Type="http://schemas.openxmlformats.org/officeDocument/2006/relationships/hyperlink" Target="https://drive.google.com/open?id=1g1IoDDW5zJblOq_15gtmxDfEE2IB7ONw" TargetMode="External"/><Relationship Id="rId657" Type="http://schemas.openxmlformats.org/officeDocument/2006/relationships/hyperlink" Target="https://drive.google.com/open?id=1VvQvR8zwhyISeaaPPBhj0h3c2SmtfmX2" TargetMode="External"/><Relationship Id="rId656" Type="http://schemas.openxmlformats.org/officeDocument/2006/relationships/hyperlink" Target="https://drive.google.com/open?id=1IpoWPZ_KwkIMRw69H3tGzEoSt7EMzY8a" TargetMode="External"/><Relationship Id="rId655" Type="http://schemas.openxmlformats.org/officeDocument/2006/relationships/hyperlink" Target="https://drive.google.com/open?id=10DqYVglyjR_4T7wZtVaukzQyFbhkP9MU" TargetMode="External"/><Relationship Id="rId654" Type="http://schemas.openxmlformats.org/officeDocument/2006/relationships/hyperlink" Target="https://drive.google.com/open?id=1r2aJ3x7R6qlo1xgz-8IpP8zyD4LBQpfD" TargetMode="External"/><Relationship Id="rId653" Type="http://schemas.openxmlformats.org/officeDocument/2006/relationships/hyperlink" Target="https://drive.google.com/open?id=1_yW2cQKtsLuKq-FKwNYLdG8iy9W5AWOw" TargetMode="External"/><Relationship Id="rId652" Type="http://schemas.openxmlformats.org/officeDocument/2006/relationships/hyperlink" Target="https://drive.google.com/open?id=1Qekd9tZPOj-9j2xwOEuBxRYd2Zoi1qDQ" TargetMode="External"/><Relationship Id="rId651" Type="http://schemas.openxmlformats.org/officeDocument/2006/relationships/hyperlink" Target="https://drive.google.com/open?id=1kOdKWyNpuWOg87pzkAxFKYHDgN2a_uvr" TargetMode="External"/><Relationship Id="rId650" Type="http://schemas.openxmlformats.org/officeDocument/2006/relationships/hyperlink" Target="https://drive.google.com/open?id=1V6f_Ly83RUpn-UAWqgYyiRXUJ07aKInl" TargetMode="External"/><Relationship Id="rId65" Type="http://schemas.openxmlformats.org/officeDocument/2006/relationships/hyperlink" Target="https://drive.google.com/open?id=1M4XuLOzwpPeofT5FdMhUMUW867-KLpxj" TargetMode="External"/><Relationship Id="rId649" Type="http://schemas.openxmlformats.org/officeDocument/2006/relationships/hyperlink" Target="https://drive.google.com/open?id=17owEVFWNxMaUQpciyLdAYtwc5xvc4T0o" TargetMode="External"/><Relationship Id="rId648" Type="http://schemas.openxmlformats.org/officeDocument/2006/relationships/hyperlink" Target="https://drive.google.com/open?id=1-SM8uF_u4-InRCZcjvjmt1GresCzmG2p" TargetMode="External"/><Relationship Id="rId647" Type="http://schemas.openxmlformats.org/officeDocument/2006/relationships/hyperlink" Target="https://drive.google.com/open?id=1sR23Ey3jVPICnEq4mR7g7DL-UScFnnhP" TargetMode="External"/><Relationship Id="rId646" Type="http://schemas.openxmlformats.org/officeDocument/2006/relationships/hyperlink" Target="https://drive.google.com/open?id=1W8I3-Hn5twl23Q2PPyimvrn74kS7OD6T" TargetMode="External"/><Relationship Id="rId645" Type="http://schemas.openxmlformats.org/officeDocument/2006/relationships/hyperlink" Target="https://drive.google.com/open?id=1Y_m4gU--9NpOqH762ijmrQzMQenOmSsr" TargetMode="External"/><Relationship Id="rId644" Type="http://schemas.openxmlformats.org/officeDocument/2006/relationships/hyperlink" Target="https://drive.google.com/open?id=1NuTLHfAmfcQJe-D3ZpMGxQAoC61FKGDf" TargetMode="External"/><Relationship Id="rId643" Type="http://schemas.openxmlformats.org/officeDocument/2006/relationships/hyperlink" Target="https://drive.google.com/open?id=191OwsAOio0NgP1XnZREAWcXWtdHqStFx" TargetMode="External"/><Relationship Id="rId642" Type="http://schemas.openxmlformats.org/officeDocument/2006/relationships/hyperlink" Target="https://drive.google.com/open?id=1WWa2NYC0OpyVIzM8i09pqcl-qiO81jGn" TargetMode="External"/><Relationship Id="rId641" Type="http://schemas.openxmlformats.org/officeDocument/2006/relationships/hyperlink" Target="https://drive.google.com/open?id=1Hj-yEXe3dBRB6ucjXbXV2Rjsa3BiELGy" TargetMode="External"/><Relationship Id="rId640" Type="http://schemas.openxmlformats.org/officeDocument/2006/relationships/hyperlink" Target="https://drive.google.com/open?id=18YT9zvyqnOKqhZFq1noGccd-rWB-bwdH" TargetMode="External"/><Relationship Id="rId64" Type="http://schemas.openxmlformats.org/officeDocument/2006/relationships/hyperlink" Target="https://drive.google.com/open?id=1GMEQgeR34f1HM_4h21x2B0H1qPU8Fxvn" TargetMode="External"/><Relationship Id="rId639" Type="http://schemas.openxmlformats.org/officeDocument/2006/relationships/hyperlink" Target="https://drive.google.com/open?id=1lCQdPo83QQc2XcdNSRPZzVR9_SP96S77" TargetMode="External"/><Relationship Id="rId638" Type="http://schemas.openxmlformats.org/officeDocument/2006/relationships/hyperlink" Target="https://drive.google.com/open?id=1qYlo_mzhcZzGKLV3LZSg9IJqIy1ChENa" TargetMode="External"/><Relationship Id="rId637" Type="http://schemas.openxmlformats.org/officeDocument/2006/relationships/hyperlink" Target="https://drive.google.com/open?id=18hTbC-NB4WLR3SfmUZ0XJah2YDzAlQAM" TargetMode="External"/><Relationship Id="rId636" Type="http://schemas.openxmlformats.org/officeDocument/2006/relationships/hyperlink" Target="https://drive.google.com/open?id=1xXDEg1E7bJuGt1z7bc-ZGC8WLxcrPW0v" TargetMode="External"/><Relationship Id="rId635" Type="http://schemas.openxmlformats.org/officeDocument/2006/relationships/hyperlink" Target="https://drive.google.com/open?id=1wRgqThrFPpWJLyc07JqhvVBi6dZ_Q9hS" TargetMode="External"/><Relationship Id="rId634" Type="http://schemas.openxmlformats.org/officeDocument/2006/relationships/hyperlink" Target="https://drive.google.com/open?id=1h6kr2VsAAfghWVPScJWrUxNHnpiZfnJk" TargetMode="External"/><Relationship Id="rId633" Type="http://schemas.openxmlformats.org/officeDocument/2006/relationships/hyperlink" Target="https://drive.google.com/open?id=1IbVzNvjfIQeNGGT_YMHGJJNkeJMS5cFW" TargetMode="External"/><Relationship Id="rId632" Type="http://schemas.openxmlformats.org/officeDocument/2006/relationships/hyperlink" Target="https://drive.google.com/open?id=1ZFaG52ziyMZ9lKC4nBmdtgEnopKg1-Rd" TargetMode="External"/><Relationship Id="rId631" Type="http://schemas.openxmlformats.org/officeDocument/2006/relationships/hyperlink" Target="https://drive.google.com/open?id=1_sNbDCpTZRMaEdOwE7W_YIm7Nq3Il0dv" TargetMode="External"/><Relationship Id="rId630" Type="http://schemas.openxmlformats.org/officeDocument/2006/relationships/hyperlink" Target="https://drive.google.com/open?id=1UGmwfwa5AoB5RDmXVQT9uHw6WhOj3MC0" TargetMode="External"/><Relationship Id="rId63" Type="http://schemas.openxmlformats.org/officeDocument/2006/relationships/hyperlink" Target="https://drive.google.com/open?id=1rqMlBi6svWGPRMQ1u6mJKxpwXV0kX_fV" TargetMode="External"/><Relationship Id="rId629" Type="http://schemas.openxmlformats.org/officeDocument/2006/relationships/hyperlink" Target="https://drive.google.com/open?id=1dxd1mnZHtKNNtGiSSt__BWWu6OugHZrk" TargetMode="External"/><Relationship Id="rId628" Type="http://schemas.openxmlformats.org/officeDocument/2006/relationships/hyperlink" Target="https://drive.google.com/open?id=1TXRxEimotmTCRxD19JxZC5A1dsJugaQY" TargetMode="External"/><Relationship Id="rId627" Type="http://schemas.openxmlformats.org/officeDocument/2006/relationships/hyperlink" Target="https://drive.google.com/open?id=1dHCgveig8FIhVrchZVCz7yjRaKIdnzNe" TargetMode="External"/><Relationship Id="rId626" Type="http://schemas.openxmlformats.org/officeDocument/2006/relationships/hyperlink" Target="https://drive.google.com/open?id=1utmO5UD-PiWfcSHn40I24QO4TnKrXBZX" TargetMode="External"/><Relationship Id="rId625" Type="http://schemas.openxmlformats.org/officeDocument/2006/relationships/hyperlink" Target="https://drive.google.com/open?id=1qHDM6nMJf5Dt9OIP2pJs6REFg1twAJmp" TargetMode="External"/><Relationship Id="rId624" Type="http://schemas.openxmlformats.org/officeDocument/2006/relationships/hyperlink" Target="https://drive.google.com/open?id=1D1Fbp6qltVN6nh-BZWeIscG1oTXRfGRk" TargetMode="External"/><Relationship Id="rId623" Type="http://schemas.openxmlformats.org/officeDocument/2006/relationships/hyperlink" Target="https://drive.google.com/open?id=1mZCI-e5PtB4W3_mGRbRW84pducSrzmUI" TargetMode="External"/><Relationship Id="rId622" Type="http://schemas.openxmlformats.org/officeDocument/2006/relationships/hyperlink" Target="https://drive.google.com/open?id=1AAWexnzT5hn9V4APATixVVtv54lHAmme" TargetMode="External"/><Relationship Id="rId621" Type="http://schemas.openxmlformats.org/officeDocument/2006/relationships/hyperlink" Target="https://drive.google.com/open?id=1y2Zv1HvNDcy1eLurCrGsyv6EIFHrLdsX" TargetMode="External"/><Relationship Id="rId620" Type="http://schemas.openxmlformats.org/officeDocument/2006/relationships/hyperlink" Target="https://drive.google.com/open?id=1R-63yOvVowzm-dxG1wgcQz951pRVi1vQ" TargetMode="External"/><Relationship Id="rId62" Type="http://schemas.openxmlformats.org/officeDocument/2006/relationships/hyperlink" Target="https://drive.google.com/open?id=1-KZaJfaQw-4xfUkL9L8nrfE42UGhBDhz" TargetMode="External"/><Relationship Id="rId619" Type="http://schemas.openxmlformats.org/officeDocument/2006/relationships/hyperlink" Target="https://drive.google.com/open?id=1UnrccjQlrFX8WcBhZEzJ1ecRMuUVp68D" TargetMode="External"/><Relationship Id="rId618" Type="http://schemas.openxmlformats.org/officeDocument/2006/relationships/hyperlink" Target="https://drive.google.com/open?id=1BjFZYKgyjnExIRyMckZZCxPrDDc2mGa5" TargetMode="External"/><Relationship Id="rId617" Type="http://schemas.openxmlformats.org/officeDocument/2006/relationships/hyperlink" Target="https://drive.google.com/open?id=1-d8wwOFPIlo4MHesV08yNJ1nPlKGsqvL" TargetMode="External"/><Relationship Id="rId616" Type="http://schemas.openxmlformats.org/officeDocument/2006/relationships/hyperlink" Target="https://drive.google.com/open?id=1gKLWxDmSopgZCYjMQVyLym4J-b_In4zS" TargetMode="External"/><Relationship Id="rId615" Type="http://schemas.openxmlformats.org/officeDocument/2006/relationships/hyperlink" Target="https://drive.google.com/open?id=1tsaF4Rqsk4DVJaBH6or_jB5RTPwLeygf" TargetMode="External"/><Relationship Id="rId614" Type="http://schemas.openxmlformats.org/officeDocument/2006/relationships/hyperlink" Target="https://drive.google.com/open?id=1HnAQx84F3_mrjMymTnnFF-xUFKk7JlNU" TargetMode="External"/><Relationship Id="rId613" Type="http://schemas.openxmlformats.org/officeDocument/2006/relationships/hyperlink" Target="https://drive.google.com/open?id=1ir9N0M_7Zk277uqhEj7flKPSl7T6X99k" TargetMode="External"/><Relationship Id="rId612" Type="http://schemas.openxmlformats.org/officeDocument/2006/relationships/hyperlink" Target="https://drive.google.com/open?id=1PCNrTFcxTp73ug4cuywwqbQ0SSCjxHzw" TargetMode="External"/><Relationship Id="rId611" Type="http://schemas.openxmlformats.org/officeDocument/2006/relationships/hyperlink" Target="https://drive.google.com/open?id=17xqwQ2usVaOs_Up07m-tSObE692yS4vV" TargetMode="External"/><Relationship Id="rId610" Type="http://schemas.openxmlformats.org/officeDocument/2006/relationships/hyperlink" Target="https://drive.google.com/open?id=1Hm1mKdYkIGy1Aj29HYHvBF_aIVzQ7chV" TargetMode="External"/><Relationship Id="rId61" Type="http://schemas.openxmlformats.org/officeDocument/2006/relationships/hyperlink" Target="https://drive.google.com/open?id=1bOzCbso8LitZgonJYdfMbNifSBEcFLgY" TargetMode="External"/><Relationship Id="rId609" Type="http://schemas.openxmlformats.org/officeDocument/2006/relationships/hyperlink" Target="https://drive.google.com/open?id=11z59wRRwSjqtRgspC7Prhsoi8vaguvgL" TargetMode="External"/><Relationship Id="rId608" Type="http://schemas.openxmlformats.org/officeDocument/2006/relationships/hyperlink" Target="https://drive.google.com/open?id=1Dv6_RnCfmutXHWj834UZauDl8QVRVDaS" TargetMode="External"/><Relationship Id="rId607" Type="http://schemas.openxmlformats.org/officeDocument/2006/relationships/hyperlink" Target="https://drive.google.com/open?id=17di9_DtG5VsZv1KJ-390zQtBsdaEizYn" TargetMode="External"/><Relationship Id="rId606" Type="http://schemas.openxmlformats.org/officeDocument/2006/relationships/hyperlink" Target="https://drive.google.com/open?id=1RPrOXTC-IS1vLFm8qJqLW4PWVdaimH0F" TargetMode="External"/><Relationship Id="rId605" Type="http://schemas.openxmlformats.org/officeDocument/2006/relationships/hyperlink" Target="https://drive.google.com/open?id=14LVGDNsMV9lTow6nLaChj9oqFEpbxfAO" TargetMode="External"/><Relationship Id="rId604" Type="http://schemas.openxmlformats.org/officeDocument/2006/relationships/hyperlink" Target="https://drive.google.com/open?id=1pdpYJm2kjymVB4N-JsJ0z--9VdOAwGrk" TargetMode="External"/><Relationship Id="rId603" Type="http://schemas.openxmlformats.org/officeDocument/2006/relationships/hyperlink" Target="https://drive.google.com/open?id=1-FEmpK-RJ_pFXogBdlv-WG0lwa1n0pIw" TargetMode="External"/><Relationship Id="rId602" Type="http://schemas.openxmlformats.org/officeDocument/2006/relationships/hyperlink" Target="https://drive.google.com/open?id=1YcHdebGsNGpfQomXOovWa-aYSM8Jr0rU" TargetMode="External"/><Relationship Id="rId601" Type="http://schemas.openxmlformats.org/officeDocument/2006/relationships/hyperlink" Target="https://drive.google.com/open?id=1R1o5jD_Pg1ed5FdmJvv-MkvfkUqzXg6d" TargetMode="External"/><Relationship Id="rId600" Type="http://schemas.openxmlformats.org/officeDocument/2006/relationships/hyperlink" Target="https://drive.google.com/open?id=1DJl-q5FYfqV1DS3Jn8abMU0xELJELUHB" TargetMode="External"/><Relationship Id="rId60" Type="http://schemas.openxmlformats.org/officeDocument/2006/relationships/hyperlink" Target="https://drive.google.com/open?id=1LvsBFkZIq-kpj2RriG6JeUViSIIX05ue" TargetMode="External"/><Relationship Id="rId6" Type="http://schemas.openxmlformats.org/officeDocument/2006/relationships/hyperlink" Target="https://drive.google.com/open?id=1Yso6PpKO9SaOBGbEPny249UFtuVejDd0" TargetMode="External"/><Relationship Id="rId599" Type="http://schemas.openxmlformats.org/officeDocument/2006/relationships/hyperlink" Target="https://drive.google.com/open?id=1HqadOFHO-S2xNsQE3lsr_7AF4P49CsfV" TargetMode="External"/><Relationship Id="rId598" Type="http://schemas.openxmlformats.org/officeDocument/2006/relationships/hyperlink" Target="https://drive.google.com/open?id=1aaJxJ056hx7AdiUAlARIF6w15xw56EOx" TargetMode="External"/><Relationship Id="rId597" Type="http://schemas.openxmlformats.org/officeDocument/2006/relationships/hyperlink" Target="https://drive.google.com/open?id=1rdmgF_3YHwtMcI-Zehw9LT-BDG7fE52Y" TargetMode="External"/><Relationship Id="rId596" Type="http://schemas.openxmlformats.org/officeDocument/2006/relationships/hyperlink" Target="https://drive.google.com/open?id=1D-cBx0lhl1AtlCbouS3IyMCmpb3JCoiz" TargetMode="External"/><Relationship Id="rId595" Type="http://schemas.openxmlformats.org/officeDocument/2006/relationships/hyperlink" Target="https://drive.google.com/open?id=1B7HzHnMwRJNe_U4hO5CDewY02OeLRrkZ" TargetMode="External"/><Relationship Id="rId594" Type="http://schemas.openxmlformats.org/officeDocument/2006/relationships/hyperlink" Target="https://drive.google.com/open?id=1Nm4tN1ufa9mXBHesvGhsH17z73klQzHk" TargetMode="External"/><Relationship Id="rId593" Type="http://schemas.openxmlformats.org/officeDocument/2006/relationships/hyperlink" Target="https://drive.google.com/open?id=15568zJCU4qsau2SJUDtvYVijyitCIvuD" TargetMode="External"/><Relationship Id="rId592" Type="http://schemas.openxmlformats.org/officeDocument/2006/relationships/hyperlink" Target="https://drive.google.com/open?id=1CxrY6t8N0R618bE43mEfQ_FSM7fj2h7O" TargetMode="External"/><Relationship Id="rId591" Type="http://schemas.openxmlformats.org/officeDocument/2006/relationships/hyperlink" Target="https://drive.google.com/open?id=1GY1KnlzeXqZYr-PBNRHw5mnHPB2hVmN4" TargetMode="External"/><Relationship Id="rId590" Type="http://schemas.openxmlformats.org/officeDocument/2006/relationships/hyperlink" Target="https://drive.google.com/open?id=1ca89yVmblK7GEYf7vjwmR2D37mwGxXa7" TargetMode="External"/><Relationship Id="rId59" Type="http://schemas.openxmlformats.org/officeDocument/2006/relationships/hyperlink" Target="https://drive.google.com/open?id=1Wo_7VAzoE6W15fFlHyGRw_IeXsQNKobk" TargetMode="External"/><Relationship Id="rId589" Type="http://schemas.openxmlformats.org/officeDocument/2006/relationships/hyperlink" Target="https://drive.google.com/open?id=1Y_0AcMexhfcIVlworfkOMXFlNm7mxBNV" TargetMode="External"/><Relationship Id="rId588" Type="http://schemas.openxmlformats.org/officeDocument/2006/relationships/hyperlink" Target="https://drive.google.com/open?id=1P6n3UqHUAZg_CkV7AUpPSv2fGrHo8d-K" TargetMode="External"/><Relationship Id="rId587" Type="http://schemas.openxmlformats.org/officeDocument/2006/relationships/hyperlink" Target="https://drive.google.com/open?id=1JkAh6tmy8gtJ41tIET5T-vj6BoP5iCtp" TargetMode="External"/><Relationship Id="rId586" Type="http://schemas.openxmlformats.org/officeDocument/2006/relationships/hyperlink" Target="https://drive.google.com/open?id=1H51Apj9l8BqijDUGZSSq0625Mdur8Y3O" TargetMode="External"/><Relationship Id="rId585" Type="http://schemas.openxmlformats.org/officeDocument/2006/relationships/hyperlink" Target="https://drive.google.com/open?id=1z0AwUU4D-LgugOqLVGGhuZuSjnrkMlxY" TargetMode="External"/><Relationship Id="rId584" Type="http://schemas.openxmlformats.org/officeDocument/2006/relationships/hyperlink" Target="https://drive.google.com/open?id=1AUd4zR7wJIoN9FP_Kce92FHTmBuvGwBm" TargetMode="External"/><Relationship Id="rId583" Type="http://schemas.openxmlformats.org/officeDocument/2006/relationships/hyperlink" Target="https://drive.google.com/open?id=1WjhaYdj01QAAQxgyUF_EFV6mPXQm8Nvy" TargetMode="External"/><Relationship Id="rId582" Type="http://schemas.openxmlformats.org/officeDocument/2006/relationships/hyperlink" Target="https://drive.google.com/open?id=1fdVkSvAD_7TVsVMtiVq5Pw8X1R3-HKLI" TargetMode="External"/><Relationship Id="rId581" Type="http://schemas.openxmlformats.org/officeDocument/2006/relationships/hyperlink" Target="https://drive.google.com/open?id=1pvPxsGDm5Q0sfjIkYaKPScsbc6GRHZFj" TargetMode="External"/><Relationship Id="rId580" Type="http://schemas.openxmlformats.org/officeDocument/2006/relationships/hyperlink" Target="https://drive.google.com/open?id=1mHak29xcW5I-2s_R3s6Su9N8V_Cexokh" TargetMode="External"/><Relationship Id="rId58" Type="http://schemas.openxmlformats.org/officeDocument/2006/relationships/hyperlink" Target="https://drive.google.com/open?id=1hlwCt8ovbHT5vIwoyaM0zV0JpQWAkxlh" TargetMode="External"/><Relationship Id="rId579" Type="http://schemas.openxmlformats.org/officeDocument/2006/relationships/hyperlink" Target="https://drive.google.com/open?id=1FKZ2th_FEaI5b59R4Gk9fnlt0P9gTEj4" TargetMode="External"/><Relationship Id="rId578" Type="http://schemas.openxmlformats.org/officeDocument/2006/relationships/hyperlink" Target="https://drive.google.com/open?id=1FcDRumob2WQUsVGX2M5knqGZI406yOBZ" TargetMode="External"/><Relationship Id="rId577" Type="http://schemas.openxmlformats.org/officeDocument/2006/relationships/hyperlink" Target="https://drive.google.com/open?id=1g5rtMhnZ1cOL_doPuPjooZ-1XM6gsqEk" TargetMode="External"/><Relationship Id="rId576" Type="http://schemas.openxmlformats.org/officeDocument/2006/relationships/hyperlink" Target="https://drive.google.com/open?id=104yVY7jkwipkJFVV2mpdZij8UX_0YbAI" TargetMode="External"/><Relationship Id="rId575" Type="http://schemas.openxmlformats.org/officeDocument/2006/relationships/hyperlink" Target="https://drive.google.com/open?id=17uNXe8O3eWQlkg1y00989l8hysl0LADm" TargetMode="External"/><Relationship Id="rId574" Type="http://schemas.openxmlformats.org/officeDocument/2006/relationships/hyperlink" Target="https://drive.google.com/open?id=13u-sDcvKIwQi6vcb8iT4voCTn4ZGCEAv" TargetMode="External"/><Relationship Id="rId573" Type="http://schemas.openxmlformats.org/officeDocument/2006/relationships/hyperlink" Target="https://drive.google.com/open?id=1LFH0jZFa_CxmMIZ1mYwqKWpjGQz6Iehe" TargetMode="External"/><Relationship Id="rId572" Type="http://schemas.openxmlformats.org/officeDocument/2006/relationships/hyperlink" Target="https://drive.google.com/open?id=1E-dIFXp7h3uOwQRPs-iM4DCYNEgF7D1x" TargetMode="External"/><Relationship Id="rId571" Type="http://schemas.openxmlformats.org/officeDocument/2006/relationships/hyperlink" Target="https://drive.google.com/open?id=1yM_-OU9eUvrT6DXofrO8hmWYgrKK4Mui" TargetMode="External"/><Relationship Id="rId570" Type="http://schemas.openxmlformats.org/officeDocument/2006/relationships/hyperlink" Target="https://drive.google.com/open?id=14U4cHJtB9qjAIenqfBvS9GazH49LINFG" TargetMode="External"/><Relationship Id="rId57" Type="http://schemas.openxmlformats.org/officeDocument/2006/relationships/hyperlink" Target="https://drive.google.com/open?id=17evxMCOME4v0MlaEGvKE8WCiwwQ3u4ml" TargetMode="External"/><Relationship Id="rId569" Type="http://schemas.openxmlformats.org/officeDocument/2006/relationships/hyperlink" Target="https://drive.google.com/open?id=1OFxOYgzWgQZ0x12dxjteArXhQQV9xxIc" TargetMode="External"/><Relationship Id="rId568" Type="http://schemas.openxmlformats.org/officeDocument/2006/relationships/hyperlink" Target="https://drive.google.com/open?id=173P2k-SoRtWQzjpn8QM-3tRrORSASVUn" TargetMode="External"/><Relationship Id="rId567" Type="http://schemas.openxmlformats.org/officeDocument/2006/relationships/hyperlink" Target="https://drive.google.com/open?id=12QlXRdOJSC4p15tI-cjD7H918Xkteg55" TargetMode="External"/><Relationship Id="rId566" Type="http://schemas.openxmlformats.org/officeDocument/2006/relationships/hyperlink" Target="https://drive.google.com/open?id=1sMqMAKzFVzukdmFqbuUTHZ0zUPieMSsl" TargetMode="External"/><Relationship Id="rId565" Type="http://schemas.openxmlformats.org/officeDocument/2006/relationships/hyperlink" Target="https://drive.google.com/open?id=144vRI6a1zTbq7J3WHgpZg980RJQ2R3vA" TargetMode="External"/><Relationship Id="rId564" Type="http://schemas.openxmlformats.org/officeDocument/2006/relationships/hyperlink" Target="https://drive.google.com/open?id=1HNnsfLPXeyeij6les3vvgWzC0VCbC9iY" TargetMode="External"/><Relationship Id="rId563" Type="http://schemas.openxmlformats.org/officeDocument/2006/relationships/hyperlink" Target="https://drive.google.com/open?id=1eSXkMLUkXeFsMJK3CSvDiu4ohAOqXRDG" TargetMode="External"/><Relationship Id="rId562" Type="http://schemas.openxmlformats.org/officeDocument/2006/relationships/hyperlink" Target="https://drive.google.com/open?id=1V8LBH8AbPgeIm_wbupBMXM70JCGEdDX3" TargetMode="External"/><Relationship Id="rId561" Type="http://schemas.openxmlformats.org/officeDocument/2006/relationships/hyperlink" Target="https://drive.google.com/open?id=1xg5if-wT7GxEL_XBgk3oBrctQGmL0IGS" TargetMode="External"/><Relationship Id="rId560" Type="http://schemas.openxmlformats.org/officeDocument/2006/relationships/hyperlink" Target="https://drive.google.com/open?id=1Y-6KaRRdsOGlZ_4ijAuP1ztRf6_sOx2N" TargetMode="External"/><Relationship Id="rId56" Type="http://schemas.openxmlformats.org/officeDocument/2006/relationships/hyperlink" Target="https://drive.google.com/open?id=1FtO77I2JMgKtEwZW_bhw8Q7BKYO52YG6" TargetMode="External"/><Relationship Id="rId559" Type="http://schemas.openxmlformats.org/officeDocument/2006/relationships/hyperlink" Target="https://drive.google.com/open?id=14PwG4-1pCFWw2nD2Gk4UXeSyozma9yfy" TargetMode="External"/><Relationship Id="rId558" Type="http://schemas.openxmlformats.org/officeDocument/2006/relationships/hyperlink" Target="https://drive.google.com/open?id=1WqKvYIjNF94wOi0AQxl9UyDYe0VPL97a" TargetMode="External"/><Relationship Id="rId557" Type="http://schemas.openxmlformats.org/officeDocument/2006/relationships/hyperlink" Target="https://drive.google.com/open?id=1Mt5xm_hCBH_Cn6m6FE0LRzYzh1eJLPx-" TargetMode="External"/><Relationship Id="rId556" Type="http://schemas.openxmlformats.org/officeDocument/2006/relationships/hyperlink" Target="https://drive.google.com/open?id=1BtbrswdLeWKVsk3Zmn-39U2tj4Q_BL3d" TargetMode="External"/><Relationship Id="rId555" Type="http://schemas.openxmlformats.org/officeDocument/2006/relationships/hyperlink" Target="https://drive.google.com/open?id=1XP5gsIWVf0wbnhndtuuVYxaJMGTJ0dAS" TargetMode="External"/><Relationship Id="rId554" Type="http://schemas.openxmlformats.org/officeDocument/2006/relationships/hyperlink" Target="https://drive.google.com/open?id=1BvqVQaJWmYNKVe4ytKU8VPSM4y03CuV9" TargetMode="External"/><Relationship Id="rId553" Type="http://schemas.openxmlformats.org/officeDocument/2006/relationships/hyperlink" Target="https://drive.google.com/open?id=1Ox-v-9fJiCNAxXehC2cj0UOX52PaHth1" TargetMode="External"/><Relationship Id="rId552" Type="http://schemas.openxmlformats.org/officeDocument/2006/relationships/hyperlink" Target="https://drive.google.com/open?id=1rxnRlBkf3cojIuIRi2BoShGQHbR5Wmy-" TargetMode="External"/><Relationship Id="rId551" Type="http://schemas.openxmlformats.org/officeDocument/2006/relationships/hyperlink" Target="https://drive.google.com/open?id=1FJV35VR4MOwM32_ULcPv18lCC5ueLspT" TargetMode="External"/><Relationship Id="rId550" Type="http://schemas.openxmlformats.org/officeDocument/2006/relationships/hyperlink" Target="https://drive.google.com/open?id=1uHukp7Ja-_pITikl0h8nact4vH2wSBFg" TargetMode="External"/><Relationship Id="rId55" Type="http://schemas.openxmlformats.org/officeDocument/2006/relationships/hyperlink" Target="https://drive.google.com/open?id=1DEwGiuDEt1XgAqkago4oZhSvqTyCt9Sl" TargetMode="External"/><Relationship Id="rId549" Type="http://schemas.openxmlformats.org/officeDocument/2006/relationships/hyperlink" Target="https://drive.google.com/open?id=1VSzZsuslFX2tF1FYldVLr7CpJ08b-pTy" TargetMode="External"/><Relationship Id="rId548" Type="http://schemas.openxmlformats.org/officeDocument/2006/relationships/hyperlink" Target="https://drive.google.com/open?id=1B8ok523bGdnSP2846xCnYkTEm1AhzAzt" TargetMode="External"/><Relationship Id="rId547" Type="http://schemas.openxmlformats.org/officeDocument/2006/relationships/hyperlink" Target="https://drive.google.com/open?id=16B_87z_nnLpaA_jV6sXG8ZTgNrJRCaZ5" TargetMode="External"/><Relationship Id="rId546" Type="http://schemas.openxmlformats.org/officeDocument/2006/relationships/hyperlink" Target="https://drive.google.com/open?id=1LHdWIF3lQQao_m4OeggkOW9SM-y1INFX" TargetMode="External"/><Relationship Id="rId545" Type="http://schemas.openxmlformats.org/officeDocument/2006/relationships/hyperlink" Target="https://drive.google.com/open?id=1-xwSLTNVfONpIJx2aww1XN6bzUKtaPuT" TargetMode="External"/><Relationship Id="rId544" Type="http://schemas.openxmlformats.org/officeDocument/2006/relationships/hyperlink" Target="https://drive.google.com/open?id=19CK87Md1Ls36LoWiNiNDVA9opbuUE9PX" TargetMode="External"/><Relationship Id="rId543" Type="http://schemas.openxmlformats.org/officeDocument/2006/relationships/hyperlink" Target="https://drive.google.com/open?id=1tSKBM96SavYtgTmeGtGg0da0MzyiruH4" TargetMode="External"/><Relationship Id="rId542" Type="http://schemas.openxmlformats.org/officeDocument/2006/relationships/hyperlink" Target="https://drive.google.com/open?id=11bbxep5I5BquoOWOvMLNd-AVfUPrC4zs" TargetMode="External"/><Relationship Id="rId541" Type="http://schemas.openxmlformats.org/officeDocument/2006/relationships/hyperlink" Target="https://drive.google.com/open?id=1jRjNyj34YIHb0ZVJOhjR0VxHU5varZ0l" TargetMode="External"/><Relationship Id="rId540" Type="http://schemas.openxmlformats.org/officeDocument/2006/relationships/hyperlink" Target="https://drive.google.com/open?id=133_7tMINNFCcbTWPqsp1B2Ga9wnI8uyF" TargetMode="External"/><Relationship Id="rId54" Type="http://schemas.openxmlformats.org/officeDocument/2006/relationships/hyperlink" Target="https://drive.google.com/open?id=1VseO5t5VIcEatg2KNT7A6Thzt242yLCP" TargetMode="External"/><Relationship Id="rId539" Type="http://schemas.openxmlformats.org/officeDocument/2006/relationships/hyperlink" Target="https://drive.google.com/open?id=1PJKtXmVwxq9i0BIMv81v95Gd2FvR2tm-" TargetMode="External"/><Relationship Id="rId538" Type="http://schemas.openxmlformats.org/officeDocument/2006/relationships/hyperlink" Target="https://drive.google.com/open?id=1zSglGjUXOGDDWqNJmVtom6TYZFG1PR5m" TargetMode="External"/><Relationship Id="rId537" Type="http://schemas.openxmlformats.org/officeDocument/2006/relationships/hyperlink" Target="https://drive.google.com/open?id=1yl0Qxut3m52XjuZNwwmR0gCimt9i0MxU" TargetMode="External"/><Relationship Id="rId536" Type="http://schemas.openxmlformats.org/officeDocument/2006/relationships/hyperlink" Target="https://drive.google.com/open?id=1lVhctCsaIa3QnVVMLVlwr7ptTqjyvDcO" TargetMode="External"/><Relationship Id="rId535" Type="http://schemas.openxmlformats.org/officeDocument/2006/relationships/hyperlink" Target="https://drive.google.com/open?id=1DRrUG5GWLnrQI2nzycDO_sGumK76jSvO" TargetMode="External"/><Relationship Id="rId534" Type="http://schemas.openxmlformats.org/officeDocument/2006/relationships/hyperlink" Target="https://drive.google.com/open?id=1QPIqbiTZxUXbDctXhSo4jUuVCISZcCAi" TargetMode="External"/><Relationship Id="rId533" Type="http://schemas.openxmlformats.org/officeDocument/2006/relationships/hyperlink" Target="https://drive.google.com/open?id=1FkeNJfrJL4y3errkr0_BsXj-nFF8TYfD" TargetMode="External"/><Relationship Id="rId532" Type="http://schemas.openxmlformats.org/officeDocument/2006/relationships/hyperlink" Target="https://drive.google.com/open?id=17HqovxmRJU7NtYb963_bogBJq4Jc5kJt" TargetMode="External"/><Relationship Id="rId531" Type="http://schemas.openxmlformats.org/officeDocument/2006/relationships/hyperlink" Target="https://drive.google.com/open?id=1U85c60z7M229ITBXH7r_7Gy4M2On_MpA" TargetMode="External"/><Relationship Id="rId530" Type="http://schemas.openxmlformats.org/officeDocument/2006/relationships/hyperlink" Target="https://drive.google.com/open?id=1ONTZTs98mExEVksmkZu0O56GFZ1FJWpt" TargetMode="External"/><Relationship Id="rId53" Type="http://schemas.openxmlformats.org/officeDocument/2006/relationships/hyperlink" Target="https://drive.google.com/open?id=1UNeIZNg41wO6AxXPgHGLgzTvqjvzYN1F" TargetMode="External"/><Relationship Id="rId529" Type="http://schemas.openxmlformats.org/officeDocument/2006/relationships/hyperlink" Target="https://drive.google.com/open?id=1sBmV0tTkxpKy4JVtD8-PzXuirXYyA1mN" TargetMode="External"/><Relationship Id="rId528" Type="http://schemas.openxmlformats.org/officeDocument/2006/relationships/hyperlink" Target="https://drive.google.com/open?id=1CbwwHHPeOQb9zcrfK7YH5R_tuqXThnvi" TargetMode="External"/><Relationship Id="rId527" Type="http://schemas.openxmlformats.org/officeDocument/2006/relationships/hyperlink" Target="https://drive.google.com/open?id=1tzSst-6lnFe3EJcJeCckoF4vaGSml5Fp" TargetMode="External"/><Relationship Id="rId526" Type="http://schemas.openxmlformats.org/officeDocument/2006/relationships/hyperlink" Target="https://drive.google.com/open?id=1hsIU8IjFAiiU_KicAkxqW_y00ihUq7WR" TargetMode="External"/><Relationship Id="rId525" Type="http://schemas.openxmlformats.org/officeDocument/2006/relationships/hyperlink" Target="https://drive.google.com/open?id=1vebhK9BQUwYS1nYMDBAABQeQPOxoqNMr" TargetMode="External"/><Relationship Id="rId524" Type="http://schemas.openxmlformats.org/officeDocument/2006/relationships/hyperlink" Target="https://drive.google.com/open?id=16Co5M5rKHcNAyUBLcbo94Pej_KuOH___" TargetMode="External"/><Relationship Id="rId523" Type="http://schemas.openxmlformats.org/officeDocument/2006/relationships/hyperlink" Target="https://drive.google.com/open?id=1e4h74eOlLSlervAkJATxZV0URLLp_enf" TargetMode="External"/><Relationship Id="rId522" Type="http://schemas.openxmlformats.org/officeDocument/2006/relationships/hyperlink" Target="https://drive.google.com/open?id=1s54Si6yOdwiZMLBTDtkFCZgXASu-TrzZ" TargetMode="External"/><Relationship Id="rId521" Type="http://schemas.openxmlformats.org/officeDocument/2006/relationships/hyperlink" Target="https://drive.google.com/open?id=1_zUA-yx4sQ3T5pdVL2EQoBKLXG6Hz7Kw" TargetMode="External"/><Relationship Id="rId520" Type="http://schemas.openxmlformats.org/officeDocument/2006/relationships/hyperlink" Target="https://drive.google.com/open?id=1QqOZj6ZeXPWJOJbTx_4NnTBEwADN8aWF" TargetMode="External"/><Relationship Id="rId52" Type="http://schemas.openxmlformats.org/officeDocument/2006/relationships/hyperlink" Target="https://drive.google.com/open?id=1akeP2XQG9m-pCPsFWd5RBluecF1vJfi5" TargetMode="External"/><Relationship Id="rId519" Type="http://schemas.openxmlformats.org/officeDocument/2006/relationships/hyperlink" Target="https://drive.google.com/open?id=1mdbLrGF5uUleVpnSGXe8zxz4Jl9PmUKj" TargetMode="External"/><Relationship Id="rId518" Type="http://schemas.openxmlformats.org/officeDocument/2006/relationships/hyperlink" Target="https://drive.google.com/open?id=19RasOoT2dPdp3GtTX0H0GOa1k5T2hK6i" TargetMode="External"/><Relationship Id="rId517" Type="http://schemas.openxmlformats.org/officeDocument/2006/relationships/hyperlink" Target="https://drive.google.com/open?id=15wyj2Hyj7QIojw3TEv_p7sW20koI00OB" TargetMode="External"/><Relationship Id="rId516" Type="http://schemas.openxmlformats.org/officeDocument/2006/relationships/hyperlink" Target="https://drive.google.com/open?id=1dzXMz7mj37QTXfRedwO0UF_fvJDP5aT5" TargetMode="External"/><Relationship Id="rId515" Type="http://schemas.openxmlformats.org/officeDocument/2006/relationships/hyperlink" Target="https://drive.google.com/open?id=1kp4xMeoMXpdNWeGhPwwsFlKwg1pZ9nZi" TargetMode="External"/><Relationship Id="rId514" Type="http://schemas.openxmlformats.org/officeDocument/2006/relationships/hyperlink" Target="https://drive.google.com/open?id=1JXe1XtDw-S-hH7RPUPXME-hteFqX9b-S" TargetMode="External"/><Relationship Id="rId513" Type="http://schemas.openxmlformats.org/officeDocument/2006/relationships/hyperlink" Target="https://drive.google.com/open?id=113FrXW-8LIBXumzb_dXTUdbnJlij5Kbg" TargetMode="External"/><Relationship Id="rId512" Type="http://schemas.openxmlformats.org/officeDocument/2006/relationships/hyperlink" Target="https://drive.google.com/open?id=1ZdrC_yRfhXw0wFblwhyHf3kY-Q_0Cg6H" TargetMode="External"/><Relationship Id="rId511" Type="http://schemas.openxmlformats.org/officeDocument/2006/relationships/hyperlink" Target="https://drive.google.com/open?id=1IkHMOq_1Fl8h2V8tBMRWoU1zl7aSOJLL" TargetMode="External"/><Relationship Id="rId510" Type="http://schemas.openxmlformats.org/officeDocument/2006/relationships/hyperlink" Target="https://drive.google.com/open?id=1TsPy1lb_5DUfYrpfPBoPOB1FI7uH8it2" TargetMode="External"/><Relationship Id="rId51" Type="http://schemas.openxmlformats.org/officeDocument/2006/relationships/hyperlink" Target="https://drive.google.com/open?id=1jdodM3tNT65iq_FYjCe5f5VHPJj-Wo0m" TargetMode="External"/><Relationship Id="rId509" Type="http://schemas.openxmlformats.org/officeDocument/2006/relationships/hyperlink" Target="https://drive.google.com/open?id=1ozDly9l_q1oIIDPfgDWjVRl0j9fuUA9_" TargetMode="External"/><Relationship Id="rId508" Type="http://schemas.openxmlformats.org/officeDocument/2006/relationships/hyperlink" Target="https://drive.google.com/open?id=1VaDHx7LwKqdonkTw5za6lYbPGu_5C3XQ" TargetMode="External"/><Relationship Id="rId507" Type="http://schemas.openxmlformats.org/officeDocument/2006/relationships/hyperlink" Target="https://drive.google.com/open?id=1VNx-0pMoi7tYjLPVDijWEVS093rKzAaE" TargetMode="External"/><Relationship Id="rId506" Type="http://schemas.openxmlformats.org/officeDocument/2006/relationships/hyperlink" Target="https://drive.google.com/open?id=1cvO76LDA5EtDLvp8HplwK1712GzwEYug" TargetMode="External"/><Relationship Id="rId505" Type="http://schemas.openxmlformats.org/officeDocument/2006/relationships/hyperlink" Target="https://drive.google.com/open?id=1JSWFfVyyx7jlMA-iq6wJ9ukAmE7l0i3_" TargetMode="External"/><Relationship Id="rId504" Type="http://schemas.openxmlformats.org/officeDocument/2006/relationships/hyperlink" Target="https://drive.google.com/open?id=1yopXcGUAhvtD3KwiSRlj0UHMuesDeAEZ" TargetMode="External"/><Relationship Id="rId503" Type="http://schemas.openxmlformats.org/officeDocument/2006/relationships/hyperlink" Target="https://drive.google.com/open?id=1olC94iZ72bLVlHuZ7GhIQ6z7hXo8IYka" TargetMode="External"/><Relationship Id="rId502" Type="http://schemas.openxmlformats.org/officeDocument/2006/relationships/hyperlink" Target="https://drive.google.com/open?id=1X7bYtbwfSaAwh6j5ZQ14X6yxn0yH-m9-" TargetMode="External"/><Relationship Id="rId501" Type="http://schemas.openxmlformats.org/officeDocument/2006/relationships/hyperlink" Target="https://drive.google.com/open?id=1p8i1WT_15qfTyt1j3or949AX-ou7iUIn" TargetMode="External"/><Relationship Id="rId500" Type="http://schemas.openxmlformats.org/officeDocument/2006/relationships/hyperlink" Target="https://drive.google.com/open?id=1NP4B946ofX4cm2ns4GkGkrK8ubBM0eOn" TargetMode="External"/><Relationship Id="rId50" Type="http://schemas.openxmlformats.org/officeDocument/2006/relationships/hyperlink" Target="https://drive.google.com/open?id=1irOLax1pzOEK_7xU6j3GcDcNdIqbeZM1" TargetMode="External"/><Relationship Id="rId5" Type="http://schemas.openxmlformats.org/officeDocument/2006/relationships/hyperlink" Target="https://drive.google.com/open?id=1U5HorktLBL_Hq58kJUKGwgRw7OV0J_Ys" TargetMode="External"/><Relationship Id="rId499" Type="http://schemas.openxmlformats.org/officeDocument/2006/relationships/hyperlink" Target="https://drive.google.com/open?id=1iRFAKneoxJvHeH_eXBbHQKL8Y2gJwkO7" TargetMode="External"/><Relationship Id="rId498" Type="http://schemas.openxmlformats.org/officeDocument/2006/relationships/hyperlink" Target="https://drive.google.com/open?id=1Mz2Yr1p-jYYVisHD_Kxv_PQPp4UeuxNe" TargetMode="External"/><Relationship Id="rId497" Type="http://schemas.openxmlformats.org/officeDocument/2006/relationships/hyperlink" Target="https://drive.google.com/open?id=1NpPalR2_VQ9EsmMd0VwmJAzmzs0xSGW8" TargetMode="External"/><Relationship Id="rId496" Type="http://schemas.openxmlformats.org/officeDocument/2006/relationships/hyperlink" Target="https://drive.google.com/open?id=1hn688eFcSTrbv-ihwV07cAOJY53C5xVt" TargetMode="External"/><Relationship Id="rId495" Type="http://schemas.openxmlformats.org/officeDocument/2006/relationships/hyperlink" Target="https://drive.google.com/open?id=1Mhst4Aon5ODc3N92OuBGKzMAX_Nbht_e" TargetMode="External"/><Relationship Id="rId494" Type="http://schemas.openxmlformats.org/officeDocument/2006/relationships/hyperlink" Target="https://drive.google.com/open?id=1XIUTm3gmCBaeuFtt8VH5RLAoQmM9plPF" TargetMode="External"/><Relationship Id="rId493" Type="http://schemas.openxmlformats.org/officeDocument/2006/relationships/hyperlink" Target="https://drive.google.com/open?id=1_YRIYdHvCcpy5vXI0KLmoKrKgVhwh8et" TargetMode="External"/><Relationship Id="rId492" Type="http://schemas.openxmlformats.org/officeDocument/2006/relationships/hyperlink" Target="https://drive.google.com/open?id=1UP4pvNYCCgr_u3tvlnlDiNl20bnU2F85" TargetMode="External"/><Relationship Id="rId491" Type="http://schemas.openxmlformats.org/officeDocument/2006/relationships/hyperlink" Target="https://drive.google.com/open?id=1Q1LS9-r6xDjsitub2yFEzMX2bOSl0ZPJ" TargetMode="External"/><Relationship Id="rId490" Type="http://schemas.openxmlformats.org/officeDocument/2006/relationships/hyperlink" Target="https://drive.google.com/open?id=1S67FAsgbL81eawD2HsEWriouU9N0U-AG" TargetMode="External"/><Relationship Id="rId49" Type="http://schemas.openxmlformats.org/officeDocument/2006/relationships/hyperlink" Target="https://drive.google.com/open?id=1vDyv_mTUGvh8pxMn9cFYcso-mtIrt9JW" TargetMode="External"/><Relationship Id="rId489" Type="http://schemas.openxmlformats.org/officeDocument/2006/relationships/hyperlink" Target="https://drive.google.com/open?id=1W12YFV4jo3URWotwgVZl8uRPkSHivzWH" TargetMode="External"/><Relationship Id="rId488" Type="http://schemas.openxmlformats.org/officeDocument/2006/relationships/hyperlink" Target="https://drive.google.com/open?id=1KGkmNyYhcS1UBo03HBq9eEJUxIsMB-Mm" TargetMode="External"/><Relationship Id="rId487" Type="http://schemas.openxmlformats.org/officeDocument/2006/relationships/hyperlink" Target="https://drive.google.com/open?id=1Njf7XyVY6bFvxOpBUMPNAR5zEL_Wc87R" TargetMode="External"/><Relationship Id="rId486" Type="http://schemas.openxmlformats.org/officeDocument/2006/relationships/hyperlink" Target="https://drive.google.com/open?id=1p44TTPkJtWM1uEk06CNHNiI4Y7Ze0kUk" TargetMode="External"/><Relationship Id="rId485" Type="http://schemas.openxmlformats.org/officeDocument/2006/relationships/hyperlink" Target="https://drive.google.com/open?id=1iW1_uDxxIFz-VJGQKhqsNc89MQuRr70U" TargetMode="External"/><Relationship Id="rId484" Type="http://schemas.openxmlformats.org/officeDocument/2006/relationships/hyperlink" Target="https://drive.google.com/open?id=16jTjo4YfkdMYFJD41mkCXLpcBPLloQBW" TargetMode="External"/><Relationship Id="rId483" Type="http://schemas.openxmlformats.org/officeDocument/2006/relationships/hyperlink" Target="https://drive.google.com/open?id=1Jqkix_uDd3ECcqm5LZnvL1KLLRcv5z71" TargetMode="External"/><Relationship Id="rId482" Type="http://schemas.openxmlformats.org/officeDocument/2006/relationships/hyperlink" Target="https://drive.google.com/open?id=1x3A60QJjnpqrLn098ruRHESJq2dUxlAT" TargetMode="External"/><Relationship Id="rId481" Type="http://schemas.openxmlformats.org/officeDocument/2006/relationships/hyperlink" Target="https://drive.google.com/open?id=1iE3CEUed5_8j6wDwb-PS0p-8f7UgRzIj" TargetMode="External"/><Relationship Id="rId480" Type="http://schemas.openxmlformats.org/officeDocument/2006/relationships/hyperlink" Target="https://drive.google.com/open?id=1TdAhpzB3JNDRtxA7iduhTpzvGGiI5XH4" TargetMode="External"/><Relationship Id="rId48" Type="http://schemas.openxmlformats.org/officeDocument/2006/relationships/hyperlink" Target="https://drive.google.com/open?id=1aIkwpoLMufDkZ17S3cBxXK5YzsLvgIsp" TargetMode="External"/><Relationship Id="rId479" Type="http://schemas.openxmlformats.org/officeDocument/2006/relationships/hyperlink" Target="https://drive.google.com/open?id=1mdJ4kTVRdLHhjTr4AQKYBevXSq8XFB-U" TargetMode="External"/><Relationship Id="rId478" Type="http://schemas.openxmlformats.org/officeDocument/2006/relationships/hyperlink" Target="https://drive.google.com/open?id=1hG0JxO5-PhiwSW6Ng5eUKZnhc1fJi2rj" TargetMode="External"/><Relationship Id="rId477" Type="http://schemas.openxmlformats.org/officeDocument/2006/relationships/hyperlink" Target="https://drive.google.com/open?id=1Z82suu0dyCYBpC3o0HtHhsiYrPWAc1hc" TargetMode="External"/><Relationship Id="rId476" Type="http://schemas.openxmlformats.org/officeDocument/2006/relationships/hyperlink" Target="https://drive.google.com/open?id=1YGIsQXg9Vwot3-PoA1pcrJ_3hkgwfOrA" TargetMode="External"/><Relationship Id="rId475" Type="http://schemas.openxmlformats.org/officeDocument/2006/relationships/hyperlink" Target="https://drive.google.com/open?id=1oTxg9RiNZ_7_5wbBymqYwpg8Kikdasra" TargetMode="External"/><Relationship Id="rId474" Type="http://schemas.openxmlformats.org/officeDocument/2006/relationships/hyperlink" Target="https://drive.google.com/open?id=11qPwy9mHbMARzO7kGY6XcNxZ7kgnhDKo" TargetMode="External"/><Relationship Id="rId473" Type="http://schemas.openxmlformats.org/officeDocument/2006/relationships/hyperlink" Target="https://drive.google.com/open?id=1r3R44kgO7KyoEPfbDXtqQIo48Cj2kidP" TargetMode="External"/><Relationship Id="rId472" Type="http://schemas.openxmlformats.org/officeDocument/2006/relationships/hyperlink" Target="https://drive.google.com/open?id=1J-VgAbpeo7ahC-BB3nF-w9J_PxdRTJno" TargetMode="External"/><Relationship Id="rId471" Type="http://schemas.openxmlformats.org/officeDocument/2006/relationships/hyperlink" Target="https://drive.google.com/open?id=1rm-zHoBoBvMdqv6EvBZxjBXvuquL6mV4" TargetMode="External"/><Relationship Id="rId470" Type="http://schemas.openxmlformats.org/officeDocument/2006/relationships/hyperlink" Target="https://drive.google.com/open?id=1_rb898DTHAn9EZfB9OGHERuuUTtZMpeu" TargetMode="External"/><Relationship Id="rId47" Type="http://schemas.openxmlformats.org/officeDocument/2006/relationships/hyperlink" Target="https://drive.google.com/open?id=1jVv-ahpIHO3zQw-clO9-iO3NY4xvO6ax" TargetMode="External"/><Relationship Id="rId469" Type="http://schemas.openxmlformats.org/officeDocument/2006/relationships/hyperlink" Target="https://drive.google.com/open?id=10OxIos2rGRQqZyHrq-klsg1dWecqYzly" TargetMode="External"/><Relationship Id="rId468" Type="http://schemas.openxmlformats.org/officeDocument/2006/relationships/hyperlink" Target="https://drive.google.com/open?id=1oNus93MGCijU_fePOu7nWwdXOWC3mxTd" TargetMode="External"/><Relationship Id="rId467" Type="http://schemas.openxmlformats.org/officeDocument/2006/relationships/hyperlink" Target="https://drive.google.com/open?id=1CRPyRLfP4SpjK0LbBWft9K4lRhpLTBNG" TargetMode="External"/><Relationship Id="rId466" Type="http://schemas.openxmlformats.org/officeDocument/2006/relationships/hyperlink" Target="https://drive.google.com/open?id=1pz6SAB1ffAwZ3RkGxLVqx_INjvigeaNV" TargetMode="External"/><Relationship Id="rId465" Type="http://schemas.openxmlformats.org/officeDocument/2006/relationships/hyperlink" Target="https://drive.google.com/open?id=1W2k_WY2QQtUfnUHTtEtl-SOGw4-aqeLv" TargetMode="External"/><Relationship Id="rId464" Type="http://schemas.openxmlformats.org/officeDocument/2006/relationships/hyperlink" Target="https://drive.google.com/open?id=10trrnEKc2wMLTCaHx78sJDCQXvrwW7-t" TargetMode="External"/><Relationship Id="rId463" Type="http://schemas.openxmlformats.org/officeDocument/2006/relationships/hyperlink" Target="https://drive.google.com/open?id=13ETqrBXhqi_b9PDZXlWvH-_bwllIHu2_" TargetMode="External"/><Relationship Id="rId462" Type="http://schemas.openxmlformats.org/officeDocument/2006/relationships/hyperlink" Target="https://drive.google.com/open?id=1Wg5Yw7eIZVPlBjjll7cTHhyN1zUeex2s" TargetMode="External"/><Relationship Id="rId461" Type="http://schemas.openxmlformats.org/officeDocument/2006/relationships/hyperlink" Target="https://drive.google.com/open?id=1aDxq8OTphccnEY67M-k2nyfW0cbmcOMy" TargetMode="External"/><Relationship Id="rId460" Type="http://schemas.openxmlformats.org/officeDocument/2006/relationships/hyperlink" Target="https://drive.google.com/open?id=1DDcXTFiXZKf85OPqFI30pG0pBSxV9PQQ" TargetMode="External"/><Relationship Id="rId46" Type="http://schemas.openxmlformats.org/officeDocument/2006/relationships/hyperlink" Target="https://drive.google.com/open?id=1DSeIxBYBpSk0PpJkxtdP6THqJ43u0iv8" TargetMode="External"/><Relationship Id="rId459" Type="http://schemas.openxmlformats.org/officeDocument/2006/relationships/hyperlink" Target="https://drive.google.com/open?id=1lyo_K90kNTwVq6pT3QDIai0C1_mLsnyq" TargetMode="External"/><Relationship Id="rId458" Type="http://schemas.openxmlformats.org/officeDocument/2006/relationships/hyperlink" Target="https://drive.google.com/open?id=1NOB6gLRtLV3GLZ4cTryPgfTB5JOnWaXg" TargetMode="External"/><Relationship Id="rId457" Type="http://schemas.openxmlformats.org/officeDocument/2006/relationships/hyperlink" Target="https://drive.google.com/open?id=1HBa_5eNvc9V-cn_jjJ9xsEZ6iJSNCnPD" TargetMode="External"/><Relationship Id="rId456" Type="http://schemas.openxmlformats.org/officeDocument/2006/relationships/hyperlink" Target="https://drive.google.com/open?id=1TRoxrHZ9vW9pv7sVM1hV4viUa9gnuFQA" TargetMode="External"/><Relationship Id="rId455" Type="http://schemas.openxmlformats.org/officeDocument/2006/relationships/hyperlink" Target="https://drive.google.com/open?id=1BBgHGaM0yHwlXYkJjU5vB5C6TvvSrL7P" TargetMode="External"/><Relationship Id="rId454" Type="http://schemas.openxmlformats.org/officeDocument/2006/relationships/hyperlink" Target="https://drive.google.com/open?id=1hVl2jEQykcbEXR2kLUeOGnDLOzJWpUvB" TargetMode="External"/><Relationship Id="rId453" Type="http://schemas.openxmlformats.org/officeDocument/2006/relationships/hyperlink" Target="https://drive.google.com/open?id=1LPh_KTyepXxz-B8DJRFsLSjPvmVAdG0f" TargetMode="External"/><Relationship Id="rId452" Type="http://schemas.openxmlformats.org/officeDocument/2006/relationships/hyperlink" Target="https://drive.google.com/open?id=1yESD2tpU7T-bh5x8sEb8c9wb9tHYD6UY" TargetMode="External"/><Relationship Id="rId451" Type="http://schemas.openxmlformats.org/officeDocument/2006/relationships/hyperlink" Target="https://drive.google.com/open?id=1ZEAz7XhRpxLKrH21P8_rZYtTGdl5cz5B" TargetMode="External"/><Relationship Id="rId450" Type="http://schemas.openxmlformats.org/officeDocument/2006/relationships/hyperlink" Target="https://drive.google.com/open?id=1UDSoWZaWHPEthkcUzBX2NixX0aSgeG4x" TargetMode="External"/><Relationship Id="rId45" Type="http://schemas.openxmlformats.org/officeDocument/2006/relationships/hyperlink" Target="https://drive.google.com/open?id=1hoAMr3IQ6H61z6YegwH5utQq2MytQm1x" TargetMode="External"/><Relationship Id="rId449" Type="http://schemas.openxmlformats.org/officeDocument/2006/relationships/hyperlink" Target="https://drive.google.com/open?id=1NHcsp1L74tHx0S6LVD_-4_yBj6J7-Nle" TargetMode="External"/><Relationship Id="rId448" Type="http://schemas.openxmlformats.org/officeDocument/2006/relationships/hyperlink" Target="https://drive.google.com/open?id=12D9S6ztGIkGx35MAGI46onKxctTHZtei" TargetMode="External"/><Relationship Id="rId447" Type="http://schemas.openxmlformats.org/officeDocument/2006/relationships/hyperlink" Target="https://drive.google.com/open?id=1cWs7d4Hgy0EH6PzUawOQbeXHiXaP63ra" TargetMode="External"/><Relationship Id="rId446" Type="http://schemas.openxmlformats.org/officeDocument/2006/relationships/hyperlink" Target="https://drive.google.com/open?id=1MM4z8AfDRGH2NlNVRJ2W3Y89MycPUIVd" TargetMode="External"/><Relationship Id="rId445" Type="http://schemas.openxmlformats.org/officeDocument/2006/relationships/hyperlink" Target="https://drive.google.com/open?id=1qVU5_URBV-9lN9xttnSb1bIFUQF-RPMY" TargetMode="External"/><Relationship Id="rId444" Type="http://schemas.openxmlformats.org/officeDocument/2006/relationships/hyperlink" Target="https://drive.google.com/open?id=1cKREo8rrDdkScr1bIz8BSwMLkxvDJ9eh" TargetMode="External"/><Relationship Id="rId443" Type="http://schemas.openxmlformats.org/officeDocument/2006/relationships/hyperlink" Target="https://drive.google.com/open?id=1Irm4QlKAhaNEZxpu-KtGAz5PiGRPdfIc" TargetMode="External"/><Relationship Id="rId442" Type="http://schemas.openxmlformats.org/officeDocument/2006/relationships/hyperlink" Target="https://drive.google.com/open?id=1LpSxa9Mu-43UD2n3oIpdtXqOKnzeuP9u" TargetMode="External"/><Relationship Id="rId441" Type="http://schemas.openxmlformats.org/officeDocument/2006/relationships/hyperlink" Target="https://drive.google.com/open?id=1BQV0-BWfy6sB3mX_I9s2UqXc1LfK7w06" TargetMode="External"/><Relationship Id="rId440" Type="http://schemas.openxmlformats.org/officeDocument/2006/relationships/hyperlink" Target="https://drive.google.com/open?id=1j4MOU3MCO4H5VWBJRgzpDmcMgSHI7XBW" TargetMode="External"/><Relationship Id="rId44" Type="http://schemas.openxmlformats.org/officeDocument/2006/relationships/hyperlink" Target="https://drive.google.com/open?id=1qTmK1aHW2SORf8QG2aLiOr1Zw8bGKikJ" TargetMode="External"/><Relationship Id="rId439" Type="http://schemas.openxmlformats.org/officeDocument/2006/relationships/hyperlink" Target="https://drive.google.com/open?id=12drsaYfEg0eRDAMRvcKYN9TPiwPwqLUe" TargetMode="External"/><Relationship Id="rId438" Type="http://schemas.openxmlformats.org/officeDocument/2006/relationships/hyperlink" Target="https://drive.google.com/open?id=1rAxlFvrfijtkMDMQ2g3GQB7hxi2FDHkK" TargetMode="External"/><Relationship Id="rId437" Type="http://schemas.openxmlformats.org/officeDocument/2006/relationships/hyperlink" Target="https://drive.google.com/open?id=1Vg3EVSCnlItb026rRfe64Z7z3xdfFHI-" TargetMode="External"/><Relationship Id="rId436" Type="http://schemas.openxmlformats.org/officeDocument/2006/relationships/hyperlink" Target="https://drive.google.com/open?id=1aLvPdS3mtSh3WTX-XbVm5iXTbgOWmb6p" TargetMode="External"/><Relationship Id="rId435" Type="http://schemas.openxmlformats.org/officeDocument/2006/relationships/hyperlink" Target="https://drive.google.com/open?id=1QA2mxlUWgBQRS7P95O7_2KmxfkDUsGWF" TargetMode="External"/><Relationship Id="rId434" Type="http://schemas.openxmlformats.org/officeDocument/2006/relationships/hyperlink" Target="https://drive.google.com/open?id=1lGkca46KgomjtzO96WMo5NgT3J5BCrwc" TargetMode="External"/><Relationship Id="rId433" Type="http://schemas.openxmlformats.org/officeDocument/2006/relationships/hyperlink" Target="https://drive.google.com/open?id=1VlrzgcXid_hvb4QQTbrbJoM0BMvC3yvo" TargetMode="External"/><Relationship Id="rId432" Type="http://schemas.openxmlformats.org/officeDocument/2006/relationships/hyperlink" Target="https://drive.google.com/open?id=18EkzYy_NmonTd_ipm83aasLSIYn8bLym" TargetMode="External"/><Relationship Id="rId431" Type="http://schemas.openxmlformats.org/officeDocument/2006/relationships/hyperlink" Target="https://drive.google.com/open?id=1aw9RCT0YHtUDogoaHCQljdxB4rVRXv0n" TargetMode="External"/><Relationship Id="rId430" Type="http://schemas.openxmlformats.org/officeDocument/2006/relationships/hyperlink" Target="https://drive.google.com/open?id=1_mWvFgeezRkRDxUU8l3jzTIt0TPRcw7C" TargetMode="External"/><Relationship Id="rId43" Type="http://schemas.openxmlformats.org/officeDocument/2006/relationships/hyperlink" Target="https://drive.google.com/open?id=1jm0TR-6hf8tn6ZY7BxYxr30vDuGSGpPl" TargetMode="External"/><Relationship Id="rId429" Type="http://schemas.openxmlformats.org/officeDocument/2006/relationships/hyperlink" Target="https://drive.google.com/open?id=14dkTaoBB9onve9axl2bxE5IjfP7Aip1W" TargetMode="External"/><Relationship Id="rId428" Type="http://schemas.openxmlformats.org/officeDocument/2006/relationships/hyperlink" Target="https://drive.google.com/open?id=1-HA6hrXQsuTtpGk3FdVNhIXDDe1wC3nG" TargetMode="External"/><Relationship Id="rId427" Type="http://schemas.openxmlformats.org/officeDocument/2006/relationships/hyperlink" Target="https://drive.google.com/open?id=1w_aO-QQ0VMW6oVof8EBMQJwVORjTIDmO" TargetMode="External"/><Relationship Id="rId426" Type="http://schemas.openxmlformats.org/officeDocument/2006/relationships/hyperlink" Target="https://drive.google.com/open?id=1MXhwNDuzRQRB98jLlJNiXg4imbbvw2yi" TargetMode="External"/><Relationship Id="rId425" Type="http://schemas.openxmlformats.org/officeDocument/2006/relationships/hyperlink" Target="https://drive.google.com/open?id=1W_qGXKOjzRktU_ei7ogYOPqU6KLsdjAC" TargetMode="External"/><Relationship Id="rId424" Type="http://schemas.openxmlformats.org/officeDocument/2006/relationships/hyperlink" Target="https://drive.google.com/open?id=12cUjLYRH2lCAk3yZ614xwIlPv17U6_BE" TargetMode="External"/><Relationship Id="rId423" Type="http://schemas.openxmlformats.org/officeDocument/2006/relationships/hyperlink" Target="https://drive.google.com/open?id=1Jz_lCUIa6sMVsIX1hIENCR-04QhRzqmv" TargetMode="External"/><Relationship Id="rId422" Type="http://schemas.openxmlformats.org/officeDocument/2006/relationships/hyperlink" Target="https://drive.google.com/open?id=1ZQLXqGwR9xL39o7a2SQlqz9Qw5DeJip4" TargetMode="External"/><Relationship Id="rId421" Type="http://schemas.openxmlformats.org/officeDocument/2006/relationships/hyperlink" Target="https://drive.google.com/open?id=1lKanRv6LoBw7oBnB1hu-NWvB1DO_JNyW" TargetMode="External"/><Relationship Id="rId420" Type="http://schemas.openxmlformats.org/officeDocument/2006/relationships/hyperlink" Target="https://drive.google.com/open?id=1u-8QIt0dIzkFeDoXvs7aLXWkFr19bVS3" TargetMode="External"/><Relationship Id="rId42" Type="http://schemas.openxmlformats.org/officeDocument/2006/relationships/hyperlink" Target="https://drive.google.com/open?id=1hsaja_vHTwdkvhrcBsJhc777HX6xDTnb" TargetMode="External"/><Relationship Id="rId419" Type="http://schemas.openxmlformats.org/officeDocument/2006/relationships/hyperlink" Target="https://drive.google.com/open?id=13VTSRTCdIg9WtOj0MhwgQHOyBMnd4NEr" TargetMode="External"/><Relationship Id="rId418" Type="http://schemas.openxmlformats.org/officeDocument/2006/relationships/hyperlink" Target="https://drive.google.com/open?id=1bHYDrur-Kegz3Zxh_q4Jn79njZq7FGks" TargetMode="External"/><Relationship Id="rId417" Type="http://schemas.openxmlformats.org/officeDocument/2006/relationships/hyperlink" Target="https://drive.google.com/open?id=1odNqMwfA9PJCFcs9InGOuuahhQFz8vOe" TargetMode="External"/><Relationship Id="rId416" Type="http://schemas.openxmlformats.org/officeDocument/2006/relationships/hyperlink" Target="https://drive.google.com/open?id=1RR4ViRTPbRiahQwBizMwqyeaWTwXpTkc" TargetMode="External"/><Relationship Id="rId415" Type="http://schemas.openxmlformats.org/officeDocument/2006/relationships/hyperlink" Target="https://drive.google.com/open?id=1l5UPFZh2xz5pGnFmEZT_uG4D2429N_MA" TargetMode="External"/><Relationship Id="rId414" Type="http://schemas.openxmlformats.org/officeDocument/2006/relationships/hyperlink" Target="https://drive.google.com/open?id=1IShKAPbXKgDPRjEcPwu-xWg0F0GxXBfo" TargetMode="External"/><Relationship Id="rId413" Type="http://schemas.openxmlformats.org/officeDocument/2006/relationships/hyperlink" Target="https://drive.google.com/open?id=1rIzJUZ_CqJ_Jasl5rgXMHMc7mD4F8MhH" TargetMode="External"/><Relationship Id="rId412" Type="http://schemas.openxmlformats.org/officeDocument/2006/relationships/hyperlink" Target="https://drive.google.com/open?id=1WCfkBnLrtS1H-IcQjls1UDIdfdSjBUxP" TargetMode="External"/><Relationship Id="rId411" Type="http://schemas.openxmlformats.org/officeDocument/2006/relationships/hyperlink" Target="https://drive.google.com/open?id=1FbZ5v0PH4zZNrWsRVxcvqjTjzaV2s-z9" TargetMode="External"/><Relationship Id="rId410" Type="http://schemas.openxmlformats.org/officeDocument/2006/relationships/hyperlink" Target="https://drive.google.com/open?id=14RG_L2FNwAOLA_zMf0ipVZTL_6d4yVMm" TargetMode="External"/><Relationship Id="rId41" Type="http://schemas.openxmlformats.org/officeDocument/2006/relationships/hyperlink" Target="https://drive.google.com/open?id=1GMMjmuN2UkiVvC7zbF4uXZqh0ObLCPaD" TargetMode="External"/><Relationship Id="rId409" Type="http://schemas.openxmlformats.org/officeDocument/2006/relationships/hyperlink" Target="https://drive.google.com/open?id=1TD09g-Hhv2OOV3KXbQOD4RQA8c1Vxa9N" TargetMode="External"/><Relationship Id="rId408" Type="http://schemas.openxmlformats.org/officeDocument/2006/relationships/hyperlink" Target="https://drive.google.com/open?id=1QqHk8X3CqRpnchdcWeOHu4FziFPXzBve" TargetMode="External"/><Relationship Id="rId407" Type="http://schemas.openxmlformats.org/officeDocument/2006/relationships/hyperlink" Target="https://drive.google.com/open?id=1M5a7z3UuMpmO8sjpWzIG7va-Ts2y-NbL" TargetMode="External"/><Relationship Id="rId406" Type="http://schemas.openxmlformats.org/officeDocument/2006/relationships/hyperlink" Target="https://drive.google.com/open?id=18b1qbfg6j64_tJI29OaZMM5LHbhEEmkd" TargetMode="External"/><Relationship Id="rId405" Type="http://schemas.openxmlformats.org/officeDocument/2006/relationships/hyperlink" Target="https://drive.google.com/open?id=1zTMbpHvnD-29bMrbAsHPTKF3pHjF0Yi5" TargetMode="External"/><Relationship Id="rId404" Type="http://schemas.openxmlformats.org/officeDocument/2006/relationships/hyperlink" Target="https://drive.google.com/open?id=18EntCoUiJFb3BtVT8EA-FUmcr8tLEbeN" TargetMode="External"/><Relationship Id="rId403" Type="http://schemas.openxmlformats.org/officeDocument/2006/relationships/hyperlink" Target="https://drive.google.com/open?id=1J13IIL8xCAfBt4_j-1auLc6l2FZiE6Us" TargetMode="External"/><Relationship Id="rId402" Type="http://schemas.openxmlformats.org/officeDocument/2006/relationships/hyperlink" Target="https://drive.google.com/open?id=1rTKg8rA-u_K8jnRLMfeyVSdkFUfLvXoq" TargetMode="External"/><Relationship Id="rId401" Type="http://schemas.openxmlformats.org/officeDocument/2006/relationships/hyperlink" Target="https://drive.google.com/open?id=1wDbhZq2JxcTuDPIVDztOL-WC5aEXoYzY" TargetMode="External"/><Relationship Id="rId400" Type="http://schemas.openxmlformats.org/officeDocument/2006/relationships/hyperlink" Target="https://drive.google.com/open?id=185JXzf0aZufUwiQHKaIeRDjKwpe9XEEs" TargetMode="External"/><Relationship Id="rId40" Type="http://schemas.openxmlformats.org/officeDocument/2006/relationships/hyperlink" Target="https://drive.google.com/open?id=1yTPM4ZCR07743CHcKJSqywt_nQnN9V8P" TargetMode="External"/><Relationship Id="rId4" Type="http://schemas.openxmlformats.org/officeDocument/2006/relationships/hyperlink" Target="https://drive.google.com/open?id=1ZxZu5jc_-m5GRQFKK--pFuA6mIgps-TQ" TargetMode="External"/><Relationship Id="rId399" Type="http://schemas.openxmlformats.org/officeDocument/2006/relationships/hyperlink" Target="https://drive.google.com/open?id=1ShGni4lcsqxr-sY08eo6-PZ7jPjuzcHN" TargetMode="External"/><Relationship Id="rId398" Type="http://schemas.openxmlformats.org/officeDocument/2006/relationships/hyperlink" Target="https://drive.google.com/open?id=1VpCFew5FyKv--WnHz4jnzGlKlV7t6WK3" TargetMode="External"/><Relationship Id="rId397" Type="http://schemas.openxmlformats.org/officeDocument/2006/relationships/hyperlink" Target="https://drive.google.com/open?id=1bKLjCF_uZ6g5_vv350pHTVYXVe88RyXm" TargetMode="External"/><Relationship Id="rId396" Type="http://schemas.openxmlformats.org/officeDocument/2006/relationships/hyperlink" Target="https://drive.google.com/open?id=1LtuzPFlsvhFzlunWGYI5TGlpCriX2FZt" TargetMode="External"/><Relationship Id="rId395" Type="http://schemas.openxmlformats.org/officeDocument/2006/relationships/hyperlink" Target="https://drive.google.com/open?id=1IcTWgneC5C6CGSm9C9OrbBH6s1GsA6vk" TargetMode="External"/><Relationship Id="rId394" Type="http://schemas.openxmlformats.org/officeDocument/2006/relationships/hyperlink" Target="https://drive.google.com/open?id=1BcJSThuHpJeiQySeWnSYKGJ0cigVNIuB" TargetMode="External"/><Relationship Id="rId393" Type="http://schemas.openxmlformats.org/officeDocument/2006/relationships/hyperlink" Target="https://drive.google.com/open?id=1mIGwRQ02xH-A-F_-QUhF5IGc6AQQa8gx" TargetMode="External"/><Relationship Id="rId392" Type="http://schemas.openxmlformats.org/officeDocument/2006/relationships/hyperlink" Target="https://drive.google.com/open?id=1zZg5T4PhHsAM52oHEQ_NUPbV-8CqKwY6" TargetMode="External"/><Relationship Id="rId391" Type="http://schemas.openxmlformats.org/officeDocument/2006/relationships/hyperlink" Target="https://drive.google.com/open?id=1boLVSUn9Ln-0x80Z55tqB4gZxTCi5XRX" TargetMode="External"/><Relationship Id="rId390" Type="http://schemas.openxmlformats.org/officeDocument/2006/relationships/hyperlink" Target="https://drive.google.com/open?id=1_VXIhgLnkqbEZMxqjgTDhx22ua0QPTjO" TargetMode="External"/><Relationship Id="rId39" Type="http://schemas.openxmlformats.org/officeDocument/2006/relationships/hyperlink" Target="https://drive.google.com/open?id=1Q5yRk91ohoE8Q21CwWHe-6QrodR-8I3H" TargetMode="External"/><Relationship Id="rId389" Type="http://schemas.openxmlformats.org/officeDocument/2006/relationships/hyperlink" Target="https://drive.google.com/open?id=1NhgaiAqaXrzvYy6A1XsXVGNY3jNXoB_o" TargetMode="External"/><Relationship Id="rId388" Type="http://schemas.openxmlformats.org/officeDocument/2006/relationships/hyperlink" Target="https://drive.google.com/open?id=1AK2d3kjeqERVCb4YJ0nUXrQsutTh68Z3" TargetMode="External"/><Relationship Id="rId387" Type="http://schemas.openxmlformats.org/officeDocument/2006/relationships/hyperlink" Target="https://drive.google.com/open?id=1VdS-6Cq7oprsN6qP3_EYXyO0-0Pdg7sO" TargetMode="External"/><Relationship Id="rId386" Type="http://schemas.openxmlformats.org/officeDocument/2006/relationships/hyperlink" Target="https://drive.google.com/open?id=1yRiB1Eyyx_LmLIpS0_JRDApvxHRvzS9R" TargetMode="External"/><Relationship Id="rId385" Type="http://schemas.openxmlformats.org/officeDocument/2006/relationships/hyperlink" Target="https://drive.google.com/open?id=1GCMYUYQk_I8VrdK5rXWuvJLiQoQvA7CI" TargetMode="External"/><Relationship Id="rId384" Type="http://schemas.openxmlformats.org/officeDocument/2006/relationships/hyperlink" Target="https://drive.google.com/open?id=1Uzl1gG5eoUUoY0NL1OFPJbirP3lbOwr1" TargetMode="External"/><Relationship Id="rId383" Type="http://schemas.openxmlformats.org/officeDocument/2006/relationships/hyperlink" Target="https://drive.google.com/open?id=1TcGEHRZk6U1ocaPW_kCj0_Tvd7iBkNaF" TargetMode="External"/><Relationship Id="rId382" Type="http://schemas.openxmlformats.org/officeDocument/2006/relationships/hyperlink" Target="https://drive.google.com/open?id=1Cn5wI5ozrrDXjvu2MJedKGljxsnvD45b" TargetMode="External"/><Relationship Id="rId381" Type="http://schemas.openxmlformats.org/officeDocument/2006/relationships/hyperlink" Target="https://drive.google.com/open?id=1FAj1DK0Stm8olRLWUt2nxtoy7lyHrcOc" TargetMode="External"/><Relationship Id="rId380" Type="http://schemas.openxmlformats.org/officeDocument/2006/relationships/hyperlink" Target="https://drive.google.com/open?id=1qgi6tYUWxeqy8XgKU4cPaS7UUW2EswTV" TargetMode="External"/><Relationship Id="rId38" Type="http://schemas.openxmlformats.org/officeDocument/2006/relationships/hyperlink" Target="https://drive.google.com/open?id=1reqrAjPEPxvsisuwpCUEYGzG8UbaRuEL" TargetMode="External"/><Relationship Id="rId379" Type="http://schemas.openxmlformats.org/officeDocument/2006/relationships/hyperlink" Target="https://drive.google.com/open?id=1SBxdtoJU5pfjxk_Q8CFoZprmIPyAhxc9" TargetMode="External"/><Relationship Id="rId378" Type="http://schemas.openxmlformats.org/officeDocument/2006/relationships/hyperlink" Target="https://drive.google.com/open?id=1ygP-qtHNAGxMA8DTapPbffnnji0qxn02" TargetMode="External"/><Relationship Id="rId377" Type="http://schemas.openxmlformats.org/officeDocument/2006/relationships/hyperlink" Target="https://drive.google.com/open?id=19cqpPdnu6kMk7zsBXvATqXYeSXfvn5XL" TargetMode="External"/><Relationship Id="rId376" Type="http://schemas.openxmlformats.org/officeDocument/2006/relationships/hyperlink" Target="https://drive.google.com/open?id=16ra9ne8f6aywuJ74uwa-o-oYU2-O9i4s" TargetMode="External"/><Relationship Id="rId375" Type="http://schemas.openxmlformats.org/officeDocument/2006/relationships/hyperlink" Target="https://drive.google.com/open?id=11x668MevVnpVsI9NKTnqHD9SczT6n4Ko" TargetMode="External"/><Relationship Id="rId374" Type="http://schemas.openxmlformats.org/officeDocument/2006/relationships/hyperlink" Target="https://drive.google.com/open?id=1As19w87tKcapqRPgChAI2jvSJg4j0tgr" TargetMode="External"/><Relationship Id="rId373" Type="http://schemas.openxmlformats.org/officeDocument/2006/relationships/hyperlink" Target="https://drive.google.com/open?id=1N6CfkUWkSaEjekvcnfpXfOQds3f8ZVdQ" TargetMode="External"/><Relationship Id="rId372" Type="http://schemas.openxmlformats.org/officeDocument/2006/relationships/hyperlink" Target="https://drive.google.com/open?id=1GHARMIkvKAId-Fam5eZy88ATQkYSvjwy" TargetMode="External"/><Relationship Id="rId371" Type="http://schemas.openxmlformats.org/officeDocument/2006/relationships/hyperlink" Target="https://drive.google.com/open?id=1B5FdJ3AsHqtNRFloRV4LPGnuyWqzkYZI" TargetMode="External"/><Relationship Id="rId370" Type="http://schemas.openxmlformats.org/officeDocument/2006/relationships/hyperlink" Target="https://drive.google.com/open?id=1aYxhbbF_UTCg0D97nPUZHQq-lhEd36io" TargetMode="External"/><Relationship Id="rId37" Type="http://schemas.openxmlformats.org/officeDocument/2006/relationships/hyperlink" Target="https://drive.google.com/open?id=1ceyaILWXvntFqPg0V68SuvfPSdnOF-9L" TargetMode="External"/><Relationship Id="rId369" Type="http://schemas.openxmlformats.org/officeDocument/2006/relationships/hyperlink" Target="https://drive.google.com/open?id=1hyLguEZSYU0uYXlG-X1ynVYZ4B5W1X5D" TargetMode="External"/><Relationship Id="rId368" Type="http://schemas.openxmlformats.org/officeDocument/2006/relationships/hyperlink" Target="https://drive.google.com/open?id=1akpEnHHOkAuBa64yhtzrwSSDqX2s1Sop" TargetMode="External"/><Relationship Id="rId367" Type="http://schemas.openxmlformats.org/officeDocument/2006/relationships/hyperlink" Target="https://drive.google.com/open?id=1YLn2_FKFu6inMeXRE5hV2B4KB6kVEVlR" TargetMode="External"/><Relationship Id="rId366" Type="http://schemas.openxmlformats.org/officeDocument/2006/relationships/hyperlink" Target="https://drive.google.com/open?id=1DjMO1PehEBPqm2MOMkztJlS_FxMoELDl" TargetMode="External"/><Relationship Id="rId365" Type="http://schemas.openxmlformats.org/officeDocument/2006/relationships/hyperlink" Target="https://drive.google.com/open?id=1WucUkPAaUCJfUgdAbTO9BYNsR2ow-HVJ" TargetMode="External"/><Relationship Id="rId364" Type="http://schemas.openxmlformats.org/officeDocument/2006/relationships/hyperlink" Target="https://drive.google.com/open?id=1HWEXd9CTUfBvUrKKeQ0tNsW9YGiVU_A5" TargetMode="External"/><Relationship Id="rId363" Type="http://schemas.openxmlformats.org/officeDocument/2006/relationships/hyperlink" Target="https://drive.google.com/open?id=1uSywK0K7R-lMRS9RxGdLjXjyT21-fnN-" TargetMode="External"/><Relationship Id="rId362" Type="http://schemas.openxmlformats.org/officeDocument/2006/relationships/hyperlink" Target="https://drive.google.com/open?id=13QDDmM9KvJlt5F5HrZ0h0SN6NoBwKnL2" TargetMode="External"/><Relationship Id="rId361" Type="http://schemas.openxmlformats.org/officeDocument/2006/relationships/hyperlink" Target="https://drive.google.com/open?id=1tUbO_uTdvRYDVOZVlMPJs8xdq0fC5wxh" TargetMode="External"/><Relationship Id="rId360" Type="http://schemas.openxmlformats.org/officeDocument/2006/relationships/hyperlink" Target="https://drive.google.com/open?id=1zsHFduTJT3kdDkxlkbamfq9XP8SkK8Vg" TargetMode="External"/><Relationship Id="rId36" Type="http://schemas.openxmlformats.org/officeDocument/2006/relationships/hyperlink" Target="https://drive.google.com/open?id=183EUR6q_JyGpOL308NAPjE7Q5tp7Rkdz" TargetMode="External"/><Relationship Id="rId359" Type="http://schemas.openxmlformats.org/officeDocument/2006/relationships/hyperlink" Target="https://drive.google.com/open?id=1GoR7XTzQ8SY8lkKMJ2kiZxpY6pcacQEq" TargetMode="External"/><Relationship Id="rId358" Type="http://schemas.openxmlformats.org/officeDocument/2006/relationships/hyperlink" Target="https://drive.google.com/open?id=1TYBD0-mhxzi8zYfGxUcQyLU_Msr-FQwp" TargetMode="External"/><Relationship Id="rId357" Type="http://schemas.openxmlformats.org/officeDocument/2006/relationships/hyperlink" Target="https://drive.google.com/open?id=1YTp6CZT3g6uF11rvi0lU40oH67oNIP-R" TargetMode="External"/><Relationship Id="rId356" Type="http://schemas.openxmlformats.org/officeDocument/2006/relationships/hyperlink" Target="https://drive.google.com/open?id=1dH111FrSyC2gR6T7PT30ggI11e3WXFPc" TargetMode="External"/><Relationship Id="rId355" Type="http://schemas.openxmlformats.org/officeDocument/2006/relationships/hyperlink" Target="https://drive.google.com/open?id=1DAQripmKB-lafWlpjCKlDbbYHqqFrGgz" TargetMode="External"/><Relationship Id="rId354" Type="http://schemas.openxmlformats.org/officeDocument/2006/relationships/hyperlink" Target="https://drive.google.com/open?id=1JgwlnFLZUZVKlO7TY-lb9pvrWXq68xi5" TargetMode="External"/><Relationship Id="rId353" Type="http://schemas.openxmlformats.org/officeDocument/2006/relationships/hyperlink" Target="https://drive.google.com/open?id=1IpJ4RJhfkZ5TKvtCJNZLF_wv3YOmhpOs" TargetMode="External"/><Relationship Id="rId352" Type="http://schemas.openxmlformats.org/officeDocument/2006/relationships/hyperlink" Target="https://drive.google.com/open?id=1ljQmaycfx59g_a5DebXVnuETTB9n9a2q" TargetMode="External"/><Relationship Id="rId351" Type="http://schemas.openxmlformats.org/officeDocument/2006/relationships/hyperlink" Target="https://drive.google.com/open?id=1uXkBs3midkXwxNeuVrG5oycLfENnnsvZ" TargetMode="External"/><Relationship Id="rId350" Type="http://schemas.openxmlformats.org/officeDocument/2006/relationships/hyperlink" Target="https://drive.google.com/open?id=1CQepv8rlm_3PxDqHJcyYpLMWPQVixvef" TargetMode="External"/><Relationship Id="rId35" Type="http://schemas.openxmlformats.org/officeDocument/2006/relationships/hyperlink" Target="https://drive.google.com/open?id=1sjylRvQ1rzWua2r6uFA6iq54jdU-eT2S" TargetMode="External"/><Relationship Id="rId349" Type="http://schemas.openxmlformats.org/officeDocument/2006/relationships/hyperlink" Target="https://drive.google.com/open?id=1z8XDLy5bkU_Qdapk8stXw32DU8HUEGE5" TargetMode="External"/><Relationship Id="rId348" Type="http://schemas.openxmlformats.org/officeDocument/2006/relationships/hyperlink" Target="https://drive.google.com/open?id=1l9Ztx4hItntu6w3LIvBhrJSgL1WjAZfc" TargetMode="External"/><Relationship Id="rId347" Type="http://schemas.openxmlformats.org/officeDocument/2006/relationships/hyperlink" Target="https://drive.google.com/open?id=1mDPzXSlDu1ngIb2QSfDQ3X2qaPHI3pQy" TargetMode="External"/><Relationship Id="rId346" Type="http://schemas.openxmlformats.org/officeDocument/2006/relationships/hyperlink" Target="https://drive.google.com/open?id=1Xu4UqaDOf0JfQQSfBXKNKwgM8Svmnjyk" TargetMode="External"/><Relationship Id="rId345" Type="http://schemas.openxmlformats.org/officeDocument/2006/relationships/hyperlink" Target="https://drive.google.com/open?id=1U1OdbjlP9QG2E-fnNVelOwcRHn8Cb1ab" TargetMode="External"/><Relationship Id="rId344" Type="http://schemas.openxmlformats.org/officeDocument/2006/relationships/hyperlink" Target="https://drive.google.com/open?id=1iB1b-S8cmq69PGe_ohakaTExFJp77beH" TargetMode="External"/><Relationship Id="rId343" Type="http://schemas.openxmlformats.org/officeDocument/2006/relationships/hyperlink" Target="https://drive.google.com/open?id=1WoHgaSqMbDTFVmJ9SeEncJ9WKEe65XhQ" TargetMode="External"/><Relationship Id="rId342" Type="http://schemas.openxmlformats.org/officeDocument/2006/relationships/hyperlink" Target="https://drive.google.com/open?id=1XTFrfxmJACwz_JiWFSu1ku_0jurBcvl-" TargetMode="External"/><Relationship Id="rId341" Type="http://schemas.openxmlformats.org/officeDocument/2006/relationships/hyperlink" Target="https://drive.google.com/open?id=1ngV_7kwAHQ1lDV--ExD0akYirKsx1itO" TargetMode="External"/><Relationship Id="rId340" Type="http://schemas.openxmlformats.org/officeDocument/2006/relationships/hyperlink" Target="https://drive.google.com/open?id=1gJiuUsxkm7uoH-uatn3aCxS0nuNNbQNV" TargetMode="External"/><Relationship Id="rId34" Type="http://schemas.openxmlformats.org/officeDocument/2006/relationships/hyperlink" Target="https://drive.google.com/open?id=1N-vddpq6cEtk1yVRMRZtQ5N4ujbQqUTc" TargetMode="External"/><Relationship Id="rId339" Type="http://schemas.openxmlformats.org/officeDocument/2006/relationships/hyperlink" Target="https://drive.google.com/open?id=1XybP7dm40jt_rrvpGuXVVyq_MpPVbIPu" TargetMode="External"/><Relationship Id="rId338" Type="http://schemas.openxmlformats.org/officeDocument/2006/relationships/hyperlink" Target="https://drive.google.com/open?id=18YQxVWFcu7N6fRg9gwaenEIL9YD8L9ky" TargetMode="External"/><Relationship Id="rId337" Type="http://schemas.openxmlformats.org/officeDocument/2006/relationships/hyperlink" Target="https://drive.google.com/open?id=1cvw9fyH3qHcLcZVZYKgEB-it-S9401py" TargetMode="External"/><Relationship Id="rId336" Type="http://schemas.openxmlformats.org/officeDocument/2006/relationships/hyperlink" Target="https://drive.google.com/open?id=1u4AQahHE3x3kIVxiHgY60FakIMz_nhqC" TargetMode="External"/><Relationship Id="rId335" Type="http://schemas.openxmlformats.org/officeDocument/2006/relationships/hyperlink" Target="https://drive.google.com/open?id=1tEZ5AStn0GU2tLgNyg_4x3HhZ-PrY7wW" TargetMode="External"/><Relationship Id="rId334" Type="http://schemas.openxmlformats.org/officeDocument/2006/relationships/hyperlink" Target="https://drive.google.com/open?id=1gIJDb8QGF_3FJdeNqGEiRY7p08VsaFbE" TargetMode="External"/><Relationship Id="rId333" Type="http://schemas.openxmlformats.org/officeDocument/2006/relationships/hyperlink" Target="https://drive.google.com/open?id=15TLj-kuLTIR1n7hH9VNXNgLXQhAYZJjJ" TargetMode="External"/><Relationship Id="rId332" Type="http://schemas.openxmlformats.org/officeDocument/2006/relationships/hyperlink" Target="https://drive.google.com/open?id=1ACdbyTU8eUyRSW9nwwvy2TrJB5e2xMpw" TargetMode="External"/><Relationship Id="rId331" Type="http://schemas.openxmlformats.org/officeDocument/2006/relationships/hyperlink" Target="https://drive.google.com/open?id=1hLZSENlmxNHQZ4v4m7_A407I66nvMozq" TargetMode="External"/><Relationship Id="rId330" Type="http://schemas.openxmlformats.org/officeDocument/2006/relationships/hyperlink" Target="https://drive.google.com/open?id=1UVTLcl-wojI2u0zIXIaOwpGilOndghx6" TargetMode="External"/><Relationship Id="rId33" Type="http://schemas.openxmlformats.org/officeDocument/2006/relationships/hyperlink" Target="https://drive.google.com/open?id=1NpoQGL3DgR9SIihTQKEfiYGPe8YOTAp2" TargetMode="External"/><Relationship Id="rId329" Type="http://schemas.openxmlformats.org/officeDocument/2006/relationships/hyperlink" Target="https://drive.google.com/open?id=1x1Dy4R0fWkBEpEga_wy01-aYBdOWEH9J" TargetMode="External"/><Relationship Id="rId328" Type="http://schemas.openxmlformats.org/officeDocument/2006/relationships/hyperlink" Target="https://drive.google.com/open?id=19iw4U30fUqC5uB4qfOcBubrY0rWL-HFz" TargetMode="External"/><Relationship Id="rId327" Type="http://schemas.openxmlformats.org/officeDocument/2006/relationships/hyperlink" Target="https://drive.google.com/open?id=1fenL04V1Js-iRX9WUEuYQlK35oMUY-J_" TargetMode="External"/><Relationship Id="rId326" Type="http://schemas.openxmlformats.org/officeDocument/2006/relationships/hyperlink" Target="https://drive.google.com/open?id=1UoQ03SKZGyifuXsJQR8vkHBFIhA18bGT" TargetMode="External"/><Relationship Id="rId325" Type="http://schemas.openxmlformats.org/officeDocument/2006/relationships/hyperlink" Target="https://drive.google.com/open?id=1NBfNZwXrmySm57ttlTY0CWadBH61MeD1" TargetMode="External"/><Relationship Id="rId324" Type="http://schemas.openxmlformats.org/officeDocument/2006/relationships/hyperlink" Target="https://drive.google.com/open?id=1XiY4QH9i3t2LarOwAt2z9Be6B8iTSUIM" TargetMode="External"/><Relationship Id="rId323" Type="http://schemas.openxmlformats.org/officeDocument/2006/relationships/hyperlink" Target="https://drive.google.com/open?id=1_5ALa-XGbkMWVyanct_eyQwP1JegoW8M" TargetMode="External"/><Relationship Id="rId322" Type="http://schemas.openxmlformats.org/officeDocument/2006/relationships/hyperlink" Target="https://drive.google.com/open?id=1QOZ8LyqZG494BllBsmFbg8Kv0ccCCGTc" TargetMode="External"/><Relationship Id="rId321" Type="http://schemas.openxmlformats.org/officeDocument/2006/relationships/hyperlink" Target="https://drive.google.com/open?id=1JMM9WYUqvkr1yx28BXUCSUHMsh4JQ0Eb" TargetMode="External"/><Relationship Id="rId320" Type="http://schemas.openxmlformats.org/officeDocument/2006/relationships/hyperlink" Target="https://drive.google.com/open?id=1ELLeTbsXlJV2q-zfMOrvt47CU4ne60jh" TargetMode="External"/><Relationship Id="rId32" Type="http://schemas.openxmlformats.org/officeDocument/2006/relationships/hyperlink" Target="https://drive.google.com/open?id=1J9dffwgUarAwXcSIr-en94_JEUeKXUW5" TargetMode="External"/><Relationship Id="rId319" Type="http://schemas.openxmlformats.org/officeDocument/2006/relationships/hyperlink" Target="https://drive.google.com/open?id=1nkqXUWC_Rxb2Oyst7FHP7M97TJcrDst9" TargetMode="External"/><Relationship Id="rId318" Type="http://schemas.openxmlformats.org/officeDocument/2006/relationships/hyperlink" Target="https://drive.google.com/open?id=1wn18rdRB0a_EPzKgCL7LDqBc2GQrJMfX" TargetMode="External"/><Relationship Id="rId317" Type="http://schemas.openxmlformats.org/officeDocument/2006/relationships/hyperlink" Target="https://drive.google.com/open?id=17SUXDjI2ANEVSGJ2u0LiaTAByf54uat3" TargetMode="External"/><Relationship Id="rId316" Type="http://schemas.openxmlformats.org/officeDocument/2006/relationships/hyperlink" Target="https://drive.google.com/open?id=1fZ791cm_Ay2OWVHor3Grh9WXGOTkn-mj" TargetMode="External"/><Relationship Id="rId315" Type="http://schemas.openxmlformats.org/officeDocument/2006/relationships/hyperlink" Target="https://drive.google.com/open?id=1AUZku11WHXTx8aGZFhgZrlnZ1qTyFQ85" TargetMode="External"/><Relationship Id="rId314" Type="http://schemas.openxmlformats.org/officeDocument/2006/relationships/hyperlink" Target="https://drive.google.com/open?id=1QVipM7Un27X1h17QTecLM0oFeqL7ReXi" TargetMode="External"/><Relationship Id="rId313" Type="http://schemas.openxmlformats.org/officeDocument/2006/relationships/hyperlink" Target="https://drive.google.com/open?id=15gFUyyndurQ_0zuWGydZXHB6DKbULSUx" TargetMode="External"/><Relationship Id="rId312" Type="http://schemas.openxmlformats.org/officeDocument/2006/relationships/hyperlink" Target="https://drive.google.com/open?id=1JvN-4PUTZVmlDaAshV3xJy2pCALLibFQ" TargetMode="External"/><Relationship Id="rId311" Type="http://schemas.openxmlformats.org/officeDocument/2006/relationships/hyperlink" Target="https://drive.google.com/open?id=1D40Vlro-uBgF5cEOuQGmo3R5k3kCzfqQ" TargetMode="External"/><Relationship Id="rId310" Type="http://schemas.openxmlformats.org/officeDocument/2006/relationships/hyperlink" Target="https://drive.google.com/open?id=1GRF9yw6KmTD6HK75D3KrPDILL74N69qN" TargetMode="External"/><Relationship Id="rId31" Type="http://schemas.openxmlformats.org/officeDocument/2006/relationships/hyperlink" Target="https://drive.google.com/open?id=10-rHVYwrQZQ7y0qLBU7FN0EOA9uTRui-" TargetMode="External"/><Relationship Id="rId309" Type="http://schemas.openxmlformats.org/officeDocument/2006/relationships/hyperlink" Target="https://drive.google.com/open?id=1JSjCY4Aa4LR6um7ygkUMt5Fl7-72U4kZ" TargetMode="External"/><Relationship Id="rId308" Type="http://schemas.openxmlformats.org/officeDocument/2006/relationships/hyperlink" Target="https://drive.google.com/open?id=1VZdXS1s9QQMVzUaZvHp7zi_c7iopZ5Nw" TargetMode="External"/><Relationship Id="rId307" Type="http://schemas.openxmlformats.org/officeDocument/2006/relationships/hyperlink" Target="https://drive.google.com/open?id=1RCCxMWinzfWaefgD0o0jJm_6PQn22953" TargetMode="External"/><Relationship Id="rId306" Type="http://schemas.openxmlformats.org/officeDocument/2006/relationships/hyperlink" Target="https://drive.google.com/open?id=1hoet_r6-z5nHN8ShzM1CmgHoDbp_5bJr" TargetMode="External"/><Relationship Id="rId305" Type="http://schemas.openxmlformats.org/officeDocument/2006/relationships/hyperlink" Target="https://drive.google.com/open?id=1QOcvMg2MtV4nZfMcG7cg8GS8cybwNdu2" TargetMode="External"/><Relationship Id="rId304" Type="http://schemas.openxmlformats.org/officeDocument/2006/relationships/hyperlink" Target="https://drive.google.com/open?id=1vIFHKsIfh5sdDMr0tNZlW9DbjptmjYiW" TargetMode="External"/><Relationship Id="rId303" Type="http://schemas.openxmlformats.org/officeDocument/2006/relationships/hyperlink" Target="https://drive.google.com/open?id=1hm7BOC4Uzw05ZXPiVmFI65E723Nt0Pfd" TargetMode="External"/><Relationship Id="rId302" Type="http://schemas.openxmlformats.org/officeDocument/2006/relationships/hyperlink" Target="https://drive.google.com/open?id=1SVK_quejoP5xkIzivfE2vqvY_UYF27P9" TargetMode="External"/><Relationship Id="rId301" Type="http://schemas.openxmlformats.org/officeDocument/2006/relationships/hyperlink" Target="https://drive.google.com/open?id=1kVWLqCjmBSFAiM_VgS0y-ln-j8YqeApy" TargetMode="External"/><Relationship Id="rId300" Type="http://schemas.openxmlformats.org/officeDocument/2006/relationships/hyperlink" Target="https://drive.google.com/open?id=1tQIgi5nqP_kN-upUBP1kWb4aJtKUpHS0" TargetMode="External"/><Relationship Id="rId30" Type="http://schemas.openxmlformats.org/officeDocument/2006/relationships/hyperlink" Target="https://drive.google.com/open?id=1VQ97C5Mg9SwaCg5jqO0hJXl7vHqda3gB" TargetMode="External"/><Relationship Id="rId3" Type="http://schemas.openxmlformats.org/officeDocument/2006/relationships/hyperlink" Target="https://drive.google.com/open?id=1vS0svzJObnfbIaSHJBNjxBSr4s_Wi1BI" TargetMode="External"/><Relationship Id="rId299" Type="http://schemas.openxmlformats.org/officeDocument/2006/relationships/hyperlink" Target="https://drive.google.com/open?id=1XUovjTm-csea_Z3EOt-uzI7Fn7KaAZ7H" TargetMode="External"/><Relationship Id="rId298" Type="http://schemas.openxmlformats.org/officeDocument/2006/relationships/hyperlink" Target="http://nse.it" TargetMode="External"/><Relationship Id="rId297" Type="http://schemas.openxmlformats.org/officeDocument/2006/relationships/hyperlink" Target="https://drive.google.com/open?id=13QM2H5dqZeG7lOLh0I_cKcmBLQTM5KnL" TargetMode="External"/><Relationship Id="rId296" Type="http://schemas.openxmlformats.org/officeDocument/2006/relationships/hyperlink" Target="https://drive.google.com/open?id=1lc8ext_EG685NC1QUN5w9cF_q8RiPWYg" TargetMode="External"/><Relationship Id="rId295" Type="http://schemas.openxmlformats.org/officeDocument/2006/relationships/hyperlink" Target="https://drive.google.com/open?id=1RmHR0Mk-D-huV-n4mB16FSujm72VVZF2" TargetMode="External"/><Relationship Id="rId294" Type="http://schemas.openxmlformats.org/officeDocument/2006/relationships/hyperlink" Target="https://drive.google.com/open?id=1ZhwrS53tNAoHqX-IkRF_LFSgsMT_-CZX" TargetMode="External"/><Relationship Id="rId293" Type="http://schemas.openxmlformats.org/officeDocument/2006/relationships/hyperlink" Target="https://drive.google.com/open?id=1oUojIhThoV8hpG7rPBRAgiOKykwSh3Ps" TargetMode="External"/><Relationship Id="rId292" Type="http://schemas.openxmlformats.org/officeDocument/2006/relationships/hyperlink" Target="https://drive.google.com/open?id=1Ig5J88DmfL35evrkruDexJ1zY21E8iL-" TargetMode="External"/><Relationship Id="rId291" Type="http://schemas.openxmlformats.org/officeDocument/2006/relationships/hyperlink" Target="https://drive.google.com/open?id=1-vpIJ4E7D0J_ds077wGNnVXRzVGxumNe" TargetMode="External"/><Relationship Id="rId290" Type="http://schemas.openxmlformats.org/officeDocument/2006/relationships/hyperlink" Target="https://drive.google.com/open?id=1tMRjVpT9fIN3XtSkIU5bN601mhbAaPYV" TargetMode="External"/><Relationship Id="rId29" Type="http://schemas.openxmlformats.org/officeDocument/2006/relationships/hyperlink" Target="https://drive.google.com/open?id=1sdDPBIgQ3iwYWpeqw1k1lZVhwKIuBZi4" TargetMode="External"/><Relationship Id="rId289" Type="http://schemas.openxmlformats.org/officeDocument/2006/relationships/hyperlink" Target="https://drive.google.com/open?id=1QiUhIkJHKJ7BmkUb0mwEhvvlcAkJU0wF" TargetMode="External"/><Relationship Id="rId288" Type="http://schemas.openxmlformats.org/officeDocument/2006/relationships/hyperlink" Target="https://drive.google.com/open?id=1TmoLLwGvdFj7ZjKkTvzbjR68JJdwyf59" TargetMode="External"/><Relationship Id="rId287" Type="http://schemas.openxmlformats.org/officeDocument/2006/relationships/hyperlink" Target="https://drive.google.com/open?id=1XYU3CM3d4GtSS-pKY4TQASo3CINow43z" TargetMode="External"/><Relationship Id="rId286" Type="http://schemas.openxmlformats.org/officeDocument/2006/relationships/hyperlink" Target="https://drive.google.com/open?id=1Y39K7V7gVjX6puJbuiwTc00vrHyB14wu" TargetMode="External"/><Relationship Id="rId285" Type="http://schemas.openxmlformats.org/officeDocument/2006/relationships/hyperlink" Target="https://drive.google.com/open?id=1uvrVxXudBkpllrQqWjSTO4zAlkTyTvev" TargetMode="External"/><Relationship Id="rId284" Type="http://schemas.openxmlformats.org/officeDocument/2006/relationships/hyperlink" Target="https://drive.google.com/open?id=1JE4fjgoOM6QKx2kXRJWgaUm0HdTo2BBw" TargetMode="External"/><Relationship Id="rId283" Type="http://schemas.openxmlformats.org/officeDocument/2006/relationships/hyperlink" Target="https://drive.google.com/open?id=1b5C-VW5Eiwkk99vb4CnXoahKhyVSgzhE" TargetMode="External"/><Relationship Id="rId282" Type="http://schemas.openxmlformats.org/officeDocument/2006/relationships/hyperlink" Target="https://drive.google.com/open?id=1Wxr6Uk7Ye_kquus8dzlodvsgyEor_mrJ" TargetMode="External"/><Relationship Id="rId281" Type="http://schemas.openxmlformats.org/officeDocument/2006/relationships/hyperlink" Target="https://drive.google.com/open?id=1bZ3rXAcYpP1pIIi1BTCQHQGOdqQ8Zi8c" TargetMode="External"/><Relationship Id="rId280" Type="http://schemas.openxmlformats.org/officeDocument/2006/relationships/hyperlink" Target="https://drive.google.com/open?id=1L_ZneOEq_147b6h3Pm18Bj5vBGXprDnY" TargetMode="External"/><Relationship Id="rId28" Type="http://schemas.openxmlformats.org/officeDocument/2006/relationships/hyperlink" Target="https://drive.google.com/open?id=1i4oDOJJv6eqbKEmxueiS1tIBDiLPtAbA" TargetMode="External"/><Relationship Id="rId279" Type="http://schemas.openxmlformats.org/officeDocument/2006/relationships/hyperlink" Target="https://drive.google.com/open?id=1ABnouF9v550D5TmanyU9KaismX2_ccw9" TargetMode="External"/><Relationship Id="rId278" Type="http://schemas.openxmlformats.org/officeDocument/2006/relationships/hyperlink" Target="https://drive.google.com/open?id=1ZmvX9oPOcW9WXmzk2FjV6RGvugT7lc_A" TargetMode="External"/><Relationship Id="rId277" Type="http://schemas.openxmlformats.org/officeDocument/2006/relationships/hyperlink" Target="https://drive.google.com/open?id=1QelCJ6yK-X2Egq7xWx_WBjJ65EtygiMR" TargetMode="External"/><Relationship Id="rId276" Type="http://schemas.openxmlformats.org/officeDocument/2006/relationships/hyperlink" Target="https://drive.google.com/open?id=1a48GCi9EYTqyfSb7A6GRKx_L42p_mA2R" TargetMode="External"/><Relationship Id="rId275" Type="http://schemas.openxmlformats.org/officeDocument/2006/relationships/hyperlink" Target="https://drive.google.com/open?id=1hp9InLXE9zeq7V8yX0OKdcsCFNfYiQM8" TargetMode="External"/><Relationship Id="rId274" Type="http://schemas.openxmlformats.org/officeDocument/2006/relationships/hyperlink" Target="https://drive.google.com/open?id=15WNT0h8DMAN9v_IMxlO9UtxEWjKrGlZo" TargetMode="External"/><Relationship Id="rId273" Type="http://schemas.openxmlformats.org/officeDocument/2006/relationships/hyperlink" Target="https://drive.google.com/open?id=14WyWz3y_YMBXYFc9g8qDChXgV6eTbTBg" TargetMode="External"/><Relationship Id="rId272" Type="http://schemas.openxmlformats.org/officeDocument/2006/relationships/hyperlink" Target="https://drive.google.com/open?id=14-B3JEtV5Ou49g0dV0oJwJdD1ggwoaBg" TargetMode="External"/><Relationship Id="rId271" Type="http://schemas.openxmlformats.org/officeDocument/2006/relationships/hyperlink" Target="https://drive.google.com/open?id=1ndNl9pWQwbxE8c5tbUcDOSbzGuTXdqgV" TargetMode="External"/><Relationship Id="rId270" Type="http://schemas.openxmlformats.org/officeDocument/2006/relationships/hyperlink" Target="https://drive.google.com/open?id=1nsRDeT-assDG00iJ242rJe3klCIN2Ad2" TargetMode="External"/><Relationship Id="rId27" Type="http://schemas.openxmlformats.org/officeDocument/2006/relationships/hyperlink" Target="https://drive.google.com/open?id=1pudBUqEGWrshGYTEbx9Ewkg8R7fXTwEY" TargetMode="External"/><Relationship Id="rId269" Type="http://schemas.openxmlformats.org/officeDocument/2006/relationships/hyperlink" Target="https://drive.google.com/open?id=1anRjlioOqpScq3bMlsSnt7AHjBB42CUH" TargetMode="External"/><Relationship Id="rId268" Type="http://schemas.openxmlformats.org/officeDocument/2006/relationships/hyperlink" Target="https://drive.google.com/open?id=1Jzf5_OpMU6uu4plAdwdSJCymofHJrEWL" TargetMode="External"/><Relationship Id="rId267" Type="http://schemas.openxmlformats.org/officeDocument/2006/relationships/hyperlink" Target="https://drive.google.com/open?id=1CZznz4fr4Y2lm5PJR4Zo-ChON6OLXwDa" TargetMode="External"/><Relationship Id="rId266" Type="http://schemas.openxmlformats.org/officeDocument/2006/relationships/hyperlink" Target="https://drive.google.com/open?id=1-DmXia2W2t5Zw699DFZbNVKxWQVHFsf1" TargetMode="External"/><Relationship Id="rId265" Type="http://schemas.openxmlformats.org/officeDocument/2006/relationships/hyperlink" Target="https://drive.google.com/open?id=1RRU6Vd-FUgsXbbR6k6XM08-l5JR6wKCu" TargetMode="External"/><Relationship Id="rId264" Type="http://schemas.openxmlformats.org/officeDocument/2006/relationships/hyperlink" Target="https://drive.google.com/open?id=1TsQyEH29PEBqxjvoYiZjoshypcIQTrx1" TargetMode="External"/><Relationship Id="rId263" Type="http://schemas.openxmlformats.org/officeDocument/2006/relationships/hyperlink" Target="https://drive.google.com/open?id=1MU5VMjAGOeu2DXbb8E9Yl8byWn8H6RHN" TargetMode="External"/><Relationship Id="rId262" Type="http://schemas.openxmlformats.org/officeDocument/2006/relationships/hyperlink" Target="https://drive.google.com/open?id=1b7_JSjuMGE0HeqxGxz9GAhG4XKHCxNyU" TargetMode="External"/><Relationship Id="rId261" Type="http://schemas.openxmlformats.org/officeDocument/2006/relationships/hyperlink" Target="https://drive.google.com/open?id=1i0I2BQ0ai3kdRxPVoLAmoutLmS0CqdAm" TargetMode="External"/><Relationship Id="rId260" Type="http://schemas.openxmlformats.org/officeDocument/2006/relationships/hyperlink" Target="https://drive.google.com/open?id=1qOc-gpLrqJERoUJYGQMB4iWBtBdHqDW3" TargetMode="External"/><Relationship Id="rId26" Type="http://schemas.openxmlformats.org/officeDocument/2006/relationships/hyperlink" Target="https://drive.google.com/open?id=1-IRiU4ODqVr3zPoG_yjlVW5jwwhOs458" TargetMode="External"/><Relationship Id="rId259" Type="http://schemas.openxmlformats.org/officeDocument/2006/relationships/hyperlink" Target="https://drive.google.com/open?id=1h6VV6OeGS64hFrusHPTRsTNwWQIAQ_s1" TargetMode="External"/><Relationship Id="rId258" Type="http://schemas.openxmlformats.org/officeDocument/2006/relationships/hyperlink" Target="https://drive.google.com/open?id=1Jbq-roMElYVtjOqBiFUHXc9rvCIjbD3Q" TargetMode="External"/><Relationship Id="rId257" Type="http://schemas.openxmlformats.org/officeDocument/2006/relationships/hyperlink" Target="https://drive.google.com/open?id=11EYn_RCjOEztF_yajPye3ZyIWlKm9ZkL" TargetMode="External"/><Relationship Id="rId256" Type="http://schemas.openxmlformats.org/officeDocument/2006/relationships/hyperlink" Target="https://drive.google.com/open?id=1eIrCk8o5A6-GCO6ZdqDufbyuf-XsxSDN" TargetMode="External"/><Relationship Id="rId255" Type="http://schemas.openxmlformats.org/officeDocument/2006/relationships/hyperlink" Target="https://drive.google.com/open?id=1aR0c3YmloXYcoDXJoFjZ4Vi0CiH-tTcG" TargetMode="External"/><Relationship Id="rId254" Type="http://schemas.openxmlformats.org/officeDocument/2006/relationships/hyperlink" Target="https://drive.google.com/open?id=1eHdWBAU6RYbjs59VGNZkPgeOlHxxrI6Q" TargetMode="External"/><Relationship Id="rId253" Type="http://schemas.openxmlformats.org/officeDocument/2006/relationships/hyperlink" Target="https://drive.google.com/open?id=19CFDXaEWR1Xnagdp_N48am-THCL7J9-l" TargetMode="External"/><Relationship Id="rId252" Type="http://schemas.openxmlformats.org/officeDocument/2006/relationships/hyperlink" Target="https://drive.google.com/open?id=1sofqd4Ug-MrZ5gvDbk0rDMph6Egx9znF" TargetMode="External"/><Relationship Id="rId251" Type="http://schemas.openxmlformats.org/officeDocument/2006/relationships/hyperlink" Target="https://drive.google.com/open?id=1OuWEihaE_KMVDhzQVs1-gliqIbCAM8ND" TargetMode="External"/><Relationship Id="rId250" Type="http://schemas.openxmlformats.org/officeDocument/2006/relationships/hyperlink" Target="https://drive.google.com/open?id=1DjlSKt_oeS-pFLzD-XRYKdM60-AmvJSn" TargetMode="External"/><Relationship Id="rId25" Type="http://schemas.openxmlformats.org/officeDocument/2006/relationships/hyperlink" Target="https://drive.google.com/open?id=1hB6l8-1HKqeA9v0kOPyh7_DVfEvCkqKV" TargetMode="External"/><Relationship Id="rId249" Type="http://schemas.openxmlformats.org/officeDocument/2006/relationships/hyperlink" Target="https://drive.google.com/open?id=1Wpa91FTxQb33U1bTe6OUR-fscUv7wflc" TargetMode="External"/><Relationship Id="rId248" Type="http://schemas.openxmlformats.org/officeDocument/2006/relationships/hyperlink" Target="https://drive.google.com/open?id=12sfXxk-138SRz6DVFcgS5m8d8IDJ3trc" TargetMode="External"/><Relationship Id="rId247" Type="http://schemas.openxmlformats.org/officeDocument/2006/relationships/hyperlink" Target="https://drive.google.com/open?id=1GtitRIkelbXmoWOgJDw-ZPyeJa8oKKRU" TargetMode="External"/><Relationship Id="rId246" Type="http://schemas.openxmlformats.org/officeDocument/2006/relationships/hyperlink" Target="https://drive.google.com/open?id=1R6lISARwnlUHHcbevXOfoqLtp9NL32na" TargetMode="External"/><Relationship Id="rId245" Type="http://schemas.openxmlformats.org/officeDocument/2006/relationships/hyperlink" Target="https://drive.google.com/open?id=1BXiFDIXOReXjZR884wvYS2KNljPcMDwa" TargetMode="External"/><Relationship Id="rId244" Type="http://schemas.openxmlformats.org/officeDocument/2006/relationships/hyperlink" Target="https://drive.google.com/open?id=1lQmIM7T8cD0ZOmtomQj2hudxx3tIdiNL" TargetMode="External"/><Relationship Id="rId243" Type="http://schemas.openxmlformats.org/officeDocument/2006/relationships/hyperlink" Target="https://drive.google.com/open?id=186x39BtzAcbhRdDjWfu7KHTedmXyrfhH" TargetMode="External"/><Relationship Id="rId242" Type="http://schemas.openxmlformats.org/officeDocument/2006/relationships/hyperlink" Target="https://drive.google.com/open?id=1D54Jlt16jG3RumRdw2rpWDXg3MJKZNX6" TargetMode="External"/><Relationship Id="rId241" Type="http://schemas.openxmlformats.org/officeDocument/2006/relationships/hyperlink" Target="https://drive.google.com/open?id=1pyuFlIpn-wzht5Bm00y-XaVpothni5EB" TargetMode="External"/><Relationship Id="rId240" Type="http://schemas.openxmlformats.org/officeDocument/2006/relationships/hyperlink" Target="https://drive.google.com/open?id=1DrSpGIUrYI7mDiy421tKe7IspXmIVsst" TargetMode="External"/><Relationship Id="rId24" Type="http://schemas.openxmlformats.org/officeDocument/2006/relationships/hyperlink" Target="https://drive.google.com/open?id=1nuj3BEso_g4Bv2lHGqZmiX8ZT7hX4X-E" TargetMode="External"/><Relationship Id="rId239" Type="http://schemas.openxmlformats.org/officeDocument/2006/relationships/hyperlink" Target="https://drive.google.com/open?id=1Z3RbKIrw0-Xn28OHwt0gSKpaUYTrJOCt" TargetMode="External"/><Relationship Id="rId238" Type="http://schemas.openxmlformats.org/officeDocument/2006/relationships/hyperlink" Target="https://drive.google.com/open?id=1HXNjeuyed6sghffaMacsqiUjY4rNxi9l" TargetMode="External"/><Relationship Id="rId237" Type="http://schemas.openxmlformats.org/officeDocument/2006/relationships/hyperlink" Target="https://drive.google.com/open?id=1pfj205mXZ4ElnJ1WJxECmZLETDEI6L4p" TargetMode="External"/><Relationship Id="rId236" Type="http://schemas.openxmlformats.org/officeDocument/2006/relationships/hyperlink" Target="https://drive.google.com/open?id=1IgTA9O5tdiw-2cN4RpMCp1bYstdE69Uf" TargetMode="External"/><Relationship Id="rId235" Type="http://schemas.openxmlformats.org/officeDocument/2006/relationships/hyperlink" Target="https://drive.google.com/open?id=1Jv2pxHHQxPInOJOZ8y-dqY7qdmM5S19H" TargetMode="External"/><Relationship Id="rId234" Type="http://schemas.openxmlformats.org/officeDocument/2006/relationships/hyperlink" Target="https://drive.google.com/open?id=1euaVS75bonF41KrXn_WfrVKndfzxwySa" TargetMode="External"/><Relationship Id="rId233" Type="http://schemas.openxmlformats.org/officeDocument/2006/relationships/hyperlink" Target="https://drive.google.com/open?id=1sfHRE6eEJt1GL6XmCRFSGFL5xuDw6QRs" TargetMode="External"/><Relationship Id="rId232" Type="http://schemas.openxmlformats.org/officeDocument/2006/relationships/hyperlink" Target="https://drive.google.com/open?id=19gNTBnsHUIcdsZMWJ-sBZn0pegVtHkS2" TargetMode="External"/><Relationship Id="rId231" Type="http://schemas.openxmlformats.org/officeDocument/2006/relationships/hyperlink" Target="https://drive.google.com/open?id=1oClfrTn0bOyOL97iD3I74083XFTAUPtT" TargetMode="External"/><Relationship Id="rId230" Type="http://schemas.openxmlformats.org/officeDocument/2006/relationships/hyperlink" Target="https://drive.google.com/open?id=1JyittRMTM16nF2HF77ocLrjNKzaBSM7R" TargetMode="External"/><Relationship Id="rId23" Type="http://schemas.openxmlformats.org/officeDocument/2006/relationships/hyperlink" Target="https://drive.google.com/open?id=12oynjuK_IKkWuFwcb7gIIatnMyid4C4w" TargetMode="External"/><Relationship Id="rId229" Type="http://schemas.openxmlformats.org/officeDocument/2006/relationships/hyperlink" Target="https://drive.google.com/open?id=1i0PJKO0jlImJ1Cn__X1Lluf4lb9rfH7O" TargetMode="External"/><Relationship Id="rId228" Type="http://schemas.openxmlformats.org/officeDocument/2006/relationships/hyperlink" Target="https://drive.google.com/open?id=1c1LMlYEetHKShBISjQC_NP09jRsjki7F" TargetMode="External"/><Relationship Id="rId227" Type="http://schemas.openxmlformats.org/officeDocument/2006/relationships/hyperlink" Target="https://drive.google.com/open?id=1qhJEjFBb4i-C0hAqBj3DyZGYWj5pqY1A" TargetMode="External"/><Relationship Id="rId226" Type="http://schemas.openxmlformats.org/officeDocument/2006/relationships/hyperlink" Target="https://drive.google.com/open?id=1RRaXqdu3nbly-N5anV4G9dz1rc_NCavC" TargetMode="External"/><Relationship Id="rId225" Type="http://schemas.openxmlformats.org/officeDocument/2006/relationships/hyperlink" Target="https://drive.google.com/open?id=1PbTugF6WZDC_rGcUWX6K3XVSmEiDV7xh" TargetMode="External"/><Relationship Id="rId224" Type="http://schemas.openxmlformats.org/officeDocument/2006/relationships/hyperlink" Target="https://drive.google.com/open?id=1CyLrcd7RiCjgsvBBh0VJfzRWlSAV_jH1" TargetMode="External"/><Relationship Id="rId223" Type="http://schemas.openxmlformats.org/officeDocument/2006/relationships/hyperlink" Target="https://drive.google.com/open?id=1tsD1TnZDP2OB_7h8x8bb-4RcPK9B-bYa" TargetMode="External"/><Relationship Id="rId222" Type="http://schemas.openxmlformats.org/officeDocument/2006/relationships/hyperlink" Target="https://drive.google.com/open?id=1KwGXD2lmdY5hUkUYFPuJOOzC-1O6slez" TargetMode="External"/><Relationship Id="rId221" Type="http://schemas.openxmlformats.org/officeDocument/2006/relationships/hyperlink" Target="https://drive.google.com/open?id=1Uoqx8or7TUcsnkj7Z2gm2DAJEvLKjdvW" TargetMode="External"/><Relationship Id="rId220" Type="http://schemas.openxmlformats.org/officeDocument/2006/relationships/hyperlink" Target="https://drive.google.com/open?id=1oHF68-aovvrFLD9VdFhyhWylik59lTH4" TargetMode="External"/><Relationship Id="rId22" Type="http://schemas.openxmlformats.org/officeDocument/2006/relationships/hyperlink" Target="https://drive.google.com/open?id=1wwm2o4iP3ZZtxguW-vjgzybMyb9pmpP3" TargetMode="External"/><Relationship Id="rId219" Type="http://schemas.openxmlformats.org/officeDocument/2006/relationships/hyperlink" Target="https://drive.google.com/open?id=1d_NtkpRZl_TDQWhwGxU6pREWKRAAHvj0" TargetMode="External"/><Relationship Id="rId218" Type="http://schemas.openxmlformats.org/officeDocument/2006/relationships/hyperlink" Target="https://drive.google.com/open?id=1sFHUwJe8IWA1UF5Q2ld7OsSpgzflXLQh" TargetMode="External"/><Relationship Id="rId217" Type="http://schemas.openxmlformats.org/officeDocument/2006/relationships/hyperlink" Target="https://drive.google.com/open?id=1H3BrWC1hFuiu_dkX82NnjPoSBKPL3Sgo" TargetMode="External"/><Relationship Id="rId216" Type="http://schemas.openxmlformats.org/officeDocument/2006/relationships/hyperlink" Target="https://drive.google.com/open?id=1c0sETtR5kxSa-iz03fUR38vhTviJu-aF" TargetMode="External"/><Relationship Id="rId215" Type="http://schemas.openxmlformats.org/officeDocument/2006/relationships/hyperlink" Target="https://drive.google.com/open?id=1UbeBYfKZoscEQzmwlQCZNnH6GESMGebB" TargetMode="External"/><Relationship Id="rId214" Type="http://schemas.openxmlformats.org/officeDocument/2006/relationships/hyperlink" Target="https://drive.google.com/open?id=1evO3YfDRonnNJ1DZ69QaGCXXI-Tq8OVX" TargetMode="External"/><Relationship Id="rId213" Type="http://schemas.openxmlformats.org/officeDocument/2006/relationships/hyperlink" Target="https://drive.google.com/open?id=1Tn-isMXLnU8G4VPao1EEY7NuN6JNBwC5" TargetMode="External"/><Relationship Id="rId212" Type="http://schemas.openxmlformats.org/officeDocument/2006/relationships/hyperlink" Target="https://drive.google.com/open?id=1HOY2omIpfp0LyRTVKnhxCaCYbeKVI0SQ" TargetMode="External"/><Relationship Id="rId211" Type="http://schemas.openxmlformats.org/officeDocument/2006/relationships/hyperlink" Target="https://drive.google.com/open?id=1cwYSmMyjqv9SVFDR4iGP2GMEizGCpgMy" TargetMode="External"/><Relationship Id="rId210" Type="http://schemas.openxmlformats.org/officeDocument/2006/relationships/hyperlink" Target="https://drive.google.com/open?id=1Ipui1SKiy38S5nl7jHCyGrqqn4VLMQ5q" TargetMode="External"/><Relationship Id="rId21" Type="http://schemas.openxmlformats.org/officeDocument/2006/relationships/hyperlink" Target="https://drive.google.com/open?id=1xRHSgnW8aVEWXJrZ4Od3uU4LVgzV1AAf" TargetMode="External"/><Relationship Id="rId209" Type="http://schemas.openxmlformats.org/officeDocument/2006/relationships/hyperlink" Target="https://drive.google.com/open?id=1VEchFzvO1pe9uIqlukhhJbmZWxsS_Wlj" TargetMode="External"/><Relationship Id="rId208" Type="http://schemas.openxmlformats.org/officeDocument/2006/relationships/hyperlink" Target="https://drive.google.com/open?id=1la0KyrwGLz4tQyie3icbH0kMnmeS0fkw" TargetMode="External"/><Relationship Id="rId207" Type="http://schemas.openxmlformats.org/officeDocument/2006/relationships/hyperlink" Target="https://drive.google.com/open?id=1t_nAYeaABRC-Q481QmPkvgKhUIbxa36Y" TargetMode="External"/><Relationship Id="rId206" Type="http://schemas.openxmlformats.org/officeDocument/2006/relationships/hyperlink" Target="https://drive.google.com/open?id=1Fvv7Knw28AbB8DkgeGoNbvL2NOz1MWe_" TargetMode="External"/><Relationship Id="rId205" Type="http://schemas.openxmlformats.org/officeDocument/2006/relationships/hyperlink" Target="https://drive.google.com/open?id=1nqGHwhzhY_pQ_kthIYJ9_o8tz3iGXi8S" TargetMode="External"/><Relationship Id="rId204" Type="http://schemas.openxmlformats.org/officeDocument/2006/relationships/hyperlink" Target="https://drive.google.com/open?id=1ucTw_69zoLlvAT6m0Cw_mRxSTtyt_imx" TargetMode="External"/><Relationship Id="rId203" Type="http://schemas.openxmlformats.org/officeDocument/2006/relationships/hyperlink" Target="https://drive.google.com/open?id=1vRmy497vrm-aRHryMxFqQGA_T1r8xspt" TargetMode="External"/><Relationship Id="rId202" Type="http://schemas.openxmlformats.org/officeDocument/2006/relationships/hyperlink" Target="https://drive.google.com/open?id=1ANDQs2ksFwuF2IYvqv-EDOySNU_sNpv6" TargetMode="External"/><Relationship Id="rId201" Type="http://schemas.openxmlformats.org/officeDocument/2006/relationships/hyperlink" Target="https://drive.google.com/open?id=1B_FLAVn7ygZGwLuODQF9ZlM1F3o82YG8" TargetMode="External"/><Relationship Id="rId200" Type="http://schemas.openxmlformats.org/officeDocument/2006/relationships/hyperlink" Target="https://drive.google.com/open?id=1XPIXI02ICaaaTDN1SyGyjR77pJj2DSNx" TargetMode="External"/><Relationship Id="rId20" Type="http://schemas.openxmlformats.org/officeDocument/2006/relationships/hyperlink" Target="https://drive.google.com/open?id=1kapDxQMk5z9n5uiFAcXoRiniyjg4-lPH" TargetMode="External"/><Relationship Id="rId2" Type="http://schemas.openxmlformats.org/officeDocument/2006/relationships/vmlDrawing" Target="../drawings/vmlDrawing1.vml"/><Relationship Id="rId199" Type="http://schemas.openxmlformats.org/officeDocument/2006/relationships/hyperlink" Target="https://drive.google.com/open?id=1YoV74Zf4h0TXRqhHvro809u2h_Vw-jpG" TargetMode="External"/><Relationship Id="rId198" Type="http://schemas.openxmlformats.org/officeDocument/2006/relationships/hyperlink" Target="https://drive.google.com/open?id=11obE1yN1O0xyQRzWxNPQGdEGeDZ-03yV" TargetMode="External"/><Relationship Id="rId197" Type="http://schemas.openxmlformats.org/officeDocument/2006/relationships/hyperlink" Target="https://drive.google.com/open?id=1fpM6pRtlxX04auChSi5UQBnBSvDuI2VN" TargetMode="External"/><Relationship Id="rId196" Type="http://schemas.openxmlformats.org/officeDocument/2006/relationships/hyperlink" Target="https://drive.google.com/open?id=1Bm2RQqMUO8bC4VF176elp4RW6uxa6486" TargetMode="External"/><Relationship Id="rId195" Type="http://schemas.openxmlformats.org/officeDocument/2006/relationships/hyperlink" Target="https://drive.google.com/open?id=1KPQWHaQPsWFOROC51DDlYsX5XqS05ruO" TargetMode="External"/><Relationship Id="rId194" Type="http://schemas.openxmlformats.org/officeDocument/2006/relationships/hyperlink" Target="https://drive.google.com/open?id=1mHBhOAYRuuA1O9zmmpS5pbdyoCKnlnDL" TargetMode="External"/><Relationship Id="rId193" Type="http://schemas.openxmlformats.org/officeDocument/2006/relationships/hyperlink" Target="https://drive.google.com/open?id=1u1hl4V0Jy9NkuIUkOanK1gWYudybSdKI" TargetMode="External"/><Relationship Id="rId192" Type="http://schemas.openxmlformats.org/officeDocument/2006/relationships/hyperlink" Target="https://drive.google.com/open?id=1v3sfhiqdkVZW_-KckLCCjFQtP5SAHJgy" TargetMode="External"/><Relationship Id="rId191" Type="http://schemas.openxmlformats.org/officeDocument/2006/relationships/hyperlink" Target="https://drive.google.com/open?id=1LmRhs429eAfTg4MW6-rCO4gh4_WWuDou" TargetMode="External"/><Relationship Id="rId190" Type="http://schemas.openxmlformats.org/officeDocument/2006/relationships/hyperlink" Target="https://drive.google.com/open?id=1okTd7Kn0H__RQ_RcXG7n0ZTJSvFHUqRF" TargetMode="External"/><Relationship Id="rId19" Type="http://schemas.openxmlformats.org/officeDocument/2006/relationships/hyperlink" Target="https://drive.google.com/open?id=1_fr1doOm2XU-_0ejLx8wHKHUtFlgj0jQ" TargetMode="External"/><Relationship Id="rId189" Type="http://schemas.openxmlformats.org/officeDocument/2006/relationships/hyperlink" Target="https://drive.google.com/open?id=10-rCtjey9TbWdR9ecH3wHVpjBQgN-9uv" TargetMode="External"/><Relationship Id="rId188" Type="http://schemas.openxmlformats.org/officeDocument/2006/relationships/hyperlink" Target="https://drive.google.com/open?id=1DjLGbC2dZcXISTcV6UDTU4AWOpWWonbA" TargetMode="External"/><Relationship Id="rId187" Type="http://schemas.openxmlformats.org/officeDocument/2006/relationships/hyperlink" Target="https://drive.google.com/open?id=15YeB90Xb9XW9fCIfdcWuqh1C-hyBKnJc" TargetMode="External"/><Relationship Id="rId186" Type="http://schemas.openxmlformats.org/officeDocument/2006/relationships/hyperlink" Target="https://drive.google.com/open?id=1GATI8FFD8Y7ZOVb_xJWh4hMSfy_6JLx_" TargetMode="External"/><Relationship Id="rId185" Type="http://schemas.openxmlformats.org/officeDocument/2006/relationships/hyperlink" Target="https://drive.google.com/open?id=1ttIXl4_5UwS8xru3P6m31Jf15DPx-uqO" TargetMode="External"/><Relationship Id="rId184" Type="http://schemas.openxmlformats.org/officeDocument/2006/relationships/hyperlink" Target="https://drive.google.com/open?id=1xD9egHCVbiEJl-CYN9KSuEyah34AeZC4" TargetMode="External"/><Relationship Id="rId183" Type="http://schemas.openxmlformats.org/officeDocument/2006/relationships/hyperlink" Target="https://drive.google.com/open?id=1ioWVni2A-XHUt2sv2BFKRcQ-fH2-HzJT" TargetMode="External"/><Relationship Id="rId182" Type="http://schemas.openxmlformats.org/officeDocument/2006/relationships/hyperlink" Target="https://drive.google.com/open?id=1Mlz_qXs2JjSBUYMq8hrpns5JRuu6_86H" TargetMode="External"/><Relationship Id="rId181" Type="http://schemas.openxmlformats.org/officeDocument/2006/relationships/hyperlink" Target="https://drive.google.com/open?id=1DlbhMN1wUZ5V-mc4zmF8eQxA97FtkXMR" TargetMode="External"/><Relationship Id="rId180" Type="http://schemas.openxmlformats.org/officeDocument/2006/relationships/hyperlink" Target="https://drive.google.com/open?id=13ftMFgR7nfAFpEWbCgPPpsCoqo-hbaPU" TargetMode="External"/><Relationship Id="rId18" Type="http://schemas.openxmlformats.org/officeDocument/2006/relationships/hyperlink" Target="https://drive.google.com/open?id=1BOwRb7CCxryZSF0zuLa47BNNB6gCCfPe" TargetMode="External"/><Relationship Id="rId179" Type="http://schemas.openxmlformats.org/officeDocument/2006/relationships/hyperlink" Target="https://drive.google.com/open?id=1xLUYIVGhF-5HOsjG1mRHFZKsdcv97mdN" TargetMode="External"/><Relationship Id="rId178" Type="http://schemas.openxmlformats.org/officeDocument/2006/relationships/hyperlink" Target="https://drive.google.com/open?id=10JSfuTWDBFJGdETZplXiEwAf7RmyzrVf" TargetMode="External"/><Relationship Id="rId177" Type="http://schemas.openxmlformats.org/officeDocument/2006/relationships/hyperlink" Target="https://drive.google.com/open?id=1wt8T2BG8hgzvehDJZDZl3njrc3LC9JKC" TargetMode="External"/><Relationship Id="rId176" Type="http://schemas.openxmlformats.org/officeDocument/2006/relationships/hyperlink" Target="https://drive.google.com/open?id=1DomNY7HlA0wGcoTZPaB_lzYqBFDcanDp" TargetMode="External"/><Relationship Id="rId175" Type="http://schemas.openxmlformats.org/officeDocument/2006/relationships/hyperlink" Target="https://drive.google.com/open?id=1EChvPGvPlcHIrYhRbcLwae7bzGx7p76J" TargetMode="External"/><Relationship Id="rId174" Type="http://schemas.openxmlformats.org/officeDocument/2006/relationships/hyperlink" Target="https://drive.google.com/open?id=10huSUbf4_we-Qy7arukS0Ak3q9OQ2319" TargetMode="External"/><Relationship Id="rId173" Type="http://schemas.openxmlformats.org/officeDocument/2006/relationships/hyperlink" Target="https://drive.google.com/open?id=1qkS8SUZzQCOfx3mNjqn7od58S019o-V8" TargetMode="External"/><Relationship Id="rId172" Type="http://schemas.openxmlformats.org/officeDocument/2006/relationships/hyperlink" Target="https://drive.google.com/open?id=1Sjh3Adc05TefvxB0Oi9_6qPY6XXEXRex" TargetMode="External"/><Relationship Id="rId171" Type="http://schemas.openxmlformats.org/officeDocument/2006/relationships/hyperlink" Target="https://drive.google.com/open?id=1FMhkYr2ztboZ3wGXArSo62jliJjVN5sx" TargetMode="External"/><Relationship Id="rId170" Type="http://schemas.openxmlformats.org/officeDocument/2006/relationships/hyperlink" Target="https://drive.google.com/open?id=1jqg8297564a3WzwQHI7uGNKJpoij-U2S" TargetMode="External"/><Relationship Id="rId17" Type="http://schemas.openxmlformats.org/officeDocument/2006/relationships/hyperlink" Target="https://drive.google.com/open?id=1sfsMlmAHOllvP20U8DmT9vYRfGJyy4Hz" TargetMode="External"/><Relationship Id="rId169" Type="http://schemas.openxmlformats.org/officeDocument/2006/relationships/hyperlink" Target="https://drive.google.com/open?id=1Ixg_21egpz27C2MlHOTj331ZxHLsLfa2" TargetMode="External"/><Relationship Id="rId168" Type="http://schemas.openxmlformats.org/officeDocument/2006/relationships/hyperlink" Target="https://drive.google.com/open?id=1uttXw3i8U6omqYRfChGfxdoICM_n3b5k" TargetMode="External"/><Relationship Id="rId167" Type="http://schemas.openxmlformats.org/officeDocument/2006/relationships/hyperlink" Target="https://drive.google.com/open?id=18H_F99HgcB-EkwOzgemi02xgI0FCjat0" TargetMode="External"/><Relationship Id="rId166" Type="http://schemas.openxmlformats.org/officeDocument/2006/relationships/hyperlink" Target="https://drive.google.com/open?id=1k8rwkdyEJng5lgBOjFnhDW7kXO2Zssxv" TargetMode="External"/><Relationship Id="rId165" Type="http://schemas.openxmlformats.org/officeDocument/2006/relationships/hyperlink" Target="https://drive.google.com/open?id=187xV-5hw6Vp0xXClryim-8-mgGADJluO" TargetMode="External"/><Relationship Id="rId164" Type="http://schemas.openxmlformats.org/officeDocument/2006/relationships/hyperlink" Target="https://drive.google.com/open?id=1Yt3Jc3BhucYIhEGb5aG0Hhct8tlHGnjL" TargetMode="External"/><Relationship Id="rId163" Type="http://schemas.openxmlformats.org/officeDocument/2006/relationships/hyperlink" Target="https://drive.google.com/open?id=13lmp5_qwDtZWrLe9eeWIHS6Cw7wYdxHm" TargetMode="External"/><Relationship Id="rId162" Type="http://schemas.openxmlformats.org/officeDocument/2006/relationships/hyperlink" Target="https://drive.google.com/open?id=1-LSBCVuCb8j7wSGorgyh7EmKPyw_OTVw" TargetMode="External"/><Relationship Id="rId161" Type="http://schemas.openxmlformats.org/officeDocument/2006/relationships/hyperlink" Target="https://drive.google.com/open?id=1w5HdvOzXIb36IV6aiUCXTskD7vvUGd34" TargetMode="External"/><Relationship Id="rId160" Type="http://schemas.openxmlformats.org/officeDocument/2006/relationships/hyperlink" Target="https://drive.google.com/open?id=11HdcLH4OzjmVTaAwbqnLKGIjvMXGNtE0" TargetMode="External"/><Relationship Id="rId16" Type="http://schemas.openxmlformats.org/officeDocument/2006/relationships/hyperlink" Target="https://drive.google.com/open?id=1MTXvw3deKCqowy-_5VB9m0XSEcuTPcJh" TargetMode="External"/><Relationship Id="rId159" Type="http://schemas.openxmlformats.org/officeDocument/2006/relationships/hyperlink" Target="https://drive.google.com/open?id=1VqhN4drTR8qli1aKu-avUHNm-0LSlvVK" TargetMode="External"/><Relationship Id="rId158" Type="http://schemas.openxmlformats.org/officeDocument/2006/relationships/hyperlink" Target="https://drive.google.com/open?id=1-MxWxz_YJYUBW2OHDl8HxA7na20cHxvR" TargetMode="External"/><Relationship Id="rId157" Type="http://schemas.openxmlformats.org/officeDocument/2006/relationships/hyperlink" Target="https://drive.google.com/open?id=1zsr2aSf9zxwxpb8M3OezEEeO0brvZ9dH" TargetMode="External"/><Relationship Id="rId156" Type="http://schemas.openxmlformats.org/officeDocument/2006/relationships/hyperlink" Target="https://drive.google.com/open?id=1YAMYzDNMgiD8WtpSa4qXRmei006LjZ0D" TargetMode="External"/><Relationship Id="rId155" Type="http://schemas.openxmlformats.org/officeDocument/2006/relationships/hyperlink" Target="https://drive.google.com/open?id=15QbeU-LkBZEdNADG3SnBPCXSIJHJY-s_" TargetMode="External"/><Relationship Id="rId154" Type="http://schemas.openxmlformats.org/officeDocument/2006/relationships/hyperlink" Target="https://drive.google.com/open?id=1t791YbX2VSK0asXtXFktBAw9ChZrfnhJ" TargetMode="External"/><Relationship Id="rId153" Type="http://schemas.openxmlformats.org/officeDocument/2006/relationships/hyperlink" Target="https://drive.google.com/open?id=1bPxgvQCuQuh1TifFj130jbBp4GRV2pNR" TargetMode="External"/><Relationship Id="rId152" Type="http://schemas.openxmlformats.org/officeDocument/2006/relationships/hyperlink" Target="https://drive.google.com/open?id=1VLEuFem-ZILCmzfPXfJLRZlzWOG8dViE" TargetMode="External"/><Relationship Id="rId151" Type="http://schemas.openxmlformats.org/officeDocument/2006/relationships/hyperlink" Target="https://drive.google.com/open?id=1C5w0T_-SFjOmQPnpt5yFCDA2A96QYQ9_" TargetMode="External"/><Relationship Id="rId150" Type="http://schemas.openxmlformats.org/officeDocument/2006/relationships/hyperlink" Target="https://drive.google.com/open?id=1DzqaY5-TOqHO3XGDgshWWXVqNCF4almp" TargetMode="External"/><Relationship Id="rId15" Type="http://schemas.openxmlformats.org/officeDocument/2006/relationships/hyperlink" Target="https://drive.google.com/open?id=1bBK1SKfjIu-VfBfuuRWp-UW93g7DugoD" TargetMode="External"/><Relationship Id="rId149" Type="http://schemas.openxmlformats.org/officeDocument/2006/relationships/hyperlink" Target="https://drive.google.com/open?id=1un7KxFFb26aRpPGnQe0vsnhEqM_ErMgN" TargetMode="External"/><Relationship Id="rId148" Type="http://schemas.openxmlformats.org/officeDocument/2006/relationships/hyperlink" Target="https://drive.google.com/open?id=1pfxsVzzJpA72LpHRR4_zsbzLwNU5iaY_" TargetMode="External"/><Relationship Id="rId147" Type="http://schemas.openxmlformats.org/officeDocument/2006/relationships/hyperlink" Target="https://drive.google.com/open?id=1fXFTZP-Mh5Kns-c05ckMICOi0PZeZEED" TargetMode="External"/><Relationship Id="rId146" Type="http://schemas.openxmlformats.org/officeDocument/2006/relationships/hyperlink" Target="https://drive.google.com/open?id=1z-Kn-dnnQ7TtkaEKsNrNUjTIRAom18_Y" TargetMode="External"/><Relationship Id="rId145" Type="http://schemas.openxmlformats.org/officeDocument/2006/relationships/hyperlink" Target="https://drive.google.com/open?id=1BLWIdG5aoV6P915iZ8D6HQ4MjUD9S-U4" TargetMode="External"/><Relationship Id="rId144" Type="http://schemas.openxmlformats.org/officeDocument/2006/relationships/hyperlink" Target="https://drive.google.com/open?id=10vIFg3KnjdKGCDr51uYNWs5fahGF9uny" TargetMode="External"/><Relationship Id="rId143" Type="http://schemas.openxmlformats.org/officeDocument/2006/relationships/hyperlink" Target="https://drive.google.com/open?id=1ciNMS2W7sPUhnIUcuidROBtuabcrbd5-" TargetMode="External"/><Relationship Id="rId142" Type="http://schemas.openxmlformats.org/officeDocument/2006/relationships/hyperlink" Target="https://drive.google.com/open?id=14RvGBW7PUO6LQ0kNzpcruSLdk38jeaDz" TargetMode="External"/><Relationship Id="rId141" Type="http://schemas.openxmlformats.org/officeDocument/2006/relationships/hyperlink" Target="https://drive.google.com/open?id=1-Qqo2yqVoglgl3Qya-vrFb9fi4SzcSrb" TargetMode="External"/><Relationship Id="rId140" Type="http://schemas.openxmlformats.org/officeDocument/2006/relationships/hyperlink" Target="https://drive.google.com/open?id=1SvMT6NUrq8kt0MNgot94wRpGDRP3wRpu" TargetMode="External"/><Relationship Id="rId14" Type="http://schemas.openxmlformats.org/officeDocument/2006/relationships/hyperlink" Target="https://drive.google.com/open?id=14FTmZ2czxZ8n16ifbuRSteVYWdeYlIR2" TargetMode="External"/><Relationship Id="rId139" Type="http://schemas.openxmlformats.org/officeDocument/2006/relationships/hyperlink" Target="https://drive.google.com/open?id=16Ppz08yucXyrmaIr9B9itXYIvOrrKsfA" TargetMode="External"/><Relationship Id="rId138" Type="http://schemas.openxmlformats.org/officeDocument/2006/relationships/hyperlink" Target="https://drive.google.com/open?id=1s_7m4BpUbO7SHyci9XFqGFCo_Mjz3T7M" TargetMode="External"/><Relationship Id="rId137" Type="http://schemas.openxmlformats.org/officeDocument/2006/relationships/hyperlink" Target="https://drive.google.com/open?id=1v42Bw_LV47w7PxI-HGtEWFmZWCVw6Tyz" TargetMode="External"/><Relationship Id="rId136" Type="http://schemas.openxmlformats.org/officeDocument/2006/relationships/hyperlink" Target="https://drive.google.com/open?id=1-qEgx72X6dMXVFnYM2UW5UJ03mHPWAEH" TargetMode="External"/><Relationship Id="rId135" Type="http://schemas.openxmlformats.org/officeDocument/2006/relationships/hyperlink" Target="https://drive.google.com/open?id=1cVnXyEQDkowxg6pLZyNAkqUNzoMT-z0A" TargetMode="External"/><Relationship Id="rId134" Type="http://schemas.openxmlformats.org/officeDocument/2006/relationships/hyperlink" Target="https://drive.google.com/open?id=1r244kBACUtxK3iP8me7fZVFEwRbls0Ui" TargetMode="External"/><Relationship Id="rId133" Type="http://schemas.openxmlformats.org/officeDocument/2006/relationships/hyperlink" Target="https://drive.google.com/open?id=1sJd0qoX2YNQIup_6UcCflocxRxVWmYnU" TargetMode="External"/><Relationship Id="rId132" Type="http://schemas.openxmlformats.org/officeDocument/2006/relationships/hyperlink" Target="https://drive.google.com/open?id=1MXYNJI-gpt4pn3GMc4ktjevmeFCrU44F" TargetMode="External"/><Relationship Id="rId131" Type="http://schemas.openxmlformats.org/officeDocument/2006/relationships/hyperlink" Target="https://drive.google.com/open?id=1ctK5FHvplolXGrN5HRLRKW9Ck-KtW3Xd" TargetMode="External"/><Relationship Id="rId130" Type="http://schemas.openxmlformats.org/officeDocument/2006/relationships/hyperlink" Target="https://drive.google.com/open?id=1O8_15YwxfCWD-qEsR_Ob-CPfXrFFjk82" TargetMode="External"/><Relationship Id="rId13" Type="http://schemas.openxmlformats.org/officeDocument/2006/relationships/hyperlink" Target="https://drive.google.com/open?id=1HNI4zYdvy1qI-zEsTENyOx8DtpBLTmcz" TargetMode="External"/><Relationship Id="rId1293" Type="http://schemas.openxmlformats.org/officeDocument/2006/relationships/hyperlink" Target="https://drive.google.com/open?id=1_M4aHAOrYUGabwEkleFLj_Pg7ONN4emy" TargetMode="External"/><Relationship Id="rId1292" Type="http://schemas.openxmlformats.org/officeDocument/2006/relationships/hyperlink" Target="https://drive.google.com/open?id=1YgR0-SF7t5ZQ1RFN6rU5fw4vrA3IlYPu" TargetMode="External"/><Relationship Id="rId1291" Type="http://schemas.openxmlformats.org/officeDocument/2006/relationships/hyperlink" Target="https://drive.google.com/open?id=1aycgnuzK3ZB8tWGRfBPgbrT9HT70Tj8f" TargetMode="External"/><Relationship Id="rId1290" Type="http://schemas.openxmlformats.org/officeDocument/2006/relationships/hyperlink" Target="https://drive.google.com/open?id=1NEdNrQsLTr5KHewpW2Sp8Nn2sRV0Bwfc" TargetMode="External"/><Relationship Id="rId129" Type="http://schemas.openxmlformats.org/officeDocument/2006/relationships/hyperlink" Target="https://drive.google.com/open?id=1U8TH4PmdUJUBarNAl1Vd1ATXeJz4R_CF" TargetMode="External"/><Relationship Id="rId1289" Type="http://schemas.openxmlformats.org/officeDocument/2006/relationships/hyperlink" Target="https://drive.google.com/open?id=1uo7VzL58W7vkxfoYtUrJ6NpbPCkoTZjy" TargetMode="External"/><Relationship Id="rId1288" Type="http://schemas.openxmlformats.org/officeDocument/2006/relationships/hyperlink" Target="https://drive.google.com/open?id=1il0uW4nb_gSei_4sY4UM8KQMSSjAxnRL" TargetMode="External"/><Relationship Id="rId1287" Type="http://schemas.openxmlformats.org/officeDocument/2006/relationships/hyperlink" Target="https://drive.google.com/open?id=1okQA850RZLkB2LkelVbDDoqfgpb7JWvo" TargetMode="External"/><Relationship Id="rId1286" Type="http://schemas.openxmlformats.org/officeDocument/2006/relationships/hyperlink" Target="https://drive.google.com/open?id=1RqLMHIvPSO7pW-l7LzZoWiqpFGaIwh7G" TargetMode="External"/><Relationship Id="rId1285" Type="http://schemas.openxmlformats.org/officeDocument/2006/relationships/hyperlink" Target="https://drive.google.com/open?id=1xqg-liOerUzYiBoV-2r0e7erQHvEczRO" TargetMode="External"/><Relationship Id="rId1284" Type="http://schemas.openxmlformats.org/officeDocument/2006/relationships/hyperlink" Target="https://drive.google.com/open?id=1fUvDyjyfDUR0KQQjzUfoIQIH1a1kSTiG" TargetMode="External"/><Relationship Id="rId1283" Type="http://schemas.openxmlformats.org/officeDocument/2006/relationships/hyperlink" Target="https://drive.google.com/open?id=12noaI6s1dwiYvQ6vJddzvbESquJHeXgK" TargetMode="External"/><Relationship Id="rId1282" Type="http://schemas.openxmlformats.org/officeDocument/2006/relationships/hyperlink" Target="https://drive.google.com/open?id=1_bj7U677zhtDI_afXdj_TLyG-BuB4c8D" TargetMode="External"/><Relationship Id="rId1281" Type="http://schemas.openxmlformats.org/officeDocument/2006/relationships/hyperlink" Target="https://drive.google.com/open?id=1JM8UhMPewIHcHQiz6hk8uU374oObiBJF" TargetMode="External"/><Relationship Id="rId1280" Type="http://schemas.openxmlformats.org/officeDocument/2006/relationships/hyperlink" Target="https://drive.google.com/open?id=1ISPbIZdNY32trdsxGLmM1gvsRlPztV5Z" TargetMode="External"/><Relationship Id="rId128" Type="http://schemas.openxmlformats.org/officeDocument/2006/relationships/hyperlink" Target="https://drive.google.com/open?id=1nmIbYh7CI7cgCJYsYQX6Qc0IHkh0Anlc" TargetMode="External"/><Relationship Id="rId1279" Type="http://schemas.openxmlformats.org/officeDocument/2006/relationships/hyperlink" Target="https://drive.google.com/open?id=10S1WAm7GLT9VTD89YrVrkslUsnIWYGc7" TargetMode="External"/><Relationship Id="rId1278" Type="http://schemas.openxmlformats.org/officeDocument/2006/relationships/hyperlink" Target="https://drive.google.com/open?id=1jlga5L52jhX3F0Zh8vFJho6m2vkKMDfj" TargetMode="External"/><Relationship Id="rId1277" Type="http://schemas.openxmlformats.org/officeDocument/2006/relationships/hyperlink" Target="https://drive.google.com/open?id=12bCRsL46YXwHiPtvnSIoNOMaUVlkQn5Q" TargetMode="External"/><Relationship Id="rId1276" Type="http://schemas.openxmlformats.org/officeDocument/2006/relationships/hyperlink" Target="https://drive.google.com/open?id=1_n4ncdVIgpWCVmbM9NuXh0lcjwJzkBaL" TargetMode="External"/><Relationship Id="rId1275" Type="http://schemas.openxmlformats.org/officeDocument/2006/relationships/hyperlink" Target="https://drive.google.com/open?id=1XRv9cc9rytnfUgHlBerfemydXGAsMx61" TargetMode="External"/><Relationship Id="rId1274" Type="http://schemas.openxmlformats.org/officeDocument/2006/relationships/hyperlink" Target="https://drive.google.com/open?id=1ssavV0opbokBZCtmV62waGWwS857k_u-" TargetMode="External"/><Relationship Id="rId1273" Type="http://schemas.openxmlformats.org/officeDocument/2006/relationships/hyperlink" Target="https://drive.google.com/open?id=1ZsezfaAjATqPiZddVxwLRhqnozuKhqjh" TargetMode="External"/><Relationship Id="rId1272" Type="http://schemas.openxmlformats.org/officeDocument/2006/relationships/hyperlink" Target="https://drive.google.com/open?id=1esBNmcKwmuH4xckqzyrdLA7nLtaeAgt7" TargetMode="External"/><Relationship Id="rId1271" Type="http://schemas.openxmlformats.org/officeDocument/2006/relationships/hyperlink" Target="https://drive.google.com/open?id=1z6jGIxp3tETO2pW7Qdp6MgdmxR_qrz54" TargetMode="External"/><Relationship Id="rId1270" Type="http://schemas.openxmlformats.org/officeDocument/2006/relationships/hyperlink" Target="https://drive.google.com/open?id=19_Ewu-fPIvzxwyn3wTEJUxn7m-tdVWf_" TargetMode="External"/><Relationship Id="rId127" Type="http://schemas.openxmlformats.org/officeDocument/2006/relationships/hyperlink" Target="https://drive.google.com/open?id=1mZq3G_0aQQHtYqfC19UZ4BoIZYnc-wuE" TargetMode="External"/><Relationship Id="rId1269" Type="http://schemas.openxmlformats.org/officeDocument/2006/relationships/hyperlink" Target="https://drive.google.com/open?id=1999OVCz4NrnmileY0TxZ293amlW9YN8H" TargetMode="External"/><Relationship Id="rId1268" Type="http://schemas.openxmlformats.org/officeDocument/2006/relationships/hyperlink" Target="https://drive.google.com/open?id=1rzm9mS1-4LEztXa6eW1p2IQT78sG5QkP" TargetMode="External"/><Relationship Id="rId1267" Type="http://schemas.openxmlformats.org/officeDocument/2006/relationships/hyperlink" Target="https://drive.google.com/open?id=1tGh5kMXHG27qEAtZpXEmujvxYT3-3EuS" TargetMode="External"/><Relationship Id="rId1266" Type="http://schemas.openxmlformats.org/officeDocument/2006/relationships/hyperlink" Target="https://drive.google.com/open?id=1mJNOYWH0TOabm8eroT1OGbRy3cc1YgDd" TargetMode="External"/><Relationship Id="rId1265" Type="http://schemas.openxmlformats.org/officeDocument/2006/relationships/hyperlink" Target="https://drive.google.com/open?id=1WExOSyVixwXeVRavjfWkyKPFtWTSRmMx" TargetMode="External"/><Relationship Id="rId1264" Type="http://schemas.openxmlformats.org/officeDocument/2006/relationships/hyperlink" Target="https://drive.google.com/open?id=1X8cD0klYpeXOeNN6TMOTa1zm0HQORLVW" TargetMode="External"/><Relationship Id="rId1263" Type="http://schemas.openxmlformats.org/officeDocument/2006/relationships/hyperlink" Target="https://drive.google.com/open?id=1fNM8DjaihWdQQwDlJKjHj4zxqeSTrlwE" TargetMode="External"/><Relationship Id="rId1262" Type="http://schemas.openxmlformats.org/officeDocument/2006/relationships/hyperlink" Target="https://drive.google.com/open?id=1KzqFJwfu_Y1PCkXwrXMkqnIR6jwsLPlv" TargetMode="External"/><Relationship Id="rId1261" Type="http://schemas.openxmlformats.org/officeDocument/2006/relationships/hyperlink" Target="https://drive.google.com/open?id=1ZJJhlxuiwCURFmgUip3b9k_SMnGHuURt" TargetMode="External"/><Relationship Id="rId1260" Type="http://schemas.openxmlformats.org/officeDocument/2006/relationships/hyperlink" Target="https://drive.google.com/open?id=1KU-K9VoYywdjKQPHERnOiYRJdrbnDuTt" TargetMode="External"/><Relationship Id="rId126" Type="http://schemas.openxmlformats.org/officeDocument/2006/relationships/hyperlink" Target="https://drive.google.com/open?id=1Oyo7-oTIG4ggdSdG0gbB1epufpbJcwZm" TargetMode="External"/><Relationship Id="rId1259" Type="http://schemas.openxmlformats.org/officeDocument/2006/relationships/hyperlink" Target="https://drive.google.com/open?id=108G5kQ6Cr4NqXEHbsCyWxFOrsM6IVAZN" TargetMode="External"/><Relationship Id="rId1258" Type="http://schemas.openxmlformats.org/officeDocument/2006/relationships/hyperlink" Target="https://drive.google.com/open?id=1uB6NzebMG7nXWOS06FmNSnDQZVxK3cfC" TargetMode="External"/><Relationship Id="rId1257" Type="http://schemas.openxmlformats.org/officeDocument/2006/relationships/hyperlink" Target="https://drive.google.com/open?id=1ekEdapfGPBfCnPqKi40jX3XyE6VxOK80" TargetMode="External"/><Relationship Id="rId1256" Type="http://schemas.openxmlformats.org/officeDocument/2006/relationships/hyperlink" Target="https://drive.google.com/open?id=17_Qt2HY8b0HiCtLWjLBj5WwzqlLxGz0a" TargetMode="External"/><Relationship Id="rId1255" Type="http://schemas.openxmlformats.org/officeDocument/2006/relationships/hyperlink" Target="https://drive.google.com/open?id=1HCwV92D9937mWzLYcybTw2R8UH0--AWc" TargetMode="External"/><Relationship Id="rId1254" Type="http://schemas.openxmlformats.org/officeDocument/2006/relationships/hyperlink" Target="https://drive.google.com/open?id=1ScGjgFc7Rd229TH-VB2KUtSnY7JFQ3o7" TargetMode="External"/><Relationship Id="rId1253" Type="http://schemas.openxmlformats.org/officeDocument/2006/relationships/hyperlink" Target="https://drive.google.com/open?id=1oYoA1a6jUBZ-iUwUj7uxyH24HcsGT-4R" TargetMode="External"/><Relationship Id="rId1252" Type="http://schemas.openxmlformats.org/officeDocument/2006/relationships/hyperlink" Target="https://drive.google.com/open?id=1nl9jrhnR5LoF8CerqmAJzFj7HgNp5kHg" TargetMode="External"/><Relationship Id="rId1251" Type="http://schemas.openxmlformats.org/officeDocument/2006/relationships/hyperlink" Target="https://drive.google.com/open?id=1x2Rkd3ZCrdhNb6XWYNiurTv1Db97qS6i" TargetMode="External"/><Relationship Id="rId1250" Type="http://schemas.openxmlformats.org/officeDocument/2006/relationships/hyperlink" Target="https://drive.google.com/open?id=1MwY4Fv-KK2D3H61-rygWEmr5IoaXcM8H" TargetMode="External"/><Relationship Id="rId125" Type="http://schemas.openxmlformats.org/officeDocument/2006/relationships/hyperlink" Target="https://drive.google.com/open?id=18aEdtHxmuaLftsi_TkukbHP_13x5Y3RD" TargetMode="External"/><Relationship Id="rId1249" Type="http://schemas.openxmlformats.org/officeDocument/2006/relationships/hyperlink" Target="https://drive.google.com/open?id=14ekZyKT9w_3Y2vKY-kOrRYxXVODSyP3G" TargetMode="External"/><Relationship Id="rId1248" Type="http://schemas.openxmlformats.org/officeDocument/2006/relationships/hyperlink" Target="https://drive.google.com/open?id=1u5vF1VEcs4qyNzV1ejTKoHe-hWomLAY1" TargetMode="External"/><Relationship Id="rId1247" Type="http://schemas.openxmlformats.org/officeDocument/2006/relationships/hyperlink" Target="https://drive.google.com/open?id=1ZSXg6Iw5xH1QfGFOH93qyDVHBvYOj7wW" TargetMode="External"/><Relationship Id="rId1246" Type="http://schemas.openxmlformats.org/officeDocument/2006/relationships/hyperlink" Target="https://drive.google.com/open?id=1JXSNLOuqKJ5U9aGcKpFcTCLGeRi3Z00A" TargetMode="External"/><Relationship Id="rId1245" Type="http://schemas.openxmlformats.org/officeDocument/2006/relationships/hyperlink" Target="https://drive.google.com/open?id=1ygOpf7-qHdx8s08o8XY8prEexIQkCtkz" TargetMode="External"/><Relationship Id="rId1244" Type="http://schemas.openxmlformats.org/officeDocument/2006/relationships/hyperlink" Target="https://drive.google.com/open?id=1gGqec7gYWvOj1MZL0SzAstJlDcQdYYiu" TargetMode="External"/><Relationship Id="rId1243" Type="http://schemas.openxmlformats.org/officeDocument/2006/relationships/hyperlink" Target="https://drive.google.com/open?id=1aF4YF5sNTmNtNhAc6hYqO3KXu5TQkFMN" TargetMode="External"/><Relationship Id="rId1242" Type="http://schemas.openxmlformats.org/officeDocument/2006/relationships/hyperlink" Target="https://drive.google.com/open?id=1keAWx7xujGnH8w1leVl9Jedex3MsnXzh" TargetMode="External"/><Relationship Id="rId1241" Type="http://schemas.openxmlformats.org/officeDocument/2006/relationships/hyperlink" Target="https://drive.google.com/open?id=1pWu0GrXR5kMH1XrSI24wwFX9Dc3Qzvs5" TargetMode="External"/><Relationship Id="rId1240" Type="http://schemas.openxmlformats.org/officeDocument/2006/relationships/hyperlink" Target="https://drive.google.com/open?id=1TrlLDFN67fSIO4u58qj5SV8UlNh0z9Jk" TargetMode="External"/><Relationship Id="rId124" Type="http://schemas.openxmlformats.org/officeDocument/2006/relationships/hyperlink" Target="https://drive.google.com/open?id=1i88QmvxpGl0MqoE1CCpV75l0WziLm9M_" TargetMode="External"/><Relationship Id="rId1239" Type="http://schemas.openxmlformats.org/officeDocument/2006/relationships/hyperlink" Target="https://drive.google.com/open?id=1J-BX_MSPcawQoXU458g6-MQfaZjToBBZ" TargetMode="External"/><Relationship Id="rId1238" Type="http://schemas.openxmlformats.org/officeDocument/2006/relationships/hyperlink" Target="https://drive.google.com/open?id=1yHIeL5oLFDVfl7Q9RQy8Yt-MmDdC0-4H" TargetMode="External"/><Relationship Id="rId1237" Type="http://schemas.openxmlformats.org/officeDocument/2006/relationships/hyperlink" Target="https://drive.google.com/open?id=1fdAzZgvEugQhy7XVgCfHJSLl16BZnclv" TargetMode="External"/><Relationship Id="rId1236" Type="http://schemas.openxmlformats.org/officeDocument/2006/relationships/hyperlink" Target="https://drive.google.com/open?id=1V2L6BjEUdhzHOGilRU7iolG4-hP9glB7" TargetMode="External"/><Relationship Id="rId1235" Type="http://schemas.openxmlformats.org/officeDocument/2006/relationships/hyperlink" Target="https://drive.google.com/open?id=1epXZdrCr64WgF-q9unFPCj6F9qHLL5Hl" TargetMode="External"/><Relationship Id="rId1234" Type="http://schemas.openxmlformats.org/officeDocument/2006/relationships/hyperlink" Target="https://drive.google.com/open?id=1qF74JkBN45_34VSHViLLAINpZeKMlKLW" TargetMode="External"/><Relationship Id="rId1233" Type="http://schemas.openxmlformats.org/officeDocument/2006/relationships/hyperlink" Target="https://drive.google.com/open?id=1g9zv6hruLzxwjVcgLPuNShUU0HM7OxcZ" TargetMode="External"/><Relationship Id="rId1232" Type="http://schemas.openxmlformats.org/officeDocument/2006/relationships/hyperlink" Target="https://drive.google.com/open?id=1DK99TQki4UQ2Drj91W9chL4knIWs-DVO" TargetMode="External"/><Relationship Id="rId1231" Type="http://schemas.openxmlformats.org/officeDocument/2006/relationships/hyperlink" Target="https://drive.google.com/open?id=1I5dZ3NxXqfIYK0S_-cANI2hKmKa4bQ7_" TargetMode="External"/><Relationship Id="rId1230" Type="http://schemas.openxmlformats.org/officeDocument/2006/relationships/hyperlink" Target="https://drive.google.com/open?id=162LPgYmH1nntHKgKda7ds3P0xV0CqZrt" TargetMode="External"/><Relationship Id="rId123" Type="http://schemas.openxmlformats.org/officeDocument/2006/relationships/hyperlink" Target="https://drive.google.com/open?id=1qfydxjEF24wFEDKTkqvR9fwkpj-BPOxB" TargetMode="External"/><Relationship Id="rId1229" Type="http://schemas.openxmlformats.org/officeDocument/2006/relationships/hyperlink" Target="https://drive.google.com/open?id=1h8JFKw3QjExA5xKQklqXD4VDdjnOaWuW" TargetMode="External"/><Relationship Id="rId1228" Type="http://schemas.openxmlformats.org/officeDocument/2006/relationships/hyperlink" Target="https://drive.google.com/open?id=1BxahbOlT8FGQbQ4lw738oBqoOM-w04KI" TargetMode="External"/><Relationship Id="rId1227" Type="http://schemas.openxmlformats.org/officeDocument/2006/relationships/hyperlink" Target="https://drive.google.com/open?id=1nASjLgJGAQG8w3EI0dIj4zS4CvK0cWjC" TargetMode="External"/><Relationship Id="rId1226" Type="http://schemas.openxmlformats.org/officeDocument/2006/relationships/hyperlink" Target="https://drive.google.com/open?id=1KIDPgMRVsS02mLtAtkGFdNbcxyC4skYC" TargetMode="External"/><Relationship Id="rId1225" Type="http://schemas.openxmlformats.org/officeDocument/2006/relationships/hyperlink" Target="https://drive.google.com/open?id=1WDR-aaxDbXpTWqVhppJTXNZx17MDaiXz" TargetMode="External"/><Relationship Id="rId1224" Type="http://schemas.openxmlformats.org/officeDocument/2006/relationships/hyperlink" Target="https://drive.google.com/open?id=1Pmd8xFjFTQz__ngAZdV1PHz0oepyt4S1" TargetMode="External"/><Relationship Id="rId1223" Type="http://schemas.openxmlformats.org/officeDocument/2006/relationships/hyperlink" Target="https://drive.google.com/open?id=1GsfZnLl_O2oZXqgZxcRMoVaxR8CnUu3k" TargetMode="External"/><Relationship Id="rId1222" Type="http://schemas.openxmlformats.org/officeDocument/2006/relationships/hyperlink" Target="https://drive.google.com/open?id=1xUfwPtB7930CR2ZcqgpYk-TLRgZ4PCfq" TargetMode="External"/><Relationship Id="rId1221" Type="http://schemas.openxmlformats.org/officeDocument/2006/relationships/hyperlink" Target="https://drive.google.com/open?id=1a4xD5jWVuofE97TkutuzErpahdBazu5r" TargetMode="External"/><Relationship Id="rId1220" Type="http://schemas.openxmlformats.org/officeDocument/2006/relationships/hyperlink" Target="https://drive.google.com/open?id=1aZVu-_ScE0ghkWPsmjcdx5ppsdvhIeg7" TargetMode="External"/><Relationship Id="rId122" Type="http://schemas.openxmlformats.org/officeDocument/2006/relationships/hyperlink" Target="https://drive.google.com/open?id=1XAvw2FK87UINY4aNyKg4n7HnMe7A-f5S" TargetMode="External"/><Relationship Id="rId1219" Type="http://schemas.openxmlformats.org/officeDocument/2006/relationships/hyperlink" Target="https://drive.google.com/open?id=1tmyX48an9iE215UKTv0fUTKSNnHVm0ay" TargetMode="External"/><Relationship Id="rId1218" Type="http://schemas.openxmlformats.org/officeDocument/2006/relationships/hyperlink" Target="https://drive.google.com/open?id=1WWStooPGGCLeHDON45A_-mBxqlu5r0A4" TargetMode="External"/><Relationship Id="rId1217" Type="http://schemas.openxmlformats.org/officeDocument/2006/relationships/hyperlink" Target="https://drive.google.com/open?id=1sSfO6l2kopABpHsSCNFTFq003fbYeEAM" TargetMode="External"/><Relationship Id="rId1216" Type="http://schemas.openxmlformats.org/officeDocument/2006/relationships/hyperlink" Target="https://drive.google.com/open?id=1H3N7-uqI-4R6OXaPNFNiOaUyvFXe-qnE" TargetMode="External"/><Relationship Id="rId1215" Type="http://schemas.openxmlformats.org/officeDocument/2006/relationships/hyperlink" Target="https://drive.google.com/open?id=11YyI0sC4raQDgtKBfwUb9nOMMIHSStAD" TargetMode="External"/><Relationship Id="rId1214" Type="http://schemas.openxmlformats.org/officeDocument/2006/relationships/hyperlink" Target="https://drive.google.com/open?id=1GULatWAGquEC88wyguQQGDrLjtKZQ_Kv" TargetMode="External"/><Relationship Id="rId1213" Type="http://schemas.openxmlformats.org/officeDocument/2006/relationships/hyperlink" Target="https://drive.google.com/open?id=1a13myAGkbPreO8QZetfQ5j9-6T1Ah7gH" TargetMode="External"/><Relationship Id="rId1212" Type="http://schemas.openxmlformats.org/officeDocument/2006/relationships/hyperlink" Target="https://drive.google.com/open?id=1SyuruPx-Xz_NW7xO0kNMHj3lNAOsb_yu" TargetMode="External"/><Relationship Id="rId1211" Type="http://schemas.openxmlformats.org/officeDocument/2006/relationships/hyperlink" Target="https://drive.google.com/open?id=143elv6jkdy6oVY7O42LAxZIb8S8b5bva" TargetMode="External"/><Relationship Id="rId1210" Type="http://schemas.openxmlformats.org/officeDocument/2006/relationships/hyperlink" Target="https://drive.google.com/open?id=1Kc_FzaE838pESKpdLdxKZcJuQMzwDYvO" TargetMode="External"/><Relationship Id="rId121" Type="http://schemas.openxmlformats.org/officeDocument/2006/relationships/hyperlink" Target="https://drive.google.com/open?id=1GRMr2_aZPn23-StkyN-e1sk8XCUo-QUy" TargetMode="External"/><Relationship Id="rId1209" Type="http://schemas.openxmlformats.org/officeDocument/2006/relationships/hyperlink" Target="https://drive.google.com/open?id=1uD_Oblrl-LvwGQgV_vmNlVW-gsPRBcth" TargetMode="External"/><Relationship Id="rId1208" Type="http://schemas.openxmlformats.org/officeDocument/2006/relationships/hyperlink" Target="https://drive.google.com/open?id=1L6GvJYz93f4Hx8N4Det9qwNDv2sdNRrb" TargetMode="External"/><Relationship Id="rId1207" Type="http://schemas.openxmlformats.org/officeDocument/2006/relationships/hyperlink" Target="https://drive.google.com/open?id=1l5dBKZAF3fAreFmTrSTXODgH4Ih_D23L" TargetMode="External"/><Relationship Id="rId1206" Type="http://schemas.openxmlformats.org/officeDocument/2006/relationships/hyperlink" Target="https://drive.google.com/open?id=1y84SdFWq9V_kiay5sq7Mm_B8If03H8W8" TargetMode="External"/><Relationship Id="rId1205" Type="http://schemas.openxmlformats.org/officeDocument/2006/relationships/hyperlink" Target="https://drive.google.com/open?id=1YS3-EqJdn3140y_KGtoAgA1nRZxFfo_9" TargetMode="External"/><Relationship Id="rId1204" Type="http://schemas.openxmlformats.org/officeDocument/2006/relationships/hyperlink" Target="https://drive.google.com/open?id=1UNyeeiNk0iwOaZXlVpZwfmtklYhF-Cqx" TargetMode="External"/><Relationship Id="rId1203" Type="http://schemas.openxmlformats.org/officeDocument/2006/relationships/hyperlink" Target="https://drive.google.com/open?id=1Ft0tZ7lqdDvjjFfWRrLEEG_KYXTMtv5w" TargetMode="External"/><Relationship Id="rId1202" Type="http://schemas.openxmlformats.org/officeDocument/2006/relationships/hyperlink" Target="https://drive.google.com/open?id=16gB4XPaz174tuGO_UXcjB6SwxFXgpLT6" TargetMode="External"/><Relationship Id="rId1201" Type="http://schemas.openxmlformats.org/officeDocument/2006/relationships/hyperlink" Target="https://drive.google.com/open?id=1HvVsHr2FdMkbKb8nT_-2DY1yEn_WL1PW" TargetMode="External"/><Relationship Id="rId1200" Type="http://schemas.openxmlformats.org/officeDocument/2006/relationships/hyperlink" Target="https://drive.google.com/open?id=1mmPyetjSldvL9C9rfJRW_EFIM83lc0Jh" TargetMode="External"/><Relationship Id="rId120" Type="http://schemas.openxmlformats.org/officeDocument/2006/relationships/hyperlink" Target="https://drive.google.com/open?id=1uNiiyr4gXhkGmHgQObC8px-HQ2HAr2rT" TargetMode="External"/><Relationship Id="rId12" Type="http://schemas.openxmlformats.org/officeDocument/2006/relationships/hyperlink" Target="https://drive.google.com/open?id=1FZfQr6XaGLhRjYp-gXG6MZu8cx5_Y4qJ" TargetMode="External"/><Relationship Id="rId1199" Type="http://schemas.openxmlformats.org/officeDocument/2006/relationships/hyperlink" Target="https://drive.google.com/open?id=1ME7X9OohRkGuqmC_Wc8Svb89uCPssZVS" TargetMode="External"/><Relationship Id="rId1198" Type="http://schemas.openxmlformats.org/officeDocument/2006/relationships/hyperlink" Target="https://drive.google.com/open?id=1_j3KHMpM_EdZpWsaW2Q0meZRd9E4qwrN" TargetMode="External"/><Relationship Id="rId1197" Type="http://schemas.openxmlformats.org/officeDocument/2006/relationships/hyperlink" Target="https://drive.google.com/open?id=1CZUrSMCFoqzyeDBi4dHNQV7HzM_cwUGL" TargetMode="External"/><Relationship Id="rId1196" Type="http://schemas.openxmlformats.org/officeDocument/2006/relationships/hyperlink" Target="https://drive.google.com/open?id=1SfmvHuAtwfF8RfIMuXT2dhm9RuvIHsNC" TargetMode="External"/><Relationship Id="rId1195" Type="http://schemas.openxmlformats.org/officeDocument/2006/relationships/hyperlink" Target="https://drive.google.com/open?id=1cMFwGQWyvCRqK2TEXY4Qn1TLoJw3KGbq" TargetMode="External"/><Relationship Id="rId1194" Type="http://schemas.openxmlformats.org/officeDocument/2006/relationships/hyperlink" Target="https://drive.google.com/open?id=1N_PciKldoS8KddWy5hmudhqArlq_yhyt" TargetMode="External"/><Relationship Id="rId1193" Type="http://schemas.openxmlformats.org/officeDocument/2006/relationships/hyperlink" Target="https://drive.google.com/open?id=1zLPqJ4pmY-MTZbF4jxNMqn37SpT-PRLy" TargetMode="External"/><Relationship Id="rId1192" Type="http://schemas.openxmlformats.org/officeDocument/2006/relationships/hyperlink" Target="https://drive.google.com/open?id=1NJDrzHiCGHwU1FQqrrYcXHjV7QP1WD6j" TargetMode="External"/><Relationship Id="rId1191" Type="http://schemas.openxmlformats.org/officeDocument/2006/relationships/hyperlink" Target="https://drive.google.com/open?id=1bpDPsbX0wpxjbcQ_N3TaIXgJrNgAhFDe" TargetMode="External"/><Relationship Id="rId1190" Type="http://schemas.openxmlformats.org/officeDocument/2006/relationships/hyperlink" Target="https://drive.google.com/open?id=14PJDGEJYbEQ44zu6_vyGC1SEQMo37W-Q" TargetMode="External"/><Relationship Id="rId119" Type="http://schemas.openxmlformats.org/officeDocument/2006/relationships/hyperlink" Target="https://drive.google.com/open?id=1gRHig9xcDioUYCQ8evTpXe7XOFIfRFNM" TargetMode="External"/><Relationship Id="rId1189" Type="http://schemas.openxmlformats.org/officeDocument/2006/relationships/hyperlink" Target="https://drive.google.com/open?id=1rVoMLA_Ehw8fk48aeTeSheQZxfGLt0H2" TargetMode="External"/><Relationship Id="rId1188" Type="http://schemas.openxmlformats.org/officeDocument/2006/relationships/hyperlink" Target="https://drive.google.com/open?id=1g9Zgxj4qC_1PUxzgfalije_e3bWErPFz" TargetMode="External"/><Relationship Id="rId1187" Type="http://schemas.openxmlformats.org/officeDocument/2006/relationships/hyperlink" Target="https://drive.google.com/open?id=1mDrn1ACe7V6KPbMpfOaavbWqtEXn0gDr" TargetMode="External"/><Relationship Id="rId1186" Type="http://schemas.openxmlformats.org/officeDocument/2006/relationships/hyperlink" Target="https://drive.google.com/open?id=16Bksy4U2B_rUmznAILYn_CKA-MrRzeFa" TargetMode="External"/><Relationship Id="rId1185" Type="http://schemas.openxmlformats.org/officeDocument/2006/relationships/hyperlink" Target="https://drive.google.com/open?id=1pZh0hFfVoU0MTZVu57TFpXZmhMcD_7HT" TargetMode="External"/><Relationship Id="rId1184" Type="http://schemas.openxmlformats.org/officeDocument/2006/relationships/hyperlink" Target="https://drive.google.com/open?id=1W5rd6w9D5ScHCtC42nspqyAwp7XNdpPA" TargetMode="External"/><Relationship Id="rId1183" Type="http://schemas.openxmlformats.org/officeDocument/2006/relationships/hyperlink" Target="https://drive.google.com/open?id=150PxXTOL9ZbMravvW7KVarcwu8N8SsYZ" TargetMode="External"/><Relationship Id="rId1182" Type="http://schemas.openxmlformats.org/officeDocument/2006/relationships/hyperlink" Target="https://drive.google.com/open?id=1X4Qa9049V1YcSyEL29Za8lhxFVr1FH0J" TargetMode="External"/><Relationship Id="rId1181" Type="http://schemas.openxmlformats.org/officeDocument/2006/relationships/hyperlink" Target="https://drive.google.com/open?id=1HSwj7SBIZvWv8JD9on7W-uKLHbAsaSBn" TargetMode="External"/><Relationship Id="rId1180" Type="http://schemas.openxmlformats.org/officeDocument/2006/relationships/hyperlink" Target="https://drive.google.com/open?id=1pJfVJmYCNZTykPntldOuRBB3MA3bb328" TargetMode="External"/><Relationship Id="rId118" Type="http://schemas.openxmlformats.org/officeDocument/2006/relationships/hyperlink" Target="https://drive.google.com/open?id=1j1IzDYZtQw2JrISgPRxqPKDHT8yXDFml" TargetMode="External"/><Relationship Id="rId1179" Type="http://schemas.openxmlformats.org/officeDocument/2006/relationships/hyperlink" Target="https://drive.google.com/open?id=1Zja7FW_ILXdpONSgPBJtrTm63TXD_P6k" TargetMode="External"/><Relationship Id="rId1178" Type="http://schemas.openxmlformats.org/officeDocument/2006/relationships/hyperlink" Target="https://drive.google.com/open?id=10EmYOWHU6iA8GmpH8is2y-qKX8OaSmHQ" TargetMode="External"/><Relationship Id="rId1177" Type="http://schemas.openxmlformats.org/officeDocument/2006/relationships/hyperlink" Target="https://drive.google.com/open?id=1jtn3KHVRQYrbOEZ818IlKs9b46KT6W25" TargetMode="External"/><Relationship Id="rId1176" Type="http://schemas.openxmlformats.org/officeDocument/2006/relationships/hyperlink" Target="https://drive.google.com/open?id=1vTiVyAUg_DaVAhRp2cxALIKWKLW_VGbk" TargetMode="External"/><Relationship Id="rId1175" Type="http://schemas.openxmlformats.org/officeDocument/2006/relationships/hyperlink" Target="https://drive.google.com/open?id=1g1jAgVBEVsCXbQtOJTnsFno8RJiMX7Qf" TargetMode="External"/><Relationship Id="rId1174" Type="http://schemas.openxmlformats.org/officeDocument/2006/relationships/hyperlink" Target="https://drive.google.com/open?id=1F4DV5ty_2bB3P2JT-izsHJCEx4GTW8h3" TargetMode="External"/><Relationship Id="rId1173" Type="http://schemas.openxmlformats.org/officeDocument/2006/relationships/hyperlink" Target="https://drive.google.com/open?id=1Ym-TKCz3CstgZp8tUgIr25qeWBCpYo5L" TargetMode="External"/><Relationship Id="rId1172" Type="http://schemas.openxmlformats.org/officeDocument/2006/relationships/hyperlink" Target="https://drive.google.com/open?id=1wXjyRsXajAp6lOIWH1zji5ZmxBIx6Ceo" TargetMode="External"/><Relationship Id="rId1171" Type="http://schemas.openxmlformats.org/officeDocument/2006/relationships/hyperlink" Target="https://drive.google.com/open?id=1UiFTxkRiDMHpTpCooqxt-QmEqx3Q6h6h" TargetMode="External"/><Relationship Id="rId1170" Type="http://schemas.openxmlformats.org/officeDocument/2006/relationships/hyperlink" Target="https://drive.google.com/open?id=1RC_QNaTU76o_snRBpZYF4Tkst9RE58OJ" TargetMode="External"/><Relationship Id="rId117" Type="http://schemas.openxmlformats.org/officeDocument/2006/relationships/hyperlink" Target="https://drive.google.com/open?id=1VwQBWUZwMuvVoz9INFNGdpOESsBpLNi-" TargetMode="External"/><Relationship Id="rId1169" Type="http://schemas.openxmlformats.org/officeDocument/2006/relationships/hyperlink" Target="https://drive.google.com/open?id=1-8CXp-rCFEXutT9YOk3s8y2KC6mz_oa1" TargetMode="External"/><Relationship Id="rId1168" Type="http://schemas.openxmlformats.org/officeDocument/2006/relationships/hyperlink" Target="https://drive.google.com/open?id=1swQGh_kjZBSlX2Q48fQoS0g_UR9_H_C0" TargetMode="External"/><Relationship Id="rId1167" Type="http://schemas.openxmlformats.org/officeDocument/2006/relationships/hyperlink" Target="https://drive.google.com/open?id=1drVeIEqrngWE214zt2HhrPTfXXN3PyNQ" TargetMode="External"/><Relationship Id="rId1166" Type="http://schemas.openxmlformats.org/officeDocument/2006/relationships/hyperlink" Target="https://drive.google.com/open?id=1Pty6XKwNfY80KgeON8l45QgcxyGPQDDg" TargetMode="External"/><Relationship Id="rId1165" Type="http://schemas.openxmlformats.org/officeDocument/2006/relationships/hyperlink" Target="https://drive.google.com/open?id=1F_kxln8gQpatypQiYzx_WwSY61zQUCTF" TargetMode="External"/><Relationship Id="rId1164" Type="http://schemas.openxmlformats.org/officeDocument/2006/relationships/hyperlink" Target="https://drive.google.com/open?id=1jrkcSmqzBiikFmM-F5Krh5vX-_5rSJly" TargetMode="External"/><Relationship Id="rId1163" Type="http://schemas.openxmlformats.org/officeDocument/2006/relationships/hyperlink" Target="https://drive.google.com/open?id=1mjE9iO2pfBPAXb0ZwdkqPjUWRoPVEC2J" TargetMode="External"/><Relationship Id="rId1162" Type="http://schemas.openxmlformats.org/officeDocument/2006/relationships/hyperlink" Target="https://drive.google.com/open?id=1JwHX6IgGKeTqzvrxXyNkwJej7I0KLwZI" TargetMode="External"/><Relationship Id="rId1161" Type="http://schemas.openxmlformats.org/officeDocument/2006/relationships/hyperlink" Target="https://drive.google.com/open?id=1Etgjw_UFCZzgpgbDQ43pKNNkYjP_Cka_" TargetMode="External"/><Relationship Id="rId1160" Type="http://schemas.openxmlformats.org/officeDocument/2006/relationships/hyperlink" Target="https://drive.google.com/open?id=19ykKmgI9TXxeV9y5XelVM7H-Cl00PfCJ" TargetMode="External"/><Relationship Id="rId116" Type="http://schemas.openxmlformats.org/officeDocument/2006/relationships/hyperlink" Target="https://drive.google.com/open?id=1EU752pp9YG56Y6vA9BE50HqDLn5CTnWc" TargetMode="External"/><Relationship Id="rId1159" Type="http://schemas.openxmlformats.org/officeDocument/2006/relationships/hyperlink" Target="https://drive.google.com/open?id=1_1YiKkScnsoLkHYUd8wn6OFrXEGxKX8b" TargetMode="External"/><Relationship Id="rId1158" Type="http://schemas.openxmlformats.org/officeDocument/2006/relationships/hyperlink" Target="https://drive.google.com/open?id=1DFm6f_XLJDfnHzc-upMT1bNEP3IXjezt" TargetMode="External"/><Relationship Id="rId1157" Type="http://schemas.openxmlformats.org/officeDocument/2006/relationships/hyperlink" Target="https://drive.google.com/open?id=19LOtmUWviOkFh5aYy7XdaS60xasWarne" TargetMode="External"/><Relationship Id="rId1156" Type="http://schemas.openxmlformats.org/officeDocument/2006/relationships/hyperlink" Target="https://drive.google.com/open?id=1vuVpaqia7s8Wu-SUHpJBPazExU9XzX7u" TargetMode="External"/><Relationship Id="rId1155" Type="http://schemas.openxmlformats.org/officeDocument/2006/relationships/hyperlink" Target="https://drive.google.com/open?id=1WQrPrrSklcrdZvs6YxYW1uSxD3nTVSei" TargetMode="External"/><Relationship Id="rId1154" Type="http://schemas.openxmlformats.org/officeDocument/2006/relationships/hyperlink" Target="https://drive.google.com/open?id=1JrDTJlcIbuYMII4N8DiWNS2ndyhs5Ot5" TargetMode="External"/><Relationship Id="rId1153" Type="http://schemas.openxmlformats.org/officeDocument/2006/relationships/hyperlink" Target="https://drive.google.com/open?id=1eQCKkzUXpiuPdEZ-GJIUc3FCSR91-R6t" TargetMode="External"/><Relationship Id="rId1152" Type="http://schemas.openxmlformats.org/officeDocument/2006/relationships/hyperlink" Target="https://drive.google.com/open?id=17Ex33Mw4PhuPg2BG4CiWhHzS85fACSiJ" TargetMode="External"/><Relationship Id="rId1151" Type="http://schemas.openxmlformats.org/officeDocument/2006/relationships/hyperlink" Target="https://drive.google.com/open?id=13KZTDWOTph6c9L4xIXAu6zSal2hnOjQy" TargetMode="External"/><Relationship Id="rId1150" Type="http://schemas.openxmlformats.org/officeDocument/2006/relationships/hyperlink" Target="https://drive.google.com/open?id=1SRMRPScNNqfUobvjxHVnVZrsDjD5XPM0" TargetMode="External"/><Relationship Id="rId115" Type="http://schemas.openxmlformats.org/officeDocument/2006/relationships/hyperlink" Target="https://drive.google.com/open?id=1_ekaIf5oibIfhdoLIYI_EvjQfcfVhNQi" TargetMode="External"/><Relationship Id="rId1149" Type="http://schemas.openxmlformats.org/officeDocument/2006/relationships/hyperlink" Target="https://drive.google.com/open?id=1s-7mXI2xmstL3EuIM-MkumKUZG17zn5O" TargetMode="External"/><Relationship Id="rId1148" Type="http://schemas.openxmlformats.org/officeDocument/2006/relationships/hyperlink" Target="https://drive.google.com/open?id=1ohOm-Ze8hFE7MANf4ZwbSPaQHHFeumOW" TargetMode="External"/><Relationship Id="rId1147" Type="http://schemas.openxmlformats.org/officeDocument/2006/relationships/hyperlink" Target="https://drive.google.com/open?id=12Cof5dmvye-AYmaPOiZv_wdV99aCy61r" TargetMode="External"/><Relationship Id="rId1146" Type="http://schemas.openxmlformats.org/officeDocument/2006/relationships/hyperlink" Target="https://drive.google.com/open?id=10UwaUMkuiuQbs_apt6MkIvtPmOKn9ifI" TargetMode="External"/><Relationship Id="rId1145" Type="http://schemas.openxmlformats.org/officeDocument/2006/relationships/hyperlink" Target="https://drive.google.com/open?id=1eS_lg4riFrUhXW2bd5S-pIs2yo6mGMKS" TargetMode="External"/><Relationship Id="rId1144" Type="http://schemas.openxmlformats.org/officeDocument/2006/relationships/hyperlink" Target="https://drive.google.com/open?id=16S17MjDWB7jfAZkNWN6y_Cvs_cKuVQxm" TargetMode="External"/><Relationship Id="rId1143" Type="http://schemas.openxmlformats.org/officeDocument/2006/relationships/hyperlink" Target="https://drive.google.com/open?id=1usqDfD6xPgIeO5x8yBzYqJwMUbYkaHeQ" TargetMode="External"/><Relationship Id="rId1142" Type="http://schemas.openxmlformats.org/officeDocument/2006/relationships/hyperlink" Target="https://drive.google.com/open?id=1tdQKZiEtDjd05mKnEMwDp_i8nWxJ7d_7" TargetMode="External"/><Relationship Id="rId1141" Type="http://schemas.openxmlformats.org/officeDocument/2006/relationships/hyperlink" Target="https://drive.google.com/open?id=1cpyrd6XMernWtZebhYMRPtwRmt5gp5XC" TargetMode="External"/><Relationship Id="rId1140" Type="http://schemas.openxmlformats.org/officeDocument/2006/relationships/hyperlink" Target="https://drive.google.com/open?id=1y5NSUrF3MA6hplWPF92ysB8a_qZQIBko" TargetMode="External"/><Relationship Id="rId114" Type="http://schemas.openxmlformats.org/officeDocument/2006/relationships/hyperlink" Target="https://drive.google.com/open?id=1diLYKV8pKE24Utvg1F2w4OqxnlyG9vwF" TargetMode="External"/><Relationship Id="rId1139" Type="http://schemas.openxmlformats.org/officeDocument/2006/relationships/hyperlink" Target="https://drive.google.com/open?id=1LQ8m4vPLHZg0IMYDVZEICh2VT316bVKI" TargetMode="External"/><Relationship Id="rId1138" Type="http://schemas.openxmlformats.org/officeDocument/2006/relationships/hyperlink" Target="https://drive.google.com/open?id=17162AX8bdn7ejOxzAO5zQJ97DhNDoojv" TargetMode="External"/><Relationship Id="rId1137" Type="http://schemas.openxmlformats.org/officeDocument/2006/relationships/hyperlink" Target="https://drive.google.com/open?id=1U2bkS_fUajLmRPGuLBBSuf8Sc7-bN86V" TargetMode="External"/><Relationship Id="rId1136" Type="http://schemas.openxmlformats.org/officeDocument/2006/relationships/hyperlink" Target="https://drive.google.com/open?id=11wflPqjh4P-7vrvWo6L3oI6C14vK7jws" TargetMode="External"/><Relationship Id="rId1135" Type="http://schemas.openxmlformats.org/officeDocument/2006/relationships/hyperlink" Target="https://drive.google.com/open?id=1cVw9n-oTAFQUxg0X3Hg2SbNZOE0u7mmb" TargetMode="External"/><Relationship Id="rId1134" Type="http://schemas.openxmlformats.org/officeDocument/2006/relationships/hyperlink" Target="https://drive.google.com/open?id=1j6KQJsWfv-sPOvC81rheWbl1DhtTPkij" TargetMode="External"/><Relationship Id="rId1133" Type="http://schemas.openxmlformats.org/officeDocument/2006/relationships/hyperlink" Target="https://drive.google.com/open?id=1zdCfYeZ-bqWy8JGfrpEMGArmE0fDvR7L" TargetMode="External"/><Relationship Id="rId1132" Type="http://schemas.openxmlformats.org/officeDocument/2006/relationships/hyperlink" Target="https://drive.google.com/open?id=1Cs8z9gsEJpDSRDEf3qe-VfKQu873D1iV" TargetMode="External"/><Relationship Id="rId1131" Type="http://schemas.openxmlformats.org/officeDocument/2006/relationships/hyperlink" Target="https://drive.google.com/open?id=1a9cT2dmXrsjv3JMbbSTF484mW2CdqXrO" TargetMode="External"/><Relationship Id="rId1130" Type="http://schemas.openxmlformats.org/officeDocument/2006/relationships/hyperlink" Target="https://drive.google.com/open?id=1exr3rqhBs80UqbQPW-OoX28dsKARKF_T" TargetMode="External"/><Relationship Id="rId113" Type="http://schemas.openxmlformats.org/officeDocument/2006/relationships/hyperlink" Target="https://drive.google.com/open?id=1msGM5TayZQfxNZd7_WdfoC1eEIBcbAHy" TargetMode="External"/><Relationship Id="rId1129" Type="http://schemas.openxmlformats.org/officeDocument/2006/relationships/hyperlink" Target="https://drive.google.com/open?id=1GYLpOc14GM-0TC9twdZOZ9OmRy-_vTzQ" TargetMode="External"/><Relationship Id="rId1128" Type="http://schemas.openxmlformats.org/officeDocument/2006/relationships/hyperlink" Target="https://drive.google.com/open?id=1_SlGWVV-gkgMV1X9tUePi984OrVHZyjo" TargetMode="External"/><Relationship Id="rId1127" Type="http://schemas.openxmlformats.org/officeDocument/2006/relationships/hyperlink" Target="https://drive.google.com/open?id=1VkFiowbin9Fd5z_iSHGNU5UV4lQ4jo5J" TargetMode="External"/><Relationship Id="rId1126" Type="http://schemas.openxmlformats.org/officeDocument/2006/relationships/hyperlink" Target="https://drive.google.com/open?id=1MoWbM1B-euQ3entMVg1AxqZwtHCPsXHr" TargetMode="External"/><Relationship Id="rId1125" Type="http://schemas.openxmlformats.org/officeDocument/2006/relationships/hyperlink" Target="https://drive.google.com/open?id=1FuoW2doYxncGY8c9hcmouU_R3UHXHdGo" TargetMode="External"/><Relationship Id="rId1124" Type="http://schemas.openxmlformats.org/officeDocument/2006/relationships/hyperlink" Target="https://drive.google.com/open?id=1bBs51op8WbtxXx9N-5eEuGztt3Jj3tjp" TargetMode="External"/><Relationship Id="rId1123" Type="http://schemas.openxmlformats.org/officeDocument/2006/relationships/hyperlink" Target="https://drive.google.com/open?id=1fZbHD_6J0Cf2Kd7z32MSqIJOmGARLDET" TargetMode="External"/><Relationship Id="rId1122" Type="http://schemas.openxmlformats.org/officeDocument/2006/relationships/hyperlink" Target="https://drive.google.com/open?id=110mX86XOa70NFnWKoUommgYdNrgNqS-X" TargetMode="External"/><Relationship Id="rId1121" Type="http://schemas.openxmlformats.org/officeDocument/2006/relationships/hyperlink" Target="https://drive.google.com/open?id=1f-t_ivX0p1kWQ7vynBPEQeEYTQ440wV8" TargetMode="External"/><Relationship Id="rId1120" Type="http://schemas.openxmlformats.org/officeDocument/2006/relationships/hyperlink" Target="https://drive.google.com/open?id=1Uk3ZbkJT5rCLqS1JT-C99H_Z7bPbN4yx" TargetMode="External"/><Relationship Id="rId112" Type="http://schemas.openxmlformats.org/officeDocument/2006/relationships/hyperlink" Target="https://drive.google.com/open?id=10zFTkRpluNIOaiURb_3xgPjJUGP59e9r" TargetMode="External"/><Relationship Id="rId1119" Type="http://schemas.openxmlformats.org/officeDocument/2006/relationships/hyperlink" Target="https://drive.google.com/open?id=1boprnAWZpojlE5-rBoUx7uWn_4UJ33Vq" TargetMode="External"/><Relationship Id="rId1118" Type="http://schemas.openxmlformats.org/officeDocument/2006/relationships/hyperlink" Target="https://drive.google.com/open?id=17Nf8y9FOfUbYZ3ZAuEmmMCOyJx5qgNLH" TargetMode="External"/><Relationship Id="rId1117" Type="http://schemas.openxmlformats.org/officeDocument/2006/relationships/hyperlink" Target="https://drive.google.com/open?id=1q3_g1KA2UlfDEEp2iyj14ZyK1mSjjDF5" TargetMode="External"/><Relationship Id="rId1116" Type="http://schemas.openxmlformats.org/officeDocument/2006/relationships/hyperlink" Target="https://drive.google.com/open?id=1YELbZVQ3iD_gclFL8YZO3jECCEr_32d4" TargetMode="External"/><Relationship Id="rId1115" Type="http://schemas.openxmlformats.org/officeDocument/2006/relationships/hyperlink" Target="https://drive.google.com/open?id=1drc_j-lTjigBTuPbqajMwqaopgAVh1Ga" TargetMode="External"/><Relationship Id="rId1114" Type="http://schemas.openxmlformats.org/officeDocument/2006/relationships/hyperlink" Target="https://drive.google.com/open?id=13Z-H4_J5f8ngZsmrYz1TcaVBl-UG9Yqq" TargetMode="External"/><Relationship Id="rId1113" Type="http://schemas.openxmlformats.org/officeDocument/2006/relationships/hyperlink" Target="https://drive.google.com/open?id=1ngSQVR_lo1Y1HyPqJgAqBRArtmtb0YYc" TargetMode="External"/><Relationship Id="rId1112" Type="http://schemas.openxmlformats.org/officeDocument/2006/relationships/hyperlink" Target="https://drive.google.com/open?id=1hc7KGnnHHUlnruwh0GatC3_ok9ljq1wU" TargetMode="External"/><Relationship Id="rId1111" Type="http://schemas.openxmlformats.org/officeDocument/2006/relationships/hyperlink" Target="https://drive.google.com/open?id=1sLHpf5FMMeYN0hHaiGGBjah6XSJUaEdX" TargetMode="External"/><Relationship Id="rId1110" Type="http://schemas.openxmlformats.org/officeDocument/2006/relationships/hyperlink" Target="https://drive.google.com/open?id=1TiFvh3D0ynkNpOVmW9_OK4BmCaYwTyNU" TargetMode="External"/><Relationship Id="rId111" Type="http://schemas.openxmlformats.org/officeDocument/2006/relationships/hyperlink" Target="https://drive.google.com/open?id=1psonlQJpSmVgF9SnSwubSDMRSUxY19zE" TargetMode="External"/><Relationship Id="rId1109" Type="http://schemas.openxmlformats.org/officeDocument/2006/relationships/hyperlink" Target="https://drive.google.com/open?id=1fk88tCCXB4JA999Vem3QXEDg0EQAree1" TargetMode="External"/><Relationship Id="rId1108" Type="http://schemas.openxmlformats.org/officeDocument/2006/relationships/hyperlink" Target="https://drive.google.com/open?id=12LIfHXh8g0Axfo72Jq7WGTJe4YOyebPB" TargetMode="External"/><Relationship Id="rId1107" Type="http://schemas.openxmlformats.org/officeDocument/2006/relationships/hyperlink" Target="https://drive.google.com/open?id=1tMycbMxaOSSJUwoYkFLpbKPN35XXJL2s" TargetMode="External"/><Relationship Id="rId1106" Type="http://schemas.openxmlformats.org/officeDocument/2006/relationships/hyperlink" Target="https://drive.google.com/open?id=13Dwq6g6Vhr0RmantJhtnERTmQKTsFjDV" TargetMode="External"/><Relationship Id="rId1105" Type="http://schemas.openxmlformats.org/officeDocument/2006/relationships/hyperlink" Target="https://drive.google.com/open?id=1BBOTiaZbuR38eLeEeGab1xxXDqCPz1Xm" TargetMode="External"/><Relationship Id="rId1104" Type="http://schemas.openxmlformats.org/officeDocument/2006/relationships/hyperlink" Target="https://drive.google.com/open?id=1DFuak6PpBsDhz0mJuHMkzcy5xwmMeosR" TargetMode="External"/><Relationship Id="rId1103" Type="http://schemas.openxmlformats.org/officeDocument/2006/relationships/hyperlink" Target="https://drive.google.com/open?id=1tjlIgBQne4OiWfwgcOc2qnCe5KHRZKoS" TargetMode="External"/><Relationship Id="rId1102" Type="http://schemas.openxmlformats.org/officeDocument/2006/relationships/hyperlink" Target="https://drive.google.com/open?id=1s4M44_HGlurNE9l64Z6LNbsoPmbZbm4I" TargetMode="External"/><Relationship Id="rId1101" Type="http://schemas.openxmlformats.org/officeDocument/2006/relationships/hyperlink" Target="https://drive.google.com/open?id=1PKRX68TnnEmnJ6OKLdJd7tTYPp5kWHtG" TargetMode="External"/><Relationship Id="rId1100" Type="http://schemas.openxmlformats.org/officeDocument/2006/relationships/hyperlink" Target="https://drive.google.com/open?id=1DpV_DDEKu1wXFhVfh-BASruSCsdc3yJV" TargetMode="External"/><Relationship Id="rId110" Type="http://schemas.openxmlformats.org/officeDocument/2006/relationships/hyperlink" Target="https://drive.google.com/open?id=1sPOyev2V6My1CB8ZbhPjDzw-H5Rje1LE" TargetMode="External"/><Relationship Id="rId11" Type="http://schemas.openxmlformats.org/officeDocument/2006/relationships/hyperlink" Target="https://drive.google.com/open?id=1q_1RasMXwU2OFnDJr5vXYWu_92Jhn-4K" TargetMode="External"/><Relationship Id="rId1099" Type="http://schemas.openxmlformats.org/officeDocument/2006/relationships/hyperlink" Target="https://drive.google.com/open?id=1K8kOn_oIIn9pAIctRldhOBWcGmSrYFs6" TargetMode="External"/><Relationship Id="rId1098" Type="http://schemas.openxmlformats.org/officeDocument/2006/relationships/hyperlink" Target="https://drive.google.com/open?id=1pjlxepdby8ofyBo_N-763miVSMJeKqYW" TargetMode="External"/><Relationship Id="rId1097" Type="http://schemas.openxmlformats.org/officeDocument/2006/relationships/hyperlink" Target="https://drive.google.com/open?id=1oaeLGH0e7ToOrlGJMW60vXY8C7lW8fND" TargetMode="External"/><Relationship Id="rId1096" Type="http://schemas.openxmlformats.org/officeDocument/2006/relationships/hyperlink" Target="https://drive.google.com/open?id=1OJo5R_fCWW6fqh64fl8854VpPp878kbW" TargetMode="External"/><Relationship Id="rId1095" Type="http://schemas.openxmlformats.org/officeDocument/2006/relationships/hyperlink" Target="https://drive.google.com/open?id=1bjw9kf-5Wbi2sHIOUE_FY_rSoLjKVxYs" TargetMode="External"/><Relationship Id="rId1094" Type="http://schemas.openxmlformats.org/officeDocument/2006/relationships/hyperlink" Target="https://drive.google.com/open?id=1iG5FES4ZoksOSkK3sroc7M_vqR_u2v7m" TargetMode="External"/><Relationship Id="rId1093" Type="http://schemas.openxmlformats.org/officeDocument/2006/relationships/hyperlink" Target="https://drive.google.com/open?id=1KH_YymIwSAzRWsCAIDWVGKXYgHS4a-sk" TargetMode="External"/><Relationship Id="rId1092" Type="http://schemas.openxmlformats.org/officeDocument/2006/relationships/hyperlink" Target="https://drive.google.com/open?id=1iZT6nZnspklmI_9ShLmV4zN3jld0P-Ux" TargetMode="External"/><Relationship Id="rId1091" Type="http://schemas.openxmlformats.org/officeDocument/2006/relationships/hyperlink" Target="https://drive.google.com/open?id=1SgiPlbfEGHtH6-35tmIomdPVYSzKqlWR" TargetMode="External"/><Relationship Id="rId1090" Type="http://schemas.openxmlformats.org/officeDocument/2006/relationships/hyperlink" Target="https://drive.google.com/open?id=1zT3QbW9f1DR37t7MKvdkwDrD7ACie98M" TargetMode="External"/><Relationship Id="rId109" Type="http://schemas.openxmlformats.org/officeDocument/2006/relationships/hyperlink" Target="https://drive.google.com/open?id=1FoAfPaHowrRuI8IkFGo5ufvoEZm51LgK" TargetMode="External"/><Relationship Id="rId1089" Type="http://schemas.openxmlformats.org/officeDocument/2006/relationships/hyperlink" Target="https://drive.google.com/open?id=17CKd7toelifTNHydEGpjBxoqRqrhHGKl" TargetMode="External"/><Relationship Id="rId1088" Type="http://schemas.openxmlformats.org/officeDocument/2006/relationships/hyperlink" Target="https://drive.google.com/open?id=1lq8ynwH963PTqAa-WmCOJxN5sWYTa9Uc" TargetMode="External"/><Relationship Id="rId1087" Type="http://schemas.openxmlformats.org/officeDocument/2006/relationships/hyperlink" Target="https://drive.google.com/open?id=1bGaYYOUqnTsVc6hM9EXjWjB4PgodWMOc" TargetMode="External"/><Relationship Id="rId1086" Type="http://schemas.openxmlformats.org/officeDocument/2006/relationships/hyperlink" Target="https://drive.google.com/open?id=1Yr7-0DEQSsAmNo8Fm-QWnABoXv24iu_o" TargetMode="External"/><Relationship Id="rId1085" Type="http://schemas.openxmlformats.org/officeDocument/2006/relationships/hyperlink" Target="https://drive.google.com/open?id=19RS-_w3uNvxcXD8p0XfkbBP7BCumpRfh" TargetMode="External"/><Relationship Id="rId1084" Type="http://schemas.openxmlformats.org/officeDocument/2006/relationships/hyperlink" Target="https://drive.google.com/open?id=1MnYPZmjaLjb2h53jOBIKFUsgFAS5biWJ" TargetMode="External"/><Relationship Id="rId1083" Type="http://schemas.openxmlformats.org/officeDocument/2006/relationships/hyperlink" Target="https://drive.google.com/open?id=1Nu-yJhtRhrNbj7WoSfeIAo8P8AEjtE5e" TargetMode="External"/><Relationship Id="rId1082" Type="http://schemas.openxmlformats.org/officeDocument/2006/relationships/hyperlink" Target="https://drive.google.com/open?id=1Wxvm5TQ8cRC-wuO4FP46mt0-svXW-EXV" TargetMode="External"/><Relationship Id="rId1081" Type="http://schemas.openxmlformats.org/officeDocument/2006/relationships/hyperlink" Target="https://drive.google.com/open?id=1Ydl3LOZ0h5T3q_UDtTZ2or1rHSIn6mH-" TargetMode="External"/><Relationship Id="rId1080" Type="http://schemas.openxmlformats.org/officeDocument/2006/relationships/hyperlink" Target="https://drive.google.com/open?id=1YHVC1bicLX_Vw3sIE3eoV4yZREVkBbI8" TargetMode="External"/><Relationship Id="rId108" Type="http://schemas.openxmlformats.org/officeDocument/2006/relationships/hyperlink" Target="https://drive.google.com/open?id=10PYC78VozvMVAcYBlGPreFE4UrXSbN2B" TargetMode="External"/><Relationship Id="rId1079" Type="http://schemas.openxmlformats.org/officeDocument/2006/relationships/hyperlink" Target="https://drive.google.com/open?id=1LvKN0YGZvXDtquehKOxTv5cP8rww4OmX" TargetMode="External"/><Relationship Id="rId1078" Type="http://schemas.openxmlformats.org/officeDocument/2006/relationships/hyperlink" Target="https://drive.google.com/open?id=1LRCuOW_jFWmeWNlQGyfBdQNKg_ncJxn3" TargetMode="External"/><Relationship Id="rId1077" Type="http://schemas.openxmlformats.org/officeDocument/2006/relationships/hyperlink" Target="https://drive.google.com/open?id=124K42EiocpBbh5k8OmpAcvMFnQW2Jynt" TargetMode="External"/><Relationship Id="rId1076" Type="http://schemas.openxmlformats.org/officeDocument/2006/relationships/hyperlink" Target="https://drive.google.com/open?id=1YYISw_xeSoRPapBg1UVrcPXk4trFNz8L" TargetMode="External"/><Relationship Id="rId1075" Type="http://schemas.openxmlformats.org/officeDocument/2006/relationships/hyperlink" Target="https://drive.google.com/open?id=1SHpPTArhFHF5hw-AGOYuUCT-qNtvU-Hf" TargetMode="External"/><Relationship Id="rId1074" Type="http://schemas.openxmlformats.org/officeDocument/2006/relationships/hyperlink" Target="https://drive.google.com/open?id=1fpW-MEaNmm7jkdAQGv64bx8qOj7HWrLT" TargetMode="External"/><Relationship Id="rId1073" Type="http://schemas.openxmlformats.org/officeDocument/2006/relationships/hyperlink" Target="https://drive.google.com/open?id=1qSG3XDhvfn6VWc2-R8Q98aZetWxxQS4m" TargetMode="External"/><Relationship Id="rId1072" Type="http://schemas.openxmlformats.org/officeDocument/2006/relationships/hyperlink" Target="https://drive.google.com/open?id=1Upfiwh791EKSDgSviQva0q1d4u9BQkkz" TargetMode="External"/><Relationship Id="rId1071" Type="http://schemas.openxmlformats.org/officeDocument/2006/relationships/hyperlink" Target="https://drive.google.com/open?id=1XPjUyU8mgQ-T3Kyt1muLyswC-S6oozgB" TargetMode="External"/><Relationship Id="rId1070" Type="http://schemas.openxmlformats.org/officeDocument/2006/relationships/hyperlink" Target="https://drive.google.com/open?id=1ioxWVrp2jkorxU9bkoJChsCQO2W3urAe" TargetMode="External"/><Relationship Id="rId107" Type="http://schemas.openxmlformats.org/officeDocument/2006/relationships/hyperlink" Target="https://drive.google.com/open?id=1cMcBrnmR97KfX51MzB4n0FpjaRjBSGa-" TargetMode="External"/><Relationship Id="rId1069" Type="http://schemas.openxmlformats.org/officeDocument/2006/relationships/hyperlink" Target="https://drive.google.com/open?id=1We0l-tsVswKqj6UaqqBUUlOyfsXgWsCs" TargetMode="External"/><Relationship Id="rId1068" Type="http://schemas.openxmlformats.org/officeDocument/2006/relationships/hyperlink" Target="https://drive.google.com/open?id=1O5gATHpa8nIR_uBTWnmB3k7mCVp6tpGD" TargetMode="External"/><Relationship Id="rId1067" Type="http://schemas.openxmlformats.org/officeDocument/2006/relationships/hyperlink" Target="https://drive.google.com/open?id=11YyldpslYdzoDc1DYCh3pnmvQsK7vU0n" TargetMode="External"/><Relationship Id="rId1066" Type="http://schemas.openxmlformats.org/officeDocument/2006/relationships/hyperlink" Target="https://drive.google.com/open?id=1iKLdcZagYzc5ZwKKgR4qEeOyjOwA5HF7" TargetMode="External"/><Relationship Id="rId1065" Type="http://schemas.openxmlformats.org/officeDocument/2006/relationships/hyperlink" Target="https://drive.google.com/open?id=1w6aaG1MzbzftMYmnx0Fo9_EAicMxuz2P" TargetMode="External"/><Relationship Id="rId1064" Type="http://schemas.openxmlformats.org/officeDocument/2006/relationships/hyperlink" Target="https://drive.google.com/open?id=1X-zhQvS30ytfd2ySXc4chElE_seW7r9J" TargetMode="External"/><Relationship Id="rId1063" Type="http://schemas.openxmlformats.org/officeDocument/2006/relationships/hyperlink" Target="https://drive.google.com/open?id=1NIZhR71MjQATNGSDUy4rHo7-EjNG-M9_" TargetMode="External"/><Relationship Id="rId1062" Type="http://schemas.openxmlformats.org/officeDocument/2006/relationships/hyperlink" Target="https://drive.google.com/open?id=1smmlWN5yQBEy1SH0_9sfeCZDfV4Em21B" TargetMode="External"/><Relationship Id="rId1061" Type="http://schemas.openxmlformats.org/officeDocument/2006/relationships/hyperlink" Target="https://drive.google.com/open?id=11D1XNrpd9mpqrdY7ISnB1Gg8hinRxbWD" TargetMode="External"/><Relationship Id="rId1060" Type="http://schemas.openxmlformats.org/officeDocument/2006/relationships/hyperlink" Target="https://drive.google.com/open?id=11VEuMsD1kZl-TzTXbURoJj8nImBzSsyU" TargetMode="External"/><Relationship Id="rId106" Type="http://schemas.openxmlformats.org/officeDocument/2006/relationships/hyperlink" Target="https://drive.google.com/open?id=1mv0qwFnzV1Pf1Vs-PnHMDhm4XmZss6w_" TargetMode="External"/><Relationship Id="rId1059" Type="http://schemas.openxmlformats.org/officeDocument/2006/relationships/hyperlink" Target="https://drive.google.com/open?id=11I_DHcfXwI4PuG4m74EU-zRRDvmY8vZF" TargetMode="External"/><Relationship Id="rId1058" Type="http://schemas.openxmlformats.org/officeDocument/2006/relationships/hyperlink" Target="https://drive.google.com/open?id=1RszY44Lnsl3t2ZLbS__vJkAuCCqQzQW7" TargetMode="External"/><Relationship Id="rId1057" Type="http://schemas.openxmlformats.org/officeDocument/2006/relationships/hyperlink" Target="https://drive.google.com/open?id=1jx7s_EQior33F2_Szd_EWdgKz-X7KKQQ" TargetMode="External"/><Relationship Id="rId1056" Type="http://schemas.openxmlformats.org/officeDocument/2006/relationships/hyperlink" Target="https://drive.google.com/open?id=1GN-sEqu41bGAflwfpoS4m5xyPiZ0pgI7" TargetMode="External"/><Relationship Id="rId1055" Type="http://schemas.openxmlformats.org/officeDocument/2006/relationships/hyperlink" Target="https://drive.google.com/open?id=1Nwdnuqc5deSPMMhB8xZid10HsK_osD9N" TargetMode="External"/><Relationship Id="rId1054" Type="http://schemas.openxmlformats.org/officeDocument/2006/relationships/hyperlink" Target="https://drive.google.com/open?id=1gpgnMXMX0sx-IK7yG03eOOSrTQNC9M14" TargetMode="External"/><Relationship Id="rId1053" Type="http://schemas.openxmlformats.org/officeDocument/2006/relationships/hyperlink" Target="https://drive.google.com/open?id=1BGnCtz4L8PNiG-qmEOcvbVSDYl4sKaB4" TargetMode="External"/><Relationship Id="rId1052" Type="http://schemas.openxmlformats.org/officeDocument/2006/relationships/hyperlink" Target="https://drive.google.com/open?id=1CvzK5oHh775wOV6crvMqshY0PhdImH95" TargetMode="External"/><Relationship Id="rId1051" Type="http://schemas.openxmlformats.org/officeDocument/2006/relationships/hyperlink" Target="https://drive.google.com/open?id=1_4Tr8vgh1vOkstXB0nGzMU-XNwYWhOuI" TargetMode="External"/><Relationship Id="rId1050" Type="http://schemas.openxmlformats.org/officeDocument/2006/relationships/hyperlink" Target="https://drive.google.com/open?id=1n2CvhuKkyNp-CzFVowduRN7RN-21J2b8" TargetMode="External"/><Relationship Id="rId105" Type="http://schemas.openxmlformats.org/officeDocument/2006/relationships/hyperlink" Target="https://drive.google.com/open?id=14CRS0M1AKxzCrHeVCFdVD3bUipOx_X1S" TargetMode="External"/><Relationship Id="rId1049" Type="http://schemas.openxmlformats.org/officeDocument/2006/relationships/hyperlink" Target="https://drive.google.com/open?id=1nnmSwaaluV8206ZjWY53AKw59p-ruMe0" TargetMode="External"/><Relationship Id="rId1048" Type="http://schemas.openxmlformats.org/officeDocument/2006/relationships/hyperlink" Target="https://drive.google.com/open?id=1GIiv-XT1gwfY71xmARWHs3rXtqsgtlF-" TargetMode="External"/><Relationship Id="rId1047" Type="http://schemas.openxmlformats.org/officeDocument/2006/relationships/hyperlink" Target="https://drive.google.com/open?id=1NzSEdLf2rvWRr5tkk2t7L-ZpD91OiUXV" TargetMode="External"/><Relationship Id="rId1046" Type="http://schemas.openxmlformats.org/officeDocument/2006/relationships/hyperlink" Target="https://drive.google.com/open?id=1SCT1wL5IDkan-1xmbzF9-tNv4O5gR1m0" TargetMode="External"/><Relationship Id="rId1045" Type="http://schemas.openxmlformats.org/officeDocument/2006/relationships/hyperlink" Target="https://drive.google.com/open?id=1ZQWHaJ_6g8zX3kQ6vchZ8-olAku-BjBl" TargetMode="External"/><Relationship Id="rId1044" Type="http://schemas.openxmlformats.org/officeDocument/2006/relationships/hyperlink" Target="https://drive.google.com/open?id=1ing_KMMxv-D3wn-4qnGuSAIn5bIL43rA" TargetMode="External"/><Relationship Id="rId1043" Type="http://schemas.openxmlformats.org/officeDocument/2006/relationships/hyperlink" Target="https://drive.google.com/open?id=1POuVCyJLJz77e8QMLVcNd8WvsCFWfjbm" TargetMode="External"/><Relationship Id="rId1042" Type="http://schemas.openxmlformats.org/officeDocument/2006/relationships/hyperlink" Target="https://drive.google.com/open?id=12m3CxUB59P8aLBJmxTEssCcGxiaYDrBJ" TargetMode="External"/><Relationship Id="rId1041" Type="http://schemas.openxmlformats.org/officeDocument/2006/relationships/hyperlink" Target="https://drive.google.com/open?id=1TqrRt2cNtHhkeP46vNwpXfJ3fH2Ddwvl" TargetMode="External"/><Relationship Id="rId1040" Type="http://schemas.openxmlformats.org/officeDocument/2006/relationships/hyperlink" Target="https://drive.google.com/open?id=1peF1LunR1DUVIcleaxlxjgEQIx0IkZgz" TargetMode="External"/><Relationship Id="rId104" Type="http://schemas.openxmlformats.org/officeDocument/2006/relationships/hyperlink" Target="https://drive.google.com/open?id=1UWmxGQY4el0vNd8tujmVN3SRJZQqjPCE" TargetMode="External"/><Relationship Id="rId1039" Type="http://schemas.openxmlformats.org/officeDocument/2006/relationships/hyperlink" Target="https://drive.google.com/open?id=1jDo5GsSHak7m9ldHNWny5YYmUllHT_Y8" TargetMode="External"/><Relationship Id="rId1038" Type="http://schemas.openxmlformats.org/officeDocument/2006/relationships/hyperlink" Target="https://drive.google.com/open?id=1w2b2KEPN2XRavp5r9_pwHr7J33q9xcMO" TargetMode="External"/><Relationship Id="rId1037" Type="http://schemas.openxmlformats.org/officeDocument/2006/relationships/hyperlink" Target="https://drive.google.com/open?id=1RK1W7igjiMMRnfPh5QHjwYluJpVYmpe_" TargetMode="External"/><Relationship Id="rId1036" Type="http://schemas.openxmlformats.org/officeDocument/2006/relationships/hyperlink" Target="https://drive.google.com/open?id=1Db4bKZwbLKHyg6epAAx-Eej9kuK4VrN3" TargetMode="External"/><Relationship Id="rId1035" Type="http://schemas.openxmlformats.org/officeDocument/2006/relationships/hyperlink" Target="https://drive.google.com/open?id=1xYd-ypK2uqQgVf5Gnm5uD960GQATd0KD" TargetMode="External"/><Relationship Id="rId1034" Type="http://schemas.openxmlformats.org/officeDocument/2006/relationships/hyperlink" Target="https://drive.google.com/open?id=1vLRdH7mLGQ9dwEFyz5d8saIObWhz72NN" TargetMode="External"/><Relationship Id="rId1033" Type="http://schemas.openxmlformats.org/officeDocument/2006/relationships/hyperlink" Target="https://drive.google.com/open?id=1Qv6WO2lgO_keY4DP4jolcPxp8rYHJVl5" TargetMode="External"/><Relationship Id="rId1032" Type="http://schemas.openxmlformats.org/officeDocument/2006/relationships/hyperlink" Target="https://drive.google.com/open?id=1vArXz-QyY8O-tVHU2-shGsipBaItogMU" TargetMode="External"/><Relationship Id="rId1031" Type="http://schemas.openxmlformats.org/officeDocument/2006/relationships/hyperlink" Target="https://drive.google.com/open?id=1B-JRfwqUKtfroWlgtJ0FJw-MG4i8uAip" TargetMode="External"/><Relationship Id="rId1030" Type="http://schemas.openxmlformats.org/officeDocument/2006/relationships/hyperlink" Target="https://drive.google.com/open?id=1b9RgqQhRsPqYhnp1M5U-UWnttMDD_eYt" TargetMode="External"/><Relationship Id="rId103" Type="http://schemas.openxmlformats.org/officeDocument/2006/relationships/hyperlink" Target="https://drive.google.com/open?id=1RvsDgA8VOH1b8ArSx2qAXPFi79IpNhvk" TargetMode="External"/><Relationship Id="rId1029" Type="http://schemas.openxmlformats.org/officeDocument/2006/relationships/hyperlink" Target="https://drive.google.com/open?id=1_U6NIdEnw9mzfoMNON6vkrNHJ6fF-3DB" TargetMode="External"/><Relationship Id="rId1028" Type="http://schemas.openxmlformats.org/officeDocument/2006/relationships/hyperlink" Target="https://drive.google.com/open?id=1VRz8_4grWs5O7A4Jm_kPEJPuKPRyAMkf" TargetMode="External"/><Relationship Id="rId1027" Type="http://schemas.openxmlformats.org/officeDocument/2006/relationships/hyperlink" Target="https://drive.google.com/open?id=1lLyMxQui23pkMZUnrwQSuFVU6pafqSjP" TargetMode="External"/><Relationship Id="rId1026" Type="http://schemas.openxmlformats.org/officeDocument/2006/relationships/hyperlink" Target="https://drive.google.com/open?id=1LPGOuz9Oa91fc3gE1M1bhk_5lpZp818u" TargetMode="External"/><Relationship Id="rId1025" Type="http://schemas.openxmlformats.org/officeDocument/2006/relationships/hyperlink" Target="https://drive.google.com/open?id=1WJc9Tbjwnw8L25X6DQVESDzbCfNvdI9N" TargetMode="External"/><Relationship Id="rId1024" Type="http://schemas.openxmlformats.org/officeDocument/2006/relationships/hyperlink" Target="https://drive.google.com/open?id=1uqHVXPxheY2966coAI_aCvXUEm3XIU3m" TargetMode="External"/><Relationship Id="rId1023" Type="http://schemas.openxmlformats.org/officeDocument/2006/relationships/hyperlink" Target="https://drive.google.com/open?id=1v5OUWbG2SgyX5tDGk7R0LTbZWAlrN3_j" TargetMode="External"/><Relationship Id="rId1022" Type="http://schemas.openxmlformats.org/officeDocument/2006/relationships/hyperlink" Target="https://drive.google.com/open?id=1nQaeYv4NQdV9c0jBA7xKhfKROCUgM9Ps" TargetMode="External"/><Relationship Id="rId1021" Type="http://schemas.openxmlformats.org/officeDocument/2006/relationships/hyperlink" Target="https://drive.google.com/open?id=1vrSh2XSrfGU_AnbOP915ajBZsxkxS8pH" TargetMode="External"/><Relationship Id="rId1020" Type="http://schemas.openxmlformats.org/officeDocument/2006/relationships/hyperlink" Target="https://drive.google.com/open?id=1dh3u1AQBnelZrXEEq8EbX5icmNqMEtv4" TargetMode="External"/><Relationship Id="rId102" Type="http://schemas.openxmlformats.org/officeDocument/2006/relationships/hyperlink" Target="https://drive.google.com/open?id=1h9RGDq5c39_EPX7gwKSgZs9_D_qfL_ui" TargetMode="External"/><Relationship Id="rId1019" Type="http://schemas.openxmlformats.org/officeDocument/2006/relationships/hyperlink" Target="https://drive.google.com/open?id=1Or4Qpwz4wDZHQchZhrHSGoVSlX6k4_-s" TargetMode="External"/><Relationship Id="rId1018" Type="http://schemas.openxmlformats.org/officeDocument/2006/relationships/hyperlink" Target="https://drive.google.com/open?id=1qKSWmrvuA1lA5PyswC8I7ZXpQRer8x4j" TargetMode="External"/><Relationship Id="rId1017" Type="http://schemas.openxmlformats.org/officeDocument/2006/relationships/hyperlink" Target="https://drive.google.com/open?id=1FPz8sWCGmc9vsvkJ-I1_kB8bxmXBbjLq" TargetMode="External"/><Relationship Id="rId1016" Type="http://schemas.openxmlformats.org/officeDocument/2006/relationships/hyperlink" Target="https://drive.google.com/open?id=1jEEy2VW1G-v6YuMYDfTBy0-XvPTyBDbP" TargetMode="External"/><Relationship Id="rId1015" Type="http://schemas.openxmlformats.org/officeDocument/2006/relationships/hyperlink" Target="https://drive.google.com/open?id=1FMw4RN9YgbbYXifCaW_fC8qcSZpW1s9f" TargetMode="External"/><Relationship Id="rId1014" Type="http://schemas.openxmlformats.org/officeDocument/2006/relationships/hyperlink" Target="https://drive.google.com/open?id=1eJvi3KMKRMCf-x-QLRI-ETOC7yilM9pr" TargetMode="External"/><Relationship Id="rId1013" Type="http://schemas.openxmlformats.org/officeDocument/2006/relationships/hyperlink" Target="https://drive.google.com/open?id=1_hWf9jtFWQ6u3x2ppCxzlLlisD_qKWXc" TargetMode="External"/><Relationship Id="rId1012" Type="http://schemas.openxmlformats.org/officeDocument/2006/relationships/hyperlink" Target="https://drive.google.com/open?id=1b8JlCrYHXQ58-jyA7Cx7kWsJjMsMBtid" TargetMode="External"/><Relationship Id="rId1011" Type="http://schemas.openxmlformats.org/officeDocument/2006/relationships/hyperlink" Target="https://drive.google.com/open?id=1NAqGcoLE1tskklco8rv1BFjUC-RZJH_W" TargetMode="External"/><Relationship Id="rId1010" Type="http://schemas.openxmlformats.org/officeDocument/2006/relationships/hyperlink" Target="https://drive.google.com/open?id=1HuuYchuwPznwo9NCGF7PwoDJz8orc4Xy" TargetMode="External"/><Relationship Id="rId101" Type="http://schemas.openxmlformats.org/officeDocument/2006/relationships/hyperlink" Target="https://drive.google.com/open?id=195LeYumPVRzNJzMDv5YDuN5wuwMijqa8" TargetMode="External"/><Relationship Id="rId1009" Type="http://schemas.openxmlformats.org/officeDocument/2006/relationships/hyperlink" Target="https://drive.google.com/open?id=1D727Gzqpmpn4cQp-qvrmBvSD7zxoCaDp" TargetMode="External"/><Relationship Id="rId1008" Type="http://schemas.openxmlformats.org/officeDocument/2006/relationships/hyperlink" Target="https://drive.google.com/open?id=1s4nKXkwe6SqVC6V3jbUGtT-usH-vcwKi" TargetMode="External"/><Relationship Id="rId1007" Type="http://schemas.openxmlformats.org/officeDocument/2006/relationships/hyperlink" Target="https://drive.google.com/open?id=1n-DxqOGz4TAXkSFpPcpQtYYCFXJdwUCO" TargetMode="External"/><Relationship Id="rId1006" Type="http://schemas.openxmlformats.org/officeDocument/2006/relationships/hyperlink" Target="https://drive.google.com/open?id=11qaVSN0AmtcTyvTeDiYDTRTue_dRrLJP" TargetMode="External"/><Relationship Id="rId1005" Type="http://schemas.openxmlformats.org/officeDocument/2006/relationships/hyperlink" Target="https://drive.google.com/open?id=1Jnfou-Q4GKsqrjo6MX6iDmi0jPJbM_5G" TargetMode="External"/><Relationship Id="rId1004" Type="http://schemas.openxmlformats.org/officeDocument/2006/relationships/hyperlink" Target="https://drive.google.com/open?id=1gkIGGS1Ow7Yi3mQp_rsLXA4aoA8h2rne" TargetMode="External"/><Relationship Id="rId1003" Type="http://schemas.openxmlformats.org/officeDocument/2006/relationships/hyperlink" Target="https://drive.google.com/open?id=1nOHb40DqacBKqgGP79wmUvWgwB1s98bT" TargetMode="External"/><Relationship Id="rId1002" Type="http://schemas.openxmlformats.org/officeDocument/2006/relationships/hyperlink" Target="https://drive.google.com/open?id=1eX5eFZPnnx2AgBB9tvX8PAM3_hoBrq5w" TargetMode="External"/><Relationship Id="rId1001" Type="http://schemas.openxmlformats.org/officeDocument/2006/relationships/hyperlink" Target="https://drive.google.com/open?id=1L59REzB7ypBEYoZCvxVxNRxu0KKJrQjN" TargetMode="External"/><Relationship Id="rId1000" Type="http://schemas.openxmlformats.org/officeDocument/2006/relationships/hyperlink" Target="https://drive.google.com/open?id=15_Jqf6Fbmc62_zyk6O4MTMR9AnZrtDRo" TargetMode="External"/><Relationship Id="rId100" Type="http://schemas.openxmlformats.org/officeDocument/2006/relationships/hyperlink" Target="https://drive.google.com/open?id=1bjr1Kq_gssNWAKOPhsoAnJWLy7R-EGce" TargetMode="External"/><Relationship Id="rId10" Type="http://schemas.openxmlformats.org/officeDocument/2006/relationships/hyperlink" Target="https://drive.google.com/open?id=1eagEf6AJ3hypWErocXlEb-sPmim12ZhD"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https://drive.google.com/open?id=187xV-5hw6Vp0xXClryim-8-mgGADJluO" TargetMode="External"/><Relationship Id="rId8" Type="http://schemas.openxmlformats.org/officeDocument/2006/relationships/hyperlink" Target="https://drive.google.com/open?id=1-MxWxz_YJYUBW2OHDl8HxA7na20cHxvR" TargetMode="External"/><Relationship Id="rId7" Type="http://schemas.openxmlformats.org/officeDocument/2006/relationships/hyperlink" Target="https://drive.google.com/open?id=195LeYumPVRzNJzMDv5YDuN5wuwMijqa8" TargetMode="External"/><Relationship Id="rId6" Type="http://schemas.openxmlformats.org/officeDocument/2006/relationships/hyperlink" Target="https://drive.google.com/open?id=1ooD9FulINmXHPbBiaQ1gBB5ly6qH6MHJ" TargetMode="External"/><Relationship Id="rId54" Type="http://schemas.openxmlformats.org/officeDocument/2006/relationships/hyperlink" Target="https://drive.google.com/open?id=1_M4aHAOrYUGabwEkleFLj_Pg7ONN4emy" TargetMode="External"/><Relationship Id="rId53" Type="http://schemas.openxmlformats.org/officeDocument/2006/relationships/hyperlink" Target="https://drive.google.com/open?id=1H8BFCxoVilLqtBV0laggDpMj3t_vjDSs" TargetMode="External"/><Relationship Id="rId52" Type="http://schemas.openxmlformats.org/officeDocument/2006/relationships/hyperlink" Target="https://drive.google.com/open?id=1cpItADklqcCT77EQ5AvUPw3Bty9WjuRI" TargetMode="External"/><Relationship Id="rId51" Type="http://schemas.openxmlformats.org/officeDocument/2006/relationships/hyperlink" Target="https://drive.google.com/open?id=1buOS1YBku9JVFWSZ1SIRxdcHVFMBxxbD" TargetMode="External"/><Relationship Id="rId50" Type="http://schemas.openxmlformats.org/officeDocument/2006/relationships/hyperlink" Target="https://drive.google.com/open?id=1DRzmJFfk5BA-6fq865hgl8CCksyQA11O" TargetMode="External"/><Relationship Id="rId5" Type="http://schemas.openxmlformats.org/officeDocument/2006/relationships/hyperlink" Target="https://drive.google.com/open?id=1zFofTGGuiWM8-pW8ZgkS8F9YfSdJFbbJ" TargetMode="External"/><Relationship Id="rId49" Type="http://schemas.openxmlformats.org/officeDocument/2006/relationships/hyperlink" Target="https://drive.google.com/open?id=1A8eWAicoMpEY4e2xXgATo3v7U9MgWGbk" TargetMode="External"/><Relationship Id="rId48" Type="http://schemas.openxmlformats.org/officeDocument/2006/relationships/hyperlink" Target="https://drive.google.com/open?id=1RLVlc-N6JTg8-WK5_sG66l3km_DHwpOc" TargetMode="External"/><Relationship Id="rId47" Type="http://schemas.openxmlformats.org/officeDocument/2006/relationships/hyperlink" Target="https://drive.google.com/open?id=16f3T44vBEmsEcNA8NkLDbjk0jxrf32lg" TargetMode="External"/><Relationship Id="rId46" Type="http://schemas.openxmlformats.org/officeDocument/2006/relationships/hyperlink" Target="https://drive.google.com/open?id=1ZcWb0vkUlx138pgrBzTYIJK9ajCFwHAm" TargetMode="External"/><Relationship Id="rId45" Type="http://schemas.openxmlformats.org/officeDocument/2006/relationships/hyperlink" Target="https://drive.google.com/open?id=1mZd5yELFUTq_nq_9WFNoEkPe5GXGXh6Z" TargetMode="External"/><Relationship Id="rId44" Type="http://schemas.openxmlformats.org/officeDocument/2006/relationships/hyperlink" Target="https://drive.google.com/open?id=1Ig3a79in5AmUWggQymIGTlpw8O4RQ5zn" TargetMode="External"/><Relationship Id="rId43" Type="http://schemas.openxmlformats.org/officeDocument/2006/relationships/hyperlink" Target="https://drive.google.com/open?id=1In5t1QqX3Yq2WiXMoFaXMFYBCq0b9huf" TargetMode="External"/><Relationship Id="rId42" Type="http://schemas.openxmlformats.org/officeDocument/2006/relationships/hyperlink" Target="https://drive.google.com/open?id=1dx0o-Flcj9tYADvV3z0iJUbKGjxHZ6Yx" TargetMode="External"/><Relationship Id="rId41" Type="http://schemas.openxmlformats.org/officeDocument/2006/relationships/hyperlink" Target="https://drive.google.com/open?id=1ZWVINuxDFXUFKxwVdH5cc-Bicm7HcVNY" TargetMode="External"/><Relationship Id="rId40" Type="http://schemas.openxmlformats.org/officeDocument/2006/relationships/hyperlink" Target="https://drive.google.com/open?id=1y5FtbBG0W_ulJxg4Ee4tvEy8Mjc_Xqp-" TargetMode="External"/><Relationship Id="rId4" Type="http://schemas.openxmlformats.org/officeDocument/2006/relationships/hyperlink" Target="https://drive.google.com/open?id=1Hyoo-VtyuWzej59SPwOEte_x-W1AXb8M" TargetMode="External"/><Relationship Id="rId39" Type="http://schemas.openxmlformats.org/officeDocument/2006/relationships/hyperlink" Target="https://drive.google.com/open?id=15glpmD4dOUWWeZhi8Pm_es3SZZZ2aOke" TargetMode="External"/><Relationship Id="rId38" Type="http://schemas.openxmlformats.org/officeDocument/2006/relationships/hyperlink" Target="https://drive.google.com/open?id=18vtrQaWPbudR1vWlk_nYxLUN0Csid8ZD" TargetMode="External"/><Relationship Id="rId37" Type="http://schemas.openxmlformats.org/officeDocument/2006/relationships/hyperlink" Target="https://drive.google.com/open?id=1ZlboKsm7nHpMW5yjybIyoPVBZAYl9teC" TargetMode="External"/><Relationship Id="rId36" Type="http://schemas.openxmlformats.org/officeDocument/2006/relationships/hyperlink" Target="https://drive.google.com/open?id=10tmtjw3t4f598L9RvsuzpHcqoJHHuP-I" TargetMode="External"/><Relationship Id="rId35" Type="http://schemas.openxmlformats.org/officeDocument/2006/relationships/hyperlink" Target="https://drive.google.com/open?id=1n3ha2wWJ4mRdCD_Xok0nG0uDTqEjMh6g" TargetMode="External"/><Relationship Id="rId34" Type="http://schemas.openxmlformats.org/officeDocument/2006/relationships/hyperlink" Target="https://drive.google.com/open?id=1tA9VP2XGiBp0CP4QojTrL9_Bbh5owECW" TargetMode="External"/><Relationship Id="rId33" Type="http://schemas.openxmlformats.org/officeDocument/2006/relationships/hyperlink" Target="https://drive.google.com/open?id=18CksYFc2kVwnb0TWb4uOpIi0tlwoOCQY" TargetMode="External"/><Relationship Id="rId32" Type="http://schemas.openxmlformats.org/officeDocument/2006/relationships/hyperlink" Target="https://drive.google.com/open?id=1tn7x_HlXv2rZLE9GVX_TRoY_OORXaXNT" TargetMode="External"/><Relationship Id="rId31" Type="http://schemas.openxmlformats.org/officeDocument/2006/relationships/hyperlink" Target="https://drive.google.com/open?id=1D1Fbp6qltVN6nh-BZWeIscG1oTXRfGRk" TargetMode="External"/><Relationship Id="rId30" Type="http://schemas.openxmlformats.org/officeDocument/2006/relationships/hyperlink" Target="https://drive.google.com/open?id=1Dv6_RnCfmutXHWj834UZauDl8QVRVDaS" TargetMode="External"/><Relationship Id="rId3" Type="http://schemas.openxmlformats.org/officeDocument/2006/relationships/hyperlink" Target="https://drive.google.com/open?id=1GMEQgeR34f1HM_4h21x2B0H1qPU8Fxvn" TargetMode="External"/><Relationship Id="rId29" Type="http://schemas.openxmlformats.org/officeDocument/2006/relationships/hyperlink" Target="https://drive.google.com/open?id=1aaJxJ056hx7AdiUAlARIF6w15xw56EOx" TargetMode="External"/><Relationship Id="rId28" Type="http://schemas.openxmlformats.org/officeDocument/2006/relationships/hyperlink" Target="https://drive.google.com/open?id=1H51Apj9l8BqijDUGZSSq0625Mdur8Y3O" TargetMode="External"/><Relationship Id="rId27" Type="http://schemas.openxmlformats.org/officeDocument/2006/relationships/hyperlink" Target="https://drive.google.com/open?id=1WjhaYdj01QAAQxgyUF_EFV6mPXQm8Nvy" TargetMode="External"/><Relationship Id="rId26" Type="http://schemas.openxmlformats.org/officeDocument/2006/relationships/hyperlink" Target="https://drive.google.com/open?id=1mHak29xcW5I-2s_R3s6Su9N8V_Cexokh" TargetMode="External"/><Relationship Id="rId25" Type="http://schemas.openxmlformats.org/officeDocument/2006/relationships/hyperlink" Target="https://drive.google.com/open?id=1NpPalR2_VQ9EsmMd0VwmJAzmzs0xSGW8" TargetMode="External"/><Relationship Id="rId24" Type="http://schemas.openxmlformats.org/officeDocument/2006/relationships/hyperlink" Target="https://drive.google.com/open?id=1Q1LS9-r6xDjsitub2yFEzMX2bOSl0ZPJ" TargetMode="External"/><Relationship Id="rId23" Type="http://schemas.openxmlformats.org/officeDocument/2006/relationships/hyperlink" Target="https://drive.google.com/open?id=1ZEAz7XhRpxLKrH21P8_rZYtTGdl5cz5B" TargetMode="External"/><Relationship Id="rId22" Type="http://schemas.openxmlformats.org/officeDocument/2006/relationships/hyperlink" Target="https://drive.google.com/open?id=1MM4z8AfDRGH2NlNVRJ2W3Y89MycPUIVd" TargetMode="External"/><Relationship Id="rId21" Type="http://schemas.openxmlformats.org/officeDocument/2006/relationships/hyperlink" Target="https://drive.google.com/open?id=1cKREo8rrDdkScr1bIz8BSwMLkxvDJ9eh" TargetMode="External"/><Relationship Id="rId20" Type="http://schemas.openxmlformats.org/officeDocument/2006/relationships/hyperlink" Target="https://drive.google.com/open?id=1zTMbpHvnD-29bMrbAsHPTKF3pHjF0Yi5" TargetMode="External"/><Relationship Id="rId2" Type="http://schemas.openxmlformats.org/officeDocument/2006/relationships/vmlDrawing" Target="../drawings/vmlDrawing2.vml"/><Relationship Id="rId19" Type="http://schemas.openxmlformats.org/officeDocument/2006/relationships/hyperlink" Target="https://drive.google.com/open?id=18EntCoUiJFb3BtVT8EA-FUmcr8tLEbeN" TargetMode="External"/><Relationship Id="rId18" Type="http://schemas.openxmlformats.org/officeDocument/2006/relationships/hyperlink" Target="https://drive.google.com/open?id=1J13IIL8xCAfBt4_j-1auLc6l2FZiE6Us" TargetMode="External"/><Relationship Id="rId17" Type="http://schemas.openxmlformats.org/officeDocument/2006/relationships/hyperlink" Target="https://drive.google.com/open?id=1rTKg8rA-u_K8jnRLMfeyVSdkFUfLvXoq" TargetMode="External"/><Relationship Id="rId16" Type="http://schemas.openxmlformats.org/officeDocument/2006/relationships/hyperlink" Target="https://drive.google.com/open?id=1UVTLcl-wojI2u0zIXIaOwpGilOndghx6" TargetMode="External"/><Relationship Id="rId15" Type="http://schemas.openxmlformats.org/officeDocument/2006/relationships/hyperlink" Target="https://drive.google.com/open?id=1a48GCi9EYTqyfSb7A6GRKx_L42p_mA2R" TargetMode="External"/><Relationship Id="rId14" Type="http://schemas.openxmlformats.org/officeDocument/2006/relationships/hyperlink" Target="https://drive.google.com/open?id=15WNT0h8DMAN9v_IMxlO9UtxEWjKrGlZo" TargetMode="External"/><Relationship Id="rId13" Type="http://schemas.openxmlformats.org/officeDocument/2006/relationships/hyperlink" Target="https://drive.google.com/open?id=1ndNl9pWQwbxE8c5tbUcDOSbzGuTXdqgV" TargetMode="External"/><Relationship Id="rId12" Type="http://schemas.openxmlformats.org/officeDocument/2006/relationships/hyperlink" Target="https://drive.google.com/open?id=1evO3YfDRonnNJ1DZ69QaGCXXI-Tq8OVX" TargetMode="External"/><Relationship Id="rId11" Type="http://schemas.openxmlformats.org/officeDocument/2006/relationships/hyperlink" Target="https://drive.google.com/open?id=1HOY2omIpfp0LyRTVKnhxCaCYbeKVI0SQ" TargetMode="External"/><Relationship Id="rId10" Type="http://schemas.openxmlformats.org/officeDocument/2006/relationships/hyperlink" Target="https://drive.google.com/open?id=1Ixg_21egpz27C2MlHOTj331ZxHLsLfa2" TargetMode="Externa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ummaryBelow="0" summaryRight="0"/>
  </sheetPr>
  <dimension ref="A1:BE4390"/>
  <sheetViews>
    <sheetView tabSelected="1" workbookViewId="0">
      <pane ySplit="1" topLeftCell="A63" activePane="bottomLeft" state="frozen"/>
      <selection/>
      <selection pane="bottomLeft" activeCell="A211" sqref="A211"/>
    </sheetView>
  </sheetViews>
  <sheetFormatPr defaultColWidth="12.6296296296296" defaultRowHeight="15.75" customHeight="1"/>
  <cols>
    <col min="1" max="1" width="18.8796296296296" style="31" customWidth="1"/>
    <col min="2" max="2" width="27.6296296296296" style="32" customWidth="1"/>
    <col min="3" max="3" width="18.8796296296296" style="32" customWidth="1"/>
    <col min="4" max="4" width="27" style="32" customWidth="1"/>
    <col min="5" max="6" width="18.8796296296296" style="32" customWidth="1"/>
    <col min="7" max="7" width="21.6296296296296" style="32" customWidth="1"/>
    <col min="8" max="15" width="18.8796296296296" style="32" customWidth="1"/>
    <col min="16" max="16" width="18.8796296296296" style="31" customWidth="1"/>
    <col min="17" max="20" width="18.8796296296296" style="32" customWidth="1"/>
    <col min="21" max="21" width="68.7777777777778" style="32" customWidth="1"/>
    <col min="22" max="22" width="27.1296296296296" style="32" customWidth="1"/>
    <col min="24" max="24" width="18.8796296296296" customWidth="1"/>
    <col min="25" max="25" width="34.75" customWidth="1"/>
    <col min="26" max="26" width="18.8796296296296" customWidth="1"/>
    <col min="27" max="27" width="22.75" customWidth="1"/>
    <col min="28" max="28" width="31.75" customWidth="1"/>
    <col min="29" max="29" width="9.37962962962963" customWidth="1"/>
    <col min="30" max="30" width="9.25" customWidth="1"/>
    <col min="31" max="32" width="9.5" customWidth="1"/>
    <col min="33" max="33" width="9.87962962962963" customWidth="1"/>
    <col min="34" max="34" width="9.12962962962963" customWidth="1"/>
    <col min="35" max="35" width="9.37962962962963" customWidth="1"/>
    <col min="36" max="36" width="9.25" customWidth="1"/>
    <col min="37" max="57" width="9.37962962962963" customWidth="1"/>
  </cols>
  <sheetData>
    <row r="1" ht="14.4" spans="1:57">
      <c r="A1" s="33"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3" t="s">
        <v>15</v>
      </c>
      <c r="Q1" s="34" t="s">
        <v>16</v>
      </c>
      <c r="R1" s="34" t="s">
        <v>17</v>
      </c>
      <c r="S1" s="34" t="s">
        <v>18</v>
      </c>
      <c r="T1" s="34" t="s">
        <v>19</v>
      </c>
      <c r="U1" s="34" t="s">
        <v>20</v>
      </c>
      <c r="V1" s="34" t="s">
        <v>21</v>
      </c>
      <c r="X1" s="19"/>
      <c r="Y1" s="30"/>
      <c r="Z1" s="1"/>
      <c r="AA1" s="1"/>
      <c r="AB1" s="56"/>
      <c r="AC1" s="56"/>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row>
    <row r="2" ht="13.2" hidden="1" spans="1:57">
      <c r="A2" s="2">
        <v>44713.4453984259</v>
      </c>
      <c r="B2" s="3" t="s">
        <v>22</v>
      </c>
      <c r="C2" s="4" t="s">
        <v>23</v>
      </c>
      <c r="D2" s="4" t="s">
        <v>24</v>
      </c>
      <c r="E2" s="5"/>
      <c r="F2" s="4">
        <v>9021265141</v>
      </c>
      <c r="G2" s="4" t="s">
        <v>25</v>
      </c>
      <c r="H2" s="4" t="s">
        <v>26</v>
      </c>
      <c r="I2" s="4" t="s">
        <v>27</v>
      </c>
      <c r="J2" s="4" t="s">
        <v>28</v>
      </c>
      <c r="K2" s="4" t="s">
        <v>29</v>
      </c>
      <c r="L2" s="4" t="s">
        <v>30</v>
      </c>
      <c r="M2" s="4" t="s">
        <v>31</v>
      </c>
      <c r="N2" s="4" t="s">
        <v>32</v>
      </c>
      <c r="O2" s="4" t="s">
        <v>33</v>
      </c>
      <c r="P2" s="15">
        <v>44715</v>
      </c>
      <c r="Q2" s="20">
        <v>0.458333333335759</v>
      </c>
      <c r="R2" s="20">
        <v>0.5</v>
      </c>
      <c r="S2" s="4" t="s">
        <v>34</v>
      </c>
      <c r="T2" s="4" t="s">
        <v>35</v>
      </c>
      <c r="U2" s="24" t="s">
        <v>36</v>
      </c>
      <c r="V2" s="4" t="s">
        <v>37</v>
      </c>
      <c r="X2" s="4" t="s">
        <v>38</v>
      </c>
      <c r="Y2" s="5"/>
      <c r="Z2" s="5"/>
      <c r="AA2" s="5"/>
      <c r="AB2" s="57"/>
      <c r="AC2" s="57"/>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row>
    <row r="3" ht="25.5" hidden="1" customHeight="1" spans="1:57">
      <c r="A3" s="35">
        <v>44713.4514110648</v>
      </c>
      <c r="B3" s="36" t="s">
        <v>39</v>
      </c>
      <c r="C3" s="37" t="s">
        <v>23</v>
      </c>
      <c r="D3" s="37" t="s">
        <v>40</v>
      </c>
      <c r="E3" s="37"/>
      <c r="F3" s="37">
        <v>9390394834</v>
      </c>
      <c r="G3" s="37" t="s">
        <v>41</v>
      </c>
      <c r="H3" s="37" t="s">
        <v>42</v>
      </c>
      <c r="I3" s="37" t="s">
        <v>43</v>
      </c>
      <c r="J3" s="37" t="s">
        <v>44</v>
      </c>
      <c r="K3" s="37" t="s">
        <v>45</v>
      </c>
      <c r="L3" s="37" t="s">
        <v>45</v>
      </c>
      <c r="M3" s="37" t="s">
        <v>46</v>
      </c>
      <c r="N3" s="37" t="s">
        <v>32</v>
      </c>
      <c r="O3" s="37" t="s">
        <v>47</v>
      </c>
      <c r="P3" s="46">
        <v>44715</v>
      </c>
      <c r="Q3" s="49">
        <v>0.583333333335759</v>
      </c>
      <c r="R3" s="49">
        <v>0.666666666664241</v>
      </c>
      <c r="S3" s="37" t="s">
        <v>48</v>
      </c>
      <c r="T3" s="37" t="s">
        <v>35</v>
      </c>
      <c r="U3" s="50" t="s">
        <v>49</v>
      </c>
      <c r="V3" s="37" t="s">
        <v>37</v>
      </c>
      <c r="X3" s="37" t="s">
        <v>38</v>
      </c>
      <c r="Y3" s="37" t="s">
        <v>50</v>
      </c>
      <c r="Z3" s="37"/>
      <c r="AA3" s="58" t="s">
        <v>51</v>
      </c>
      <c r="AB3" s="58" t="s">
        <v>12</v>
      </c>
      <c r="AC3" s="59" t="s">
        <v>52</v>
      </c>
      <c r="AD3" s="60" t="s">
        <v>53</v>
      </c>
      <c r="AE3" s="60" t="s">
        <v>54</v>
      </c>
      <c r="AF3" s="60" t="s">
        <v>55</v>
      </c>
      <c r="AG3" s="60" t="s">
        <v>56</v>
      </c>
      <c r="AH3" s="60" t="s">
        <v>57</v>
      </c>
      <c r="AI3" s="60" t="s">
        <v>58</v>
      </c>
      <c r="AJ3" s="60" t="s">
        <v>59</v>
      </c>
      <c r="AK3" s="60" t="s">
        <v>60</v>
      </c>
      <c r="AL3" s="60" t="s">
        <v>61</v>
      </c>
      <c r="AM3" s="60" t="s">
        <v>62</v>
      </c>
      <c r="AN3" s="60" t="s">
        <v>63</v>
      </c>
      <c r="AO3" s="60" t="s">
        <v>64</v>
      </c>
      <c r="AP3" s="60" t="s">
        <v>65</v>
      </c>
      <c r="AQ3" s="60" t="s">
        <v>66</v>
      </c>
      <c r="AR3" s="60" t="s">
        <v>67</v>
      </c>
      <c r="AS3" s="60" t="s">
        <v>68</v>
      </c>
      <c r="AT3" s="60" t="s">
        <v>69</v>
      </c>
      <c r="AU3" s="60" t="s">
        <v>70</v>
      </c>
      <c r="AV3" s="60" t="s">
        <v>71</v>
      </c>
      <c r="AW3" s="60" t="s">
        <v>72</v>
      </c>
      <c r="AX3" s="60" t="s">
        <v>73</v>
      </c>
      <c r="AY3" s="60" t="s">
        <v>74</v>
      </c>
      <c r="AZ3" s="60" t="s">
        <v>75</v>
      </c>
      <c r="BA3" s="60" t="s">
        <v>76</v>
      </c>
      <c r="BB3" s="60" t="s">
        <v>77</v>
      </c>
      <c r="BC3" s="71" t="s">
        <v>78</v>
      </c>
      <c r="BD3" s="72"/>
      <c r="BE3" s="72"/>
    </row>
    <row r="4" hidden="1" spans="1:57">
      <c r="A4" s="6">
        <v>44713.4537337384</v>
      </c>
      <c r="B4" s="7" t="s">
        <v>79</v>
      </c>
      <c r="C4" s="7" t="s">
        <v>23</v>
      </c>
      <c r="D4" s="7" t="s">
        <v>80</v>
      </c>
      <c r="E4" s="8"/>
      <c r="F4" s="7">
        <v>9677706989</v>
      </c>
      <c r="G4" s="7" t="s">
        <v>81</v>
      </c>
      <c r="H4" s="7" t="s">
        <v>82</v>
      </c>
      <c r="I4" s="7" t="s">
        <v>83</v>
      </c>
      <c r="J4" s="7" t="s">
        <v>84</v>
      </c>
      <c r="K4" s="7" t="s">
        <v>85</v>
      </c>
      <c r="L4" s="7" t="s">
        <v>85</v>
      </c>
      <c r="M4" s="7" t="s">
        <v>86</v>
      </c>
      <c r="N4" s="7" t="s">
        <v>87</v>
      </c>
      <c r="O4" s="7" t="s">
        <v>88</v>
      </c>
      <c r="P4" s="16">
        <v>44714</v>
      </c>
      <c r="Q4" s="22">
        <v>0.458333333335759</v>
      </c>
      <c r="R4" s="22">
        <v>0.583333333335759</v>
      </c>
      <c r="S4" s="7" t="s">
        <v>89</v>
      </c>
      <c r="T4" s="7" t="s">
        <v>90</v>
      </c>
      <c r="U4" s="23" t="s">
        <v>91</v>
      </c>
      <c r="V4" s="7" t="s">
        <v>92</v>
      </c>
      <c r="X4" s="7" t="s">
        <v>93</v>
      </c>
      <c r="Y4" s="7" t="s">
        <v>94</v>
      </c>
      <c r="Z4" s="8"/>
      <c r="AA4" s="61" t="s">
        <v>95</v>
      </c>
      <c r="AB4" s="62" t="s">
        <v>22</v>
      </c>
      <c r="AC4" s="63">
        <f>COUNTIF(B2:B101,"radha@cominds.co")</f>
        <v>3</v>
      </c>
      <c r="AD4" s="63">
        <f>COUNTIF(B102:B219,"radha@cominds.co")</f>
        <v>4</v>
      </c>
      <c r="AE4" s="63">
        <f>COUNTIF(B220:B332,"radha@cominds.co")</f>
        <v>5</v>
      </c>
      <c r="AF4" s="63">
        <f>COUNTIF(B333:B403,"radha@cominds.co")</f>
        <v>3</v>
      </c>
      <c r="AG4" s="63">
        <f>COUNTIF(B404:B510,"radha@cominds.co")</f>
        <v>4</v>
      </c>
      <c r="AH4" s="63">
        <f>COUNTIF(B511:B610,"radha@cominds.co")</f>
        <v>4</v>
      </c>
      <c r="AI4" s="63">
        <f>COUNTIF(B611:B708,"radha@cominds.co")</f>
        <v>4</v>
      </c>
      <c r="AJ4" s="63">
        <f>COUNTIF(B709:B820,"radha@cominds.co")</f>
        <v>1</v>
      </c>
      <c r="AK4" s="63">
        <f>COUNTIF(B821:B1309,"radha@cominds.co")</f>
        <v>13</v>
      </c>
      <c r="AL4" s="63">
        <f>COUNTIF(K2:K101,"radha@cominds.co")</f>
        <v>0</v>
      </c>
      <c r="AM4" s="63"/>
      <c r="AN4" s="63"/>
      <c r="AO4" s="63"/>
      <c r="AP4" s="63"/>
      <c r="AQ4" s="63"/>
      <c r="AR4" s="63"/>
      <c r="AS4" s="63"/>
      <c r="AT4" s="63"/>
      <c r="AU4" s="63"/>
      <c r="AV4" s="63"/>
      <c r="AW4" s="63"/>
      <c r="AX4" s="63"/>
      <c r="AY4" s="63"/>
      <c r="AZ4" s="63"/>
      <c r="BA4" s="63"/>
      <c r="BB4" s="63"/>
      <c r="BC4" s="69"/>
      <c r="BD4" s="69"/>
      <c r="BE4" s="69"/>
    </row>
    <row r="5" hidden="1" spans="1:57">
      <c r="A5" s="2">
        <v>44713.454839456</v>
      </c>
      <c r="B5" s="3" t="s">
        <v>39</v>
      </c>
      <c r="C5" s="4" t="s">
        <v>23</v>
      </c>
      <c r="D5" s="4" t="s">
        <v>96</v>
      </c>
      <c r="E5" s="5"/>
      <c r="F5" s="4">
        <v>9049966649</v>
      </c>
      <c r="G5" s="4" t="s">
        <v>97</v>
      </c>
      <c r="H5" s="4" t="s">
        <v>42</v>
      </c>
      <c r="I5" s="4" t="s">
        <v>98</v>
      </c>
      <c r="J5" s="4" t="s">
        <v>99</v>
      </c>
      <c r="K5" s="4" t="s">
        <v>100</v>
      </c>
      <c r="L5" s="4" t="s">
        <v>100</v>
      </c>
      <c r="M5" s="4" t="s">
        <v>101</v>
      </c>
      <c r="N5" s="4" t="s">
        <v>32</v>
      </c>
      <c r="O5" s="4" t="s">
        <v>47</v>
      </c>
      <c r="P5" s="15">
        <v>44714</v>
      </c>
      <c r="Q5" s="20">
        <v>0.625</v>
      </c>
      <c r="R5" s="20">
        <v>0.708333333335759</v>
      </c>
      <c r="S5" s="4" t="s">
        <v>102</v>
      </c>
      <c r="T5" s="4" t="s">
        <v>103</v>
      </c>
      <c r="U5" s="21" t="s">
        <v>104</v>
      </c>
      <c r="V5" s="4" t="s">
        <v>105</v>
      </c>
      <c r="X5" s="4" t="s">
        <v>38</v>
      </c>
      <c r="Y5" s="5"/>
      <c r="Z5" s="5"/>
      <c r="AA5" s="61" t="s">
        <v>106</v>
      </c>
      <c r="AB5" s="62" t="s">
        <v>39</v>
      </c>
      <c r="AC5" s="63">
        <f>COUNTIF(B2:B101,"mahesh.k@techorbit.com")</f>
        <v>7</v>
      </c>
      <c r="AD5" s="63">
        <f>COUNTIF(B102:B219,"mahesh.k@techorbit.com")</f>
        <v>7</v>
      </c>
      <c r="AE5" s="63">
        <f>COUNTIF(B220:B332,"mahesh.k@techorbit.com")</f>
        <v>8</v>
      </c>
      <c r="AF5" s="63">
        <f>COUNTIF(B333:B403,"mahesh.k@techorbit.com")</f>
        <v>6</v>
      </c>
      <c r="AG5" s="63">
        <f>COUNTIF(B404:B510,"mahesh.k@techorbit.com")</f>
        <v>7</v>
      </c>
      <c r="AH5" s="63">
        <f>COUNTIF(B511:B610,"mahesh.k@techorbit.com")</f>
        <v>7</v>
      </c>
      <c r="AI5" s="63">
        <f>COUNTIF(B611:B708,"mahesh.k@techorbit.com")</f>
        <v>7</v>
      </c>
      <c r="AJ5" s="63">
        <f>COUNTIF(B709:B820,"mahesh.k@techorbit.com")</f>
        <v>8</v>
      </c>
      <c r="AK5" s="63">
        <f>COUNTIF(B821:B1309,"mahesh.k@techorbit.com")</f>
        <v>40</v>
      </c>
      <c r="AL5" s="63">
        <f>COUNTIF(K2:K101,"mahesh.k@techorbit.com")</f>
        <v>0</v>
      </c>
      <c r="AM5" s="63"/>
      <c r="AN5" s="63"/>
      <c r="AO5" s="63"/>
      <c r="AP5" s="63"/>
      <c r="AQ5" s="63"/>
      <c r="AR5" s="63"/>
      <c r="AS5" s="63"/>
      <c r="AT5" s="63"/>
      <c r="AU5" s="63"/>
      <c r="AV5" s="63"/>
      <c r="AW5" s="63"/>
      <c r="AX5" s="63"/>
      <c r="AY5" s="63"/>
      <c r="AZ5" s="63"/>
      <c r="BA5" s="63"/>
      <c r="BB5" s="63"/>
      <c r="BC5" s="69"/>
      <c r="BD5" s="69"/>
      <c r="BE5" s="69"/>
    </row>
    <row r="6" hidden="1" spans="1:57">
      <c r="A6" s="2">
        <v>44713.4597397222</v>
      </c>
      <c r="B6" s="3" t="s">
        <v>107</v>
      </c>
      <c r="C6" s="4" t="s">
        <v>23</v>
      </c>
      <c r="D6" s="4" t="s">
        <v>108</v>
      </c>
      <c r="E6" s="5"/>
      <c r="F6" s="4">
        <v>6300459661</v>
      </c>
      <c r="G6" s="4" t="s">
        <v>109</v>
      </c>
      <c r="H6" s="4" t="s">
        <v>110</v>
      </c>
      <c r="I6" s="4" t="s">
        <v>110</v>
      </c>
      <c r="J6" s="4" t="s">
        <v>111</v>
      </c>
      <c r="K6" s="4" t="s">
        <v>112</v>
      </c>
      <c r="L6" s="4" t="s">
        <v>112</v>
      </c>
      <c r="M6" s="4" t="s">
        <v>113</v>
      </c>
      <c r="N6" s="4" t="s">
        <v>114</v>
      </c>
      <c r="O6" s="4" t="s">
        <v>115</v>
      </c>
      <c r="P6" s="15">
        <v>44714</v>
      </c>
      <c r="Q6" s="20">
        <v>0.458333333335759</v>
      </c>
      <c r="R6" s="20">
        <v>0.625</v>
      </c>
      <c r="S6" s="4" t="s">
        <v>116</v>
      </c>
      <c r="T6" s="4" t="s">
        <v>117</v>
      </c>
      <c r="U6" s="21" t="s">
        <v>118</v>
      </c>
      <c r="V6" s="4" t="s">
        <v>119</v>
      </c>
      <c r="X6" s="4" t="s">
        <v>38</v>
      </c>
      <c r="Y6" s="5"/>
      <c r="Z6" s="5"/>
      <c r="AA6" s="61" t="s">
        <v>120</v>
      </c>
      <c r="AB6" s="64" t="s">
        <v>79</v>
      </c>
      <c r="AC6" s="63">
        <f>COUNTIF(B2:B101,"prasad@techorbit.com")</f>
        <v>4</v>
      </c>
      <c r="AD6" s="63">
        <f>COUNTIF(B102:B219,"prasad@techorbit.com")</f>
        <v>3</v>
      </c>
      <c r="AE6" s="63">
        <f>COUNTIF(B220:B332,"prasad@techorbit.com")</f>
        <v>2</v>
      </c>
      <c r="AF6" s="63">
        <f>COUNTIF(B333:B403,"prasad@techorbit.com")</f>
        <v>0</v>
      </c>
      <c r="AG6" s="63">
        <f>COUNTIF(B404:B510,"prasad@techorbit.com")</f>
        <v>4</v>
      </c>
      <c r="AH6" s="63">
        <f>COUNTIF(B511:B610,"prasad@techorbit.com")</f>
        <v>4</v>
      </c>
      <c r="AI6" s="63">
        <f>COUNTIF(B611:B708,"prasad@techorbit.com")</f>
        <v>4</v>
      </c>
      <c r="AJ6" s="63">
        <f>COUNTIF(B709:B820,"prasad@techorbit.com")</f>
        <v>1</v>
      </c>
      <c r="AK6" s="63">
        <f>COUNTIF(B821:B1309,"prasad@techorbit.com")</f>
        <v>12</v>
      </c>
      <c r="AL6" s="63">
        <f>COUNTIF(K2:K101,"prasad@techorbit.com")</f>
        <v>0</v>
      </c>
      <c r="AM6" s="63"/>
      <c r="AN6" s="63"/>
      <c r="AO6" s="63"/>
      <c r="AP6" s="63"/>
      <c r="AQ6" s="63"/>
      <c r="AR6" s="63"/>
      <c r="AS6" s="63"/>
      <c r="AT6" s="63"/>
      <c r="AU6" s="63"/>
      <c r="AV6" s="63"/>
      <c r="AW6" s="63"/>
      <c r="AX6" s="63"/>
      <c r="AY6" s="63"/>
      <c r="AZ6" s="63"/>
      <c r="BA6" s="63"/>
      <c r="BB6" s="63"/>
      <c r="BC6" s="69"/>
      <c r="BD6" s="69"/>
      <c r="BE6" s="69"/>
    </row>
    <row r="7" hidden="1" spans="1:57">
      <c r="A7" s="2">
        <v>44713.4597491435</v>
      </c>
      <c r="B7" s="3" t="s">
        <v>121</v>
      </c>
      <c r="C7" s="4" t="s">
        <v>23</v>
      </c>
      <c r="D7" s="4" t="s">
        <v>122</v>
      </c>
      <c r="E7" s="5"/>
      <c r="F7" s="4">
        <v>9493772799</v>
      </c>
      <c r="G7" s="4" t="s">
        <v>123</v>
      </c>
      <c r="H7" s="4" t="s">
        <v>124</v>
      </c>
      <c r="I7" s="4" t="s">
        <v>125</v>
      </c>
      <c r="J7" s="4" t="s">
        <v>126</v>
      </c>
      <c r="K7" s="4" t="s">
        <v>127</v>
      </c>
      <c r="L7" s="4" t="s">
        <v>127</v>
      </c>
      <c r="M7" s="4" t="s">
        <v>128</v>
      </c>
      <c r="N7" s="4" t="s">
        <v>87</v>
      </c>
      <c r="O7" s="4" t="s">
        <v>129</v>
      </c>
      <c r="P7" s="15">
        <v>44714</v>
      </c>
      <c r="Q7" s="20">
        <v>0.625</v>
      </c>
      <c r="R7" s="20">
        <v>0.666666666664241</v>
      </c>
      <c r="S7" s="4" t="s">
        <v>130</v>
      </c>
      <c r="T7" s="4" t="s">
        <v>131</v>
      </c>
      <c r="U7" s="21" t="s">
        <v>132</v>
      </c>
      <c r="V7" s="4" t="s">
        <v>133</v>
      </c>
      <c r="X7" s="4" t="s">
        <v>38</v>
      </c>
      <c r="Y7" s="5"/>
      <c r="Z7" s="5"/>
      <c r="AA7" s="61" t="s">
        <v>134</v>
      </c>
      <c r="AB7" s="62" t="s">
        <v>107</v>
      </c>
      <c r="AC7" s="63">
        <f>COUNTIF(B2:B101,"sowmya.ch@techorbit.com")</f>
        <v>6</v>
      </c>
      <c r="AD7" s="63">
        <f>COUNTIF(B102:B219,"sowmya.ch@techorbit.com")</f>
        <v>6</v>
      </c>
      <c r="AE7" s="63">
        <f>COUNTIF(B220:B332,"sowmya.ch@techorbit.com")</f>
        <v>6</v>
      </c>
      <c r="AF7" s="63">
        <f>COUNTIF(B333:B403,"sowmya.ch@techorbit.com")</f>
        <v>5</v>
      </c>
      <c r="AG7" s="63">
        <f>COUNTIF(B404:B510,"sowmya.ch@techorbit.com")</f>
        <v>0</v>
      </c>
      <c r="AH7" s="63">
        <f>COUNTIF(B511:B610,"sowmya.ch@techorbit.com")</f>
        <v>0</v>
      </c>
      <c r="AI7" s="63">
        <f>COUNTIF(B611:B708,"sowmya.ch@techorbit.com")</f>
        <v>5</v>
      </c>
      <c r="AJ7" s="63">
        <f>COUNTIF(B709:B820,"sowmya.ch@techorbit.com")</f>
        <v>6</v>
      </c>
      <c r="AK7" s="63">
        <f>COUNTIF(B821:B1309,"sowmya.ch@techorbit.com")</f>
        <v>27</v>
      </c>
      <c r="AL7" s="63">
        <f>COUNTIF(K2:K101,"sowmya.ch@techorbit.com")</f>
        <v>0</v>
      </c>
      <c r="AM7" s="63"/>
      <c r="AN7" s="63"/>
      <c r="AO7" s="63"/>
      <c r="AP7" s="63"/>
      <c r="AQ7" s="63"/>
      <c r="AR7" s="63"/>
      <c r="AS7" s="63"/>
      <c r="AT7" s="63"/>
      <c r="AU7" s="63"/>
      <c r="AV7" s="63"/>
      <c r="AW7" s="63"/>
      <c r="AX7" s="63"/>
      <c r="AY7" s="63"/>
      <c r="AZ7" s="63"/>
      <c r="BA7" s="63"/>
      <c r="BB7" s="63"/>
      <c r="BC7" s="69"/>
      <c r="BD7" s="69"/>
      <c r="BE7" s="69"/>
    </row>
    <row r="8" hidden="1" spans="1:57">
      <c r="A8" s="2">
        <v>44713.4700525463</v>
      </c>
      <c r="B8" s="3" t="s">
        <v>135</v>
      </c>
      <c r="C8" s="4" t="s">
        <v>23</v>
      </c>
      <c r="D8" s="4" t="s">
        <v>136</v>
      </c>
      <c r="E8" s="5"/>
      <c r="F8" s="4">
        <v>9886034006</v>
      </c>
      <c r="G8" s="4" t="s">
        <v>137</v>
      </c>
      <c r="H8" s="4" t="s">
        <v>138</v>
      </c>
      <c r="I8" s="4" t="s">
        <v>138</v>
      </c>
      <c r="J8" s="4" t="s">
        <v>139</v>
      </c>
      <c r="K8" s="4" t="s">
        <v>140</v>
      </c>
      <c r="L8" s="4" t="s">
        <v>140</v>
      </c>
      <c r="M8" s="4" t="s">
        <v>141</v>
      </c>
      <c r="N8" s="4" t="s">
        <v>32</v>
      </c>
      <c r="O8" s="4" t="s">
        <v>142</v>
      </c>
      <c r="P8" s="15">
        <v>44714</v>
      </c>
      <c r="Q8" s="20">
        <v>0.458333333335759</v>
      </c>
      <c r="R8" s="20">
        <v>0.479166666664241</v>
      </c>
      <c r="S8" s="4" t="s">
        <v>143</v>
      </c>
      <c r="T8" s="4" t="s">
        <v>144</v>
      </c>
      <c r="U8" s="21" t="s">
        <v>145</v>
      </c>
      <c r="V8" s="4" t="s">
        <v>92</v>
      </c>
      <c r="X8" s="4" t="s">
        <v>38</v>
      </c>
      <c r="Y8" s="5"/>
      <c r="Z8" s="5"/>
      <c r="AA8" s="61" t="s">
        <v>146</v>
      </c>
      <c r="AB8" s="62" t="s">
        <v>121</v>
      </c>
      <c r="AC8" s="63">
        <f>COUNTIF(B2:B101,"jafarmohammedstudies@gmail.com")</f>
        <v>8</v>
      </c>
      <c r="AD8" s="63">
        <f>COUNTIF(B102:B219,"jafarmohammedstudies@gmail.com")</f>
        <v>8</v>
      </c>
      <c r="AE8" s="63">
        <f>COUNTIF(B220:B332,"jafarmohammedstudies@gmail.com")</f>
        <v>7</v>
      </c>
      <c r="AF8" s="63">
        <f>COUNTIF(B333:B403,"jafarmohammedstudies@gmail.com")</f>
        <v>6</v>
      </c>
      <c r="AG8" s="63">
        <f>COUNTIF(B404:B510,"jafarmohammedstudies@gmail.com")</f>
        <v>12</v>
      </c>
      <c r="AH8" s="63">
        <f>COUNTIF(B511:B610,"jafarmohammedstudies@gmail.com")</f>
        <v>8</v>
      </c>
      <c r="AI8" s="63">
        <f>COUNTIF(B611:B708,"jafarmohammedstudies@gmail.com")</f>
        <v>8</v>
      </c>
      <c r="AJ8" s="63">
        <f>COUNTIF(B709:B820,"jafarmohammedstudies@gmail.com")</f>
        <v>7</v>
      </c>
      <c r="AK8" s="63">
        <f>COUNTIF(B821:B1309,"jafarmohammedstudies@gmail.com")</f>
        <v>37</v>
      </c>
      <c r="AL8" s="63">
        <f>COUNTIF(K2:K101,"jafarmohammedstudies@gmail.com")</f>
        <v>0</v>
      </c>
      <c r="AM8" s="63"/>
      <c r="AN8" s="63"/>
      <c r="AO8" s="63"/>
      <c r="AP8" s="63"/>
      <c r="AQ8" s="63"/>
      <c r="AR8" s="63"/>
      <c r="AS8" s="63"/>
      <c r="AT8" s="63"/>
      <c r="AU8" s="63"/>
      <c r="AV8" s="63"/>
      <c r="AW8" s="63"/>
      <c r="AX8" s="63"/>
      <c r="AY8" s="63"/>
      <c r="AZ8" s="63"/>
      <c r="BA8" s="63"/>
      <c r="BB8" s="63"/>
      <c r="BC8" s="69"/>
      <c r="BD8" s="69"/>
      <c r="BE8" s="69"/>
    </row>
    <row r="9" hidden="1" spans="1:57">
      <c r="A9" s="2">
        <v>44713.4755922222</v>
      </c>
      <c r="B9" s="3" t="s">
        <v>147</v>
      </c>
      <c r="C9" s="4" t="s">
        <v>23</v>
      </c>
      <c r="D9" s="4" t="s">
        <v>148</v>
      </c>
      <c r="E9" s="5"/>
      <c r="F9" s="4">
        <v>9884083248</v>
      </c>
      <c r="G9" s="4" t="s">
        <v>149</v>
      </c>
      <c r="H9" s="4" t="s">
        <v>150</v>
      </c>
      <c r="I9" s="4" t="s">
        <v>43</v>
      </c>
      <c r="J9" s="4" t="s">
        <v>151</v>
      </c>
      <c r="K9" s="4" t="s">
        <v>152</v>
      </c>
      <c r="L9" s="4" t="s">
        <v>152</v>
      </c>
      <c r="M9" s="4" t="s">
        <v>153</v>
      </c>
      <c r="N9" s="4" t="s">
        <v>114</v>
      </c>
      <c r="O9" s="4" t="s">
        <v>154</v>
      </c>
      <c r="P9" s="15">
        <v>44715</v>
      </c>
      <c r="Q9" s="20">
        <v>0.458333333335759</v>
      </c>
      <c r="R9" s="20">
        <v>0.541666666664241</v>
      </c>
      <c r="S9" s="4" t="s">
        <v>130</v>
      </c>
      <c r="T9" s="4" t="s">
        <v>155</v>
      </c>
      <c r="U9" s="21" t="s">
        <v>156</v>
      </c>
      <c r="V9" s="4" t="s">
        <v>92</v>
      </c>
      <c r="X9" s="4" t="s">
        <v>38</v>
      </c>
      <c r="Y9" s="5"/>
      <c r="Z9" s="5"/>
      <c r="AA9" s="61" t="s">
        <v>157</v>
      </c>
      <c r="AB9" s="62" t="s">
        <v>135</v>
      </c>
      <c r="AC9" s="63">
        <f>COUNTIF(B2:B101,"shalini.v@techorbit.com")</f>
        <v>1</v>
      </c>
      <c r="AD9" s="63">
        <f>COUNTIF(B102:B219,"shalini.v@techorbit.com")</f>
        <v>1</v>
      </c>
      <c r="AE9" s="63">
        <f>COUNTIF(B220:B332,"shalini.v@techorbit.com")</f>
        <v>5</v>
      </c>
      <c r="AF9" s="63">
        <f>COUNTIF(B333:B403,"shalini.v@techorbit.com")</f>
        <v>7</v>
      </c>
      <c r="AG9" s="63">
        <f>COUNTIF(B404:B510,"shalini.v@techorbit.com")</f>
        <v>3</v>
      </c>
      <c r="AH9" s="63">
        <f>COUNTIF(B511:B610,"shalini.v@techorbit.com")</f>
        <v>6</v>
      </c>
      <c r="AI9" s="63">
        <f>COUNTIF(B611:B708,"shalini.v@techorbit.com")</f>
        <v>7</v>
      </c>
      <c r="AJ9" s="63">
        <f>COUNTIF(B709:B820,"shalini.v@techorbit.com")</f>
        <v>0</v>
      </c>
      <c r="AK9" s="63">
        <f>COUNTIF(B821:B1309,"shalini.v@techorbit.com")</f>
        <v>0</v>
      </c>
      <c r="AL9" s="63">
        <f>COUNTIF(K2:K101,"shalini.v@techorbit.com")</f>
        <v>0</v>
      </c>
      <c r="AM9" s="63"/>
      <c r="AN9" s="63"/>
      <c r="AO9" s="63"/>
      <c r="AP9" s="63"/>
      <c r="AQ9" s="63"/>
      <c r="AR9" s="63"/>
      <c r="AS9" s="63"/>
      <c r="AT9" s="63"/>
      <c r="AU9" s="63"/>
      <c r="AV9" s="63"/>
      <c r="AW9" s="63"/>
      <c r="AX9" s="63"/>
      <c r="AY9" s="63"/>
      <c r="AZ9" s="63"/>
      <c r="BA9" s="63"/>
      <c r="BB9" s="63"/>
      <c r="BC9" s="69"/>
      <c r="BD9" s="69"/>
      <c r="BE9" s="69"/>
    </row>
    <row r="10" hidden="1" spans="1:57">
      <c r="A10" s="2">
        <v>44713.4767662616</v>
      </c>
      <c r="B10" s="3" t="s">
        <v>158</v>
      </c>
      <c r="C10" s="4" t="s">
        <v>23</v>
      </c>
      <c r="D10" s="4" t="s">
        <v>159</v>
      </c>
      <c r="E10" s="5"/>
      <c r="F10" s="4">
        <v>9617304910</v>
      </c>
      <c r="G10" s="4" t="s">
        <v>160</v>
      </c>
      <c r="H10" s="4" t="s">
        <v>161</v>
      </c>
      <c r="I10" s="4" t="s">
        <v>162</v>
      </c>
      <c r="J10" s="4" t="s">
        <v>163</v>
      </c>
      <c r="K10" s="4" t="s">
        <v>164</v>
      </c>
      <c r="L10" s="4" t="s">
        <v>164</v>
      </c>
      <c r="M10" s="4" t="s">
        <v>165</v>
      </c>
      <c r="N10" s="4" t="s">
        <v>114</v>
      </c>
      <c r="O10" s="4" t="s">
        <v>47</v>
      </c>
      <c r="P10" s="15">
        <v>44714</v>
      </c>
      <c r="Q10" s="20">
        <v>0.458333333335759</v>
      </c>
      <c r="R10" s="20">
        <v>0.541666666664241</v>
      </c>
      <c r="S10" s="4" t="s">
        <v>166</v>
      </c>
      <c r="T10" s="4" t="s">
        <v>167</v>
      </c>
      <c r="U10" s="21" t="s">
        <v>168</v>
      </c>
      <c r="V10" s="4" t="s">
        <v>169</v>
      </c>
      <c r="X10" s="4" t="s">
        <v>38</v>
      </c>
      <c r="Y10" s="5"/>
      <c r="Z10" s="5"/>
      <c r="AA10" s="61" t="s">
        <v>170</v>
      </c>
      <c r="AB10" s="62" t="s">
        <v>147</v>
      </c>
      <c r="AC10" s="63">
        <f>COUNTIF(B2:B101,"chilumula.ch@techorbit.com")</f>
        <v>3</v>
      </c>
      <c r="AD10" s="63">
        <f>COUNTIF(B102:B219,"chilumula.ch@techorbit.com")</f>
        <v>3</v>
      </c>
      <c r="AE10" s="63">
        <f>COUNTIF(B220:B332,"chilumula.ch@techorbit.com")</f>
        <v>4</v>
      </c>
      <c r="AF10" s="63">
        <f>COUNTIF(B333:B403,"chilumula.ch@techorbit.com")</f>
        <v>4</v>
      </c>
      <c r="AG10" s="63">
        <f>COUNTIF(B404:B510,"chilumula.ch@techorbit.com")</f>
        <v>0</v>
      </c>
      <c r="AH10" s="63">
        <f>COUNTIF(B511:B610,"chilumula.ch@techorbit.com")</f>
        <v>0</v>
      </c>
      <c r="AI10" s="63">
        <f>COUNTIF(B611:B708,"chilumula.ch@techorbit.com")</f>
        <v>0</v>
      </c>
      <c r="AJ10" s="63">
        <f>COUNTIF(B709:B820,"chilumula.ch@techorbit.com")</f>
        <v>0</v>
      </c>
      <c r="AK10" s="63">
        <f>COUNTIF(B821:B1309,"chilumula.ch@techorbit.com")</f>
        <v>0</v>
      </c>
      <c r="AL10" s="63">
        <f>COUNTIF(K2:K101,"chilumula.ch@techorbit.com")</f>
        <v>0</v>
      </c>
      <c r="AM10" s="63"/>
      <c r="AN10" s="63"/>
      <c r="AO10" s="63"/>
      <c r="AP10" s="63"/>
      <c r="AQ10" s="63"/>
      <c r="AR10" s="63"/>
      <c r="AS10" s="63"/>
      <c r="AT10" s="63"/>
      <c r="AU10" s="63"/>
      <c r="AV10" s="63"/>
      <c r="AW10" s="63"/>
      <c r="AX10" s="63"/>
      <c r="AY10" s="63"/>
      <c r="AZ10" s="63"/>
      <c r="BA10" s="63"/>
      <c r="BB10" s="63"/>
      <c r="BC10" s="69"/>
      <c r="BD10" s="69"/>
      <c r="BE10" s="69"/>
    </row>
    <row r="11" hidden="1" spans="1:57">
      <c r="A11" s="2">
        <v>44713.4845932986</v>
      </c>
      <c r="B11" s="3" t="s">
        <v>158</v>
      </c>
      <c r="C11" s="4" t="s">
        <v>23</v>
      </c>
      <c r="D11" s="4" t="s">
        <v>171</v>
      </c>
      <c r="E11" s="5"/>
      <c r="F11" s="4">
        <v>6301252411</v>
      </c>
      <c r="G11" s="4" t="s">
        <v>172</v>
      </c>
      <c r="H11" s="4" t="s">
        <v>173</v>
      </c>
      <c r="I11" s="4" t="s">
        <v>173</v>
      </c>
      <c r="J11" s="4" t="s">
        <v>174</v>
      </c>
      <c r="K11" s="4" t="s">
        <v>85</v>
      </c>
      <c r="L11" s="4" t="s">
        <v>85</v>
      </c>
      <c r="M11" s="4" t="s">
        <v>175</v>
      </c>
      <c r="N11" s="4" t="s">
        <v>114</v>
      </c>
      <c r="O11" s="4" t="s">
        <v>47</v>
      </c>
      <c r="P11" s="15">
        <v>44714</v>
      </c>
      <c r="Q11" s="20">
        <v>0.458333333335759</v>
      </c>
      <c r="R11" s="20">
        <v>0.541666666664241</v>
      </c>
      <c r="S11" s="4" t="s">
        <v>167</v>
      </c>
      <c r="T11" s="4" t="s">
        <v>176</v>
      </c>
      <c r="U11" s="21" t="s">
        <v>177</v>
      </c>
      <c r="V11" s="4" t="s">
        <v>169</v>
      </c>
      <c r="X11" s="4" t="s">
        <v>38</v>
      </c>
      <c r="Y11" s="5"/>
      <c r="Z11" s="5"/>
      <c r="AA11" s="61" t="s">
        <v>178</v>
      </c>
      <c r="AB11" s="62" t="s">
        <v>158</v>
      </c>
      <c r="AC11" s="63">
        <f>COUNTIF(B2:B101,"ajay.n@techorbit.com")</f>
        <v>5</v>
      </c>
      <c r="AD11" s="63">
        <f>COUNTIF(B102:B219,"ajay.n@techorbit.com")</f>
        <v>0</v>
      </c>
      <c r="AE11" s="63">
        <f>COUNTIF(B220:B332,"ajay.n@techorbit.com")</f>
        <v>0</v>
      </c>
      <c r="AF11" s="63">
        <f>COUNTIF(B333:B403,"ajay.n@techorbit.com")</f>
        <v>0</v>
      </c>
      <c r="AG11" s="63">
        <f>COUNTIF(B404:B510,"ajay.n@techorbit.com")</f>
        <v>0</v>
      </c>
      <c r="AH11" s="63">
        <f>COUNTIF(B511:B610,"ajay.n@techorbit.com")</f>
        <v>0</v>
      </c>
      <c r="AI11" s="63">
        <f>COUNTIF(B611:B708,"ajay.n@techorbit.com")</f>
        <v>0</v>
      </c>
      <c r="AJ11" s="63">
        <f>COUNTIF(B709:B820,"ajay.n@techorbit.com")</f>
        <v>0</v>
      </c>
      <c r="AK11" s="63">
        <f>COUNTIF(B821:B1309,"ajay.n@techorbit.com")</f>
        <v>0</v>
      </c>
      <c r="AL11" s="63">
        <f>COUNTIF(K2:K101,"ajay.n@techorbit.com")</f>
        <v>0</v>
      </c>
      <c r="AM11" s="63"/>
      <c r="AN11" s="63"/>
      <c r="AO11" s="63"/>
      <c r="AP11" s="63"/>
      <c r="AQ11" s="63"/>
      <c r="AR11" s="63"/>
      <c r="AS11" s="63"/>
      <c r="AT11" s="63"/>
      <c r="AU11" s="63"/>
      <c r="AV11" s="63"/>
      <c r="AW11" s="63"/>
      <c r="AX11" s="63"/>
      <c r="AY11" s="63"/>
      <c r="AZ11" s="63"/>
      <c r="BA11" s="63"/>
      <c r="BB11" s="63"/>
      <c r="BC11" s="69"/>
      <c r="BD11" s="69"/>
      <c r="BE11" s="69"/>
    </row>
    <row r="12" hidden="1" spans="1:57">
      <c r="A12" s="2">
        <v>44713.4898262384</v>
      </c>
      <c r="B12" s="3" t="s">
        <v>22</v>
      </c>
      <c r="C12" s="4" t="s">
        <v>23</v>
      </c>
      <c r="D12" s="4" t="s">
        <v>179</v>
      </c>
      <c r="E12" s="5"/>
      <c r="F12" s="4">
        <v>6303386290</v>
      </c>
      <c r="G12" s="4" t="s">
        <v>180</v>
      </c>
      <c r="H12" s="4" t="s">
        <v>42</v>
      </c>
      <c r="I12" s="4" t="s">
        <v>181</v>
      </c>
      <c r="J12" s="4" t="s">
        <v>182</v>
      </c>
      <c r="K12" s="4" t="s">
        <v>127</v>
      </c>
      <c r="L12" s="4" t="s">
        <v>183</v>
      </c>
      <c r="M12" s="4" t="s">
        <v>184</v>
      </c>
      <c r="N12" s="4" t="s">
        <v>87</v>
      </c>
      <c r="O12" s="4" t="s">
        <v>33</v>
      </c>
      <c r="P12" s="15">
        <v>44714</v>
      </c>
      <c r="Q12" s="20">
        <v>0.583333333335759</v>
      </c>
      <c r="R12" s="20">
        <v>0.625</v>
      </c>
      <c r="S12" s="4" t="s">
        <v>185</v>
      </c>
      <c r="T12" s="4" t="s">
        <v>35</v>
      </c>
      <c r="U12" s="21" t="s">
        <v>186</v>
      </c>
      <c r="V12" s="4" t="s">
        <v>37</v>
      </c>
      <c r="X12" s="4" t="s">
        <v>38</v>
      </c>
      <c r="Y12" s="5"/>
      <c r="Z12" s="5"/>
      <c r="AA12" s="61" t="s">
        <v>187</v>
      </c>
      <c r="AB12" s="62" t="s">
        <v>188</v>
      </c>
      <c r="AC12" s="63">
        <f>COUNTIF(B2:B101,"mogilidivya@techorbit.com")</f>
        <v>4</v>
      </c>
      <c r="AD12" s="63">
        <f>COUNTIF(B102:B219,"mogilidivya@techorbit.com")</f>
        <v>6</v>
      </c>
      <c r="AE12" s="63">
        <f>COUNTIF(B220:B332,"mogilidivya@techorbit.com")</f>
        <v>6</v>
      </c>
      <c r="AF12" s="63">
        <f>COUNTIF(B333:B403,"mogilidivya@techorbit.com")</f>
        <v>5</v>
      </c>
      <c r="AG12" s="63">
        <f>COUNTIF(B404:B510,"mogilidivya@techorbit.com")</f>
        <v>5</v>
      </c>
      <c r="AH12" s="63">
        <f>COUNTIF(B511:B610,"mogilidivya@techorbit.com")</f>
        <v>6</v>
      </c>
      <c r="AI12" s="63">
        <f>COUNTIF(B611:B708,"mogilidivya@techorbit.com")</f>
        <v>5</v>
      </c>
      <c r="AJ12" s="63">
        <f>COUNTIF(B709:B820,"mogilidivya@techorbit.com")</f>
        <v>6</v>
      </c>
      <c r="AK12" s="63">
        <f>COUNTIF(B821:B1309,"mogilidivya@techorbit.com")</f>
        <v>26</v>
      </c>
      <c r="AL12" s="63">
        <f>COUNTIF(K2:K101,"mogilidivya@techorbit.com")</f>
        <v>0</v>
      </c>
      <c r="AM12" s="63"/>
      <c r="AN12" s="63"/>
      <c r="AO12" s="63"/>
      <c r="AP12" s="63"/>
      <c r="AQ12" s="63"/>
      <c r="AR12" s="63"/>
      <c r="AS12" s="63"/>
      <c r="AT12" s="63"/>
      <c r="AU12" s="63"/>
      <c r="AV12" s="63"/>
      <c r="AW12" s="63"/>
      <c r="AX12" s="63"/>
      <c r="AY12" s="63"/>
      <c r="AZ12" s="63"/>
      <c r="BA12" s="63"/>
      <c r="BB12" s="63"/>
      <c r="BC12" s="69"/>
      <c r="BD12" s="69"/>
      <c r="BE12" s="69"/>
    </row>
    <row r="13" hidden="1" spans="1:57">
      <c r="A13" s="2">
        <v>44713.4932178588</v>
      </c>
      <c r="B13" s="3" t="s">
        <v>188</v>
      </c>
      <c r="C13" s="4" t="s">
        <v>23</v>
      </c>
      <c r="D13" s="4" t="s">
        <v>189</v>
      </c>
      <c r="E13" s="5"/>
      <c r="F13" s="4">
        <v>9515405217</v>
      </c>
      <c r="G13" s="4" t="s">
        <v>190</v>
      </c>
      <c r="H13" s="4" t="s">
        <v>191</v>
      </c>
      <c r="I13" s="4" t="s">
        <v>191</v>
      </c>
      <c r="J13" s="4" t="s">
        <v>192</v>
      </c>
      <c r="K13" s="4" t="s">
        <v>140</v>
      </c>
      <c r="L13" s="4" t="s">
        <v>127</v>
      </c>
      <c r="M13" s="4" t="s">
        <v>193</v>
      </c>
      <c r="N13" s="4" t="s">
        <v>87</v>
      </c>
      <c r="O13" s="4" t="s">
        <v>194</v>
      </c>
      <c r="P13" s="15">
        <v>44714</v>
      </c>
      <c r="Q13" s="20">
        <v>0.458333333335759</v>
      </c>
      <c r="R13" s="20">
        <v>0.541666666664241</v>
      </c>
      <c r="S13" s="4" t="s">
        <v>195</v>
      </c>
      <c r="T13" s="4" t="s">
        <v>196</v>
      </c>
      <c r="U13" s="21" t="s">
        <v>197</v>
      </c>
      <c r="V13" s="4" t="s">
        <v>133</v>
      </c>
      <c r="X13" s="4" t="s">
        <v>38</v>
      </c>
      <c r="Y13" s="5"/>
      <c r="Z13" s="5"/>
      <c r="AA13" s="61" t="s">
        <v>198</v>
      </c>
      <c r="AB13" s="62" t="s">
        <v>199</v>
      </c>
      <c r="AC13" s="63">
        <f>COUNTIF(B2:B101,"hamsalekha@techorbit.com")</f>
        <v>7</v>
      </c>
      <c r="AD13" s="63">
        <f>COUNTIF(B102:B219,"hamsalekha@techorbit.com")</f>
        <v>6</v>
      </c>
      <c r="AE13" s="63">
        <f>COUNTIF(B220:B332,"hamsalekha@techorbit.com")</f>
        <v>10</v>
      </c>
      <c r="AF13" s="63">
        <f>COUNTIF(B333:B403,"hamsalekha@techorbit.com")</f>
        <v>0</v>
      </c>
      <c r="AG13" s="63">
        <f>COUNTIF(B404:B510,"hamsalekha@techorbit.com")</f>
        <v>6</v>
      </c>
      <c r="AH13" s="63">
        <f>COUNTIF(B511:B610,"hamsalekha@techorbit.com")</f>
        <v>5</v>
      </c>
      <c r="AI13" s="63">
        <f>COUNTIF(B611:B708,"hamsalekha@techorbit.com")</f>
        <v>6</v>
      </c>
      <c r="AJ13" s="63">
        <f>COUNTIF(B709:B820,"hamsalekha@techorbit.com")</f>
        <v>8</v>
      </c>
      <c r="AK13" s="63">
        <f>COUNTIF(B821:B1309,"hamsalekha@techorbit.com")</f>
        <v>16</v>
      </c>
      <c r="AL13" s="63">
        <f>COUNTIF(K2:K101,"hamsalekha@techorbit.com")</f>
        <v>0</v>
      </c>
      <c r="AM13" s="63"/>
      <c r="AN13" s="63"/>
      <c r="AO13" s="63"/>
      <c r="AP13" s="63"/>
      <c r="AQ13" s="63"/>
      <c r="AR13" s="63"/>
      <c r="AS13" s="63"/>
      <c r="AT13" s="63"/>
      <c r="AU13" s="63"/>
      <c r="AV13" s="63"/>
      <c r="AW13" s="63"/>
      <c r="AX13" s="63"/>
      <c r="AY13" s="63"/>
      <c r="AZ13" s="63"/>
      <c r="BA13" s="63"/>
      <c r="BB13" s="63"/>
      <c r="BC13" s="69"/>
      <c r="BD13" s="69"/>
      <c r="BE13" s="69"/>
    </row>
    <row r="14" hidden="1" spans="1:57">
      <c r="A14" s="6">
        <v>44713.500548125</v>
      </c>
      <c r="B14" s="7" t="s">
        <v>39</v>
      </c>
      <c r="C14" s="7" t="s">
        <v>23</v>
      </c>
      <c r="D14" s="7" t="s">
        <v>200</v>
      </c>
      <c r="E14" s="8"/>
      <c r="F14" s="7">
        <v>9492399990</v>
      </c>
      <c r="G14" s="7" t="s">
        <v>201</v>
      </c>
      <c r="H14" s="7" t="s">
        <v>43</v>
      </c>
      <c r="I14" s="7" t="s">
        <v>202</v>
      </c>
      <c r="J14" s="7" t="s">
        <v>203</v>
      </c>
      <c r="K14" s="7" t="s">
        <v>204</v>
      </c>
      <c r="L14" s="7" t="s">
        <v>204</v>
      </c>
      <c r="M14" s="7" t="s">
        <v>205</v>
      </c>
      <c r="N14" s="7" t="s">
        <v>114</v>
      </c>
      <c r="O14" s="7" t="s">
        <v>47</v>
      </c>
      <c r="P14" s="16">
        <v>44714</v>
      </c>
      <c r="Q14" s="22">
        <v>0.666666666664241</v>
      </c>
      <c r="R14" s="22">
        <v>0.708333333335759</v>
      </c>
      <c r="S14" s="7" t="s">
        <v>206</v>
      </c>
      <c r="T14" s="7" t="s">
        <v>207</v>
      </c>
      <c r="U14" s="23" t="s">
        <v>208</v>
      </c>
      <c r="V14" s="7" t="s">
        <v>209</v>
      </c>
      <c r="X14" s="7" t="s">
        <v>93</v>
      </c>
      <c r="Y14" s="7" t="s">
        <v>210</v>
      </c>
      <c r="Z14" s="8"/>
      <c r="AA14" s="61" t="s">
        <v>211</v>
      </c>
      <c r="AB14" s="62" t="s">
        <v>212</v>
      </c>
      <c r="AC14" s="63">
        <f>COUNTIF(B2:B101,"navya.a@techorbit.com")</f>
        <v>4</v>
      </c>
      <c r="AD14" s="63">
        <f>COUNTIF(B102:B219,"navya.a@techorbit.com")</f>
        <v>6</v>
      </c>
      <c r="AE14" s="63">
        <f>COUNTIF(B220:B332,"navya.a@techorbit.com")</f>
        <v>5</v>
      </c>
      <c r="AF14" s="63">
        <f>COUNTIF(B333:B403,"navya.a@techorbit.com")</f>
        <v>6</v>
      </c>
      <c r="AG14" s="63">
        <f>COUNTIF(B404:B510,"navya.a@techorbit.com")</f>
        <v>5</v>
      </c>
      <c r="AH14" s="63">
        <f>COUNTIF(B511:B610,"navya.a@techorbit.com")</f>
        <v>4</v>
      </c>
      <c r="AI14" s="63">
        <f>COUNTIF(B611:B708,"navya.a@techorbit.com")</f>
        <v>5</v>
      </c>
      <c r="AJ14" s="63">
        <f>COUNTIF(B709:B820,"navya.a@techorbit.com")</f>
        <v>6</v>
      </c>
      <c r="AK14" s="63">
        <f>COUNTIF(B821:B1309,"navya.a@techorbit.com")</f>
        <v>19</v>
      </c>
      <c r="AL14" s="63">
        <f>COUNTIF(K2:K101,"navya.a@techorbit.com")</f>
        <v>0</v>
      </c>
      <c r="AM14" s="63"/>
      <c r="AN14" s="63"/>
      <c r="AO14" s="63"/>
      <c r="AP14" s="63"/>
      <c r="AQ14" s="63"/>
      <c r="AR14" s="63"/>
      <c r="AS14" s="63"/>
      <c r="AT14" s="63"/>
      <c r="AU14" s="63"/>
      <c r="AV14" s="63"/>
      <c r="AW14" s="63"/>
      <c r="AX14" s="63"/>
      <c r="AY14" s="63"/>
      <c r="AZ14" s="63"/>
      <c r="BA14" s="63"/>
      <c r="BB14" s="63"/>
      <c r="BC14" s="69"/>
      <c r="BD14" s="69"/>
      <c r="BE14" s="69"/>
    </row>
    <row r="15" hidden="1" spans="1:57">
      <c r="A15" s="6">
        <v>44713.5038280208</v>
      </c>
      <c r="B15" s="7" t="s">
        <v>39</v>
      </c>
      <c r="C15" s="7" t="s">
        <v>23</v>
      </c>
      <c r="D15" s="7" t="s">
        <v>213</v>
      </c>
      <c r="E15" s="8"/>
      <c r="F15" s="7">
        <v>9791461870</v>
      </c>
      <c r="G15" s="7" t="s">
        <v>214</v>
      </c>
      <c r="H15" s="7" t="s">
        <v>26</v>
      </c>
      <c r="I15" s="7" t="s">
        <v>98</v>
      </c>
      <c r="J15" s="7" t="s">
        <v>215</v>
      </c>
      <c r="K15" s="7" t="s">
        <v>216</v>
      </c>
      <c r="L15" s="7" t="s">
        <v>216</v>
      </c>
      <c r="M15" s="7" t="s">
        <v>217</v>
      </c>
      <c r="N15" s="7" t="s">
        <v>87</v>
      </c>
      <c r="O15" s="7" t="s">
        <v>47</v>
      </c>
      <c r="P15" s="16">
        <v>44715</v>
      </c>
      <c r="Q15" s="22">
        <v>0.625</v>
      </c>
      <c r="R15" s="22">
        <v>0.708333333335759</v>
      </c>
      <c r="S15" s="7" t="s">
        <v>218</v>
      </c>
      <c r="T15" s="7" t="s">
        <v>35</v>
      </c>
      <c r="U15" s="23" t="s">
        <v>219</v>
      </c>
      <c r="V15" s="7" t="s">
        <v>220</v>
      </c>
      <c r="X15" s="7" t="s">
        <v>93</v>
      </c>
      <c r="Y15" s="7" t="s">
        <v>221</v>
      </c>
      <c r="Z15" s="8"/>
      <c r="AA15" s="61" t="s">
        <v>222</v>
      </c>
      <c r="AB15" s="62" t="s">
        <v>223</v>
      </c>
      <c r="AC15" s="63">
        <f>COUNTIF(B2:B101,"kavya.v@techorbit.com")</f>
        <v>3</v>
      </c>
      <c r="AD15" s="63">
        <f>COUNTIF(B102:B219,"kavya.v@techorbit.com")</f>
        <v>0</v>
      </c>
      <c r="AE15" s="63">
        <f>COUNTIF(B220:B332,"kavya.v@techorbit.com")</f>
        <v>0</v>
      </c>
      <c r="AF15" s="63">
        <f>COUNTIF(B333:B403,"kavya.v@techorbit.com")</f>
        <v>0</v>
      </c>
      <c r="AG15" s="63">
        <f>COUNTIF(B404:B510,"kavya.v@techorbit.com")</f>
        <v>0</v>
      </c>
      <c r="AH15" s="63">
        <f>COUNTIF(B511:B610,"kavya.v@techorbit.com")</f>
        <v>0</v>
      </c>
      <c r="AI15" s="63">
        <f>COUNTIF(B611:B708,"kavya.v@techorbit.com")</f>
        <v>0</v>
      </c>
      <c r="AJ15" s="63">
        <f>COUNTIF(B709:B820,"kavya.v@techorbit.com")</f>
        <v>0</v>
      </c>
      <c r="AK15" s="63">
        <f>COUNTIF(B821:B1309,"kavya.v@techorbit.com")</f>
        <v>0</v>
      </c>
      <c r="AL15" s="63">
        <f>COUNTIF(K2:K101,"kavya.v@techorbit.com")</f>
        <v>0</v>
      </c>
      <c r="AM15" s="63"/>
      <c r="AN15" s="63"/>
      <c r="AO15" s="63"/>
      <c r="AP15" s="63"/>
      <c r="AQ15" s="63"/>
      <c r="AR15" s="63"/>
      <c r="AS15" s="63"/>
      <c r="AT15" s="63"/>
      <c r="AU15" s="63"/>
      <c r="AV15" s="63"/>
      <c r="AW15" s="63"/>
      <c r="AX15" s="63"/>
      <c r="AY15" s="63"/>
      <c r="AZ15" s="63"/>
      <c r="BA15" s="63"/>
      <c r="BB15" s="63"/>
      <c r="BC15" s="69"/>
      <c r="BD15" s="69"/>
      <c r="BE15" s="69"/>
    </row>
    <row r="16" hidden="1" spans="1:57">
      <c r="A16" s="2">
        <v>44713.5083929398</v>
      </c>
      <c r="B16" s="3" t="s">
        <v>199</v>
      </c>
      <c r="C16" s="4" t="s">
        <v>23</v>
      </c>
      <c r="D16" s="4" t="s">
        <v>224</v>
      </c>
      <c r="E16" s="5"/>
      <c r="F16" s="4">
        <v>7997022846</v>
      </c>
      <c r="G16" s="4" t="s">
        <v>225</v>
      </c>
      <c r="H16" s="4" t="s">
        <v>226</v>
      </c>
      <c r="I16" s="4" t="s">
        <v>227</v>
      </c>
      <c r="J16" s="4" t="s">
        <v>228</v>
      </c>
      <c r="K16" s="4" t="s">
        <v>229</v>
      </c>
      <c r="L16" s="4" t="s">
        <v>127</v>
      </c>
      <c r="M16" s="4" t="s">
        <v>230</v>
      </c>
      <c r="N16" s="4" t="s">
        <v>114</v>
      </c>
      <c r="O16" s="4" t="s">
        <v>154</v>
      </c>
      <c r="P16" s="15">
        <v>44714</v>
      </c>
      <c r="Q16" s="20">
        <v>0.458333333335759</v>
      </c>
      <c r="R16" s="20">
        <v>0.479166666664241</v>
      </c>
      <c r="S16" s="4" t="s">
        <v>231</v>
      </c>
      <c r="T16" s="4" t="s">
        <v>232</v>
      </c>
      <c r="U16" s="21" t="s">
        <v>233</v>
      </c>
      <c r="V16" s="4" t="s">
        <v>119</v>
      </c>
      <c r="X16" s="4" t="s">
        <v>38</v>
      </c>
      <c r="Y16" s="5"/>
      <c r="Z16" s="5"/>
      <c r="AA16" s="61" t="s">
        <v>234</v>
      </c>
      <c r="AB16" s="62" t="s">
        <v>235</v>
      </c>
      <c r="AC16" s="63">
        <f>COUNTIF(B2:B101,"tulasi@techorbit.com")</f>
        <v>4</v>
      </c>
      <c r="AD16" s="63">
        <f>COUNTIF(B102:B219,"tulasi@techorbit.com")</f>
        <v>4</v>
      </c>
      <c r="AE16" s="63">
        <f>COUNTIF(B220:B332,"tulasi@techorbit.com")</f>
        <v>4</v>
      </c>
      <c r="AF16" s="63">
        <f>COUNTIF(B333:B403,"tulasi@techorbit.com")</f>
        <v>3</v>
      </c>
      <c r="AG16" s="63">
        <f>COUNTIF(B404:B510,"tulasi@techorbit.com")</f>
        <v>0</v>
      </c>
      <c r="AH16" s="63">
        <f>COUNTIF(B511:B610,"tulasi@techorbit.com")</f>
        <v>0</v>
      </c>
      <c r="AI16" s="63">
        <f>COUNTIF(B611:B708,"tulasi@techorbit.com")</f>
        <v>0</v>
      </c>
      <c r="AJ16" s="63">
        <f>COUNTIF(B709:B820,"tulasi@techorbit.com")</f>
        <v>0</v>
      </c>
      <c r="AK16" s="63">
        <f>COUNTIF(B821:B1309,"tulasi@techorbit.com")</f>
        <v>0</v>
      </c>
      <c r="AL16" s="63">
        <f>COUNTIF(K2:K101,"tulasi@techorbit.com")</f>
        <v>0</v>
      </c>
      <c r="AM16" s="63"/>
      <c r="AN16" s="63"/>
      <c r="AO16" s="63"/>
      <c r="AP16" s="63"/>
      <c r="AQ16" s="63"/>
      <c r="AR16" s="63"/>
      <c r="AS16" s="63"/>
      <c r="AT16" s="63"/>
      <c r="AU16" s="63"/>
      <c r="AV16" s="63"/>
      <c r="AW16" s="63"/>
      <c r="AX16" s="63"/>
      <c r="AY16" s="63"/>
      <c r="AZ16" s="63"/>
      <c r="BA16" s="63"/>
      <c r="BB16" s="63"/>
      <c r="BC16" s="69"/>
      <c r="BD16" s="69"/>
      <c r="BE16" s="69"/>
    </row>
    <row r="17" hidden="1" spans="1:57">
      <c r="A17" s="2">
        <v>44713.510157662</v>
      </c>
      <c r="B17" s="3" t="s">
        <v>212</v>
      </c>
      <c r="C17" s="4" t="s">
        <v>23</v>
      </c>
      <c r="D17" s="4" t="s">
        <v>236</v>
      </c>
      <c r="E17" s="5"/>
      <c r="F17" s="4">
        <v>8374665451</v>
      </c>
      <c r="G17" s="4" t="s">
        <v>237</v>
      </c>
      <c r="H17" s="4" t="s">
        <v>238</v>
      </c>
      <c r="I17" s="4" t="s">
        <v>238</v>
      </c>
      <c r="J17" s="4" t="s">
        <v>239</v>
      </c>
      <c r="K17" s="4" t="s">
        <v>127</v>
      </c>
      <c r="L17" s="4" t="s">
        <v>127</v>
      </c>
      <c r="M17" s="4" t="s">
        <v>240</v>
      </c>
      <c r="N17" s="4" t="s">
        <v>32</v>
      </c>
      <c r="O17" s="4" t="s">
        <v>42</v>
      </c>
      <c r="P17" s="15">
        <v>44715</v>
      </c>
      <c r="Q17" s="20">
        <v>0.458333333335759</v>
      </c>
      <c r="R17" s="20">
        <v>0.5</v>
      </c>
      <c r="S17" s="4" t="s">
        <v>241</v>
      </c>
      <c r="T17" s="4" t="s">
        <v>242</v>
      </c>
      <c r="U17" s="21" t="s">
        <v>243</v>
      </c>
      <c r="V17" s="4" t="s">
        <v>37</v>
      </c>
      <c r="X17" s="4" t="s">
        <v>38</v>
      </c>
      <c r="Y17" s="5"/>
      <c r="Z17" s="5"/>
      <c r="AA17" s="61" t="s">
        <v>244</v>
      </c>
      <c r="AB17" s="62" t="s">
        <v>245</v>
      </c>
      <c r="AC17" s="63">
        <f>COUNTIF(B2:B101,"sandhya.s@techorbit.com")</f>
        <v>4</v>
      </c>
      <c r="AD17" s="63">
        <f>COUNTIF(B102:B219,"sandhya.s@techorbit.com")</f>
        <v>5</v>
      </c>
      <c r="AE17" s="63">
        <f>COUNTIF(B220:B332,"sandhya.s@techorbit.com")</f>
        <v>7</v>
      </c>
      <c r="AF17" s="63">
        <f>COUNTIF(B333:B403,"sandhya.s@techorbit.com")</f>
        <v>0</v>
      </c>
      <c r="AG17" s="63">
        <f>COUNTIF(B404:B510,"sandhya.s@techorbit.com")</f>
        <v>5</v>
      </c>
      <c r="AH17" s="63">
        <f>COUNTIF(B511:B610,"sandhya.s@techorbit.com")</f>
        <v>5</v>
      </c>
      <c r="AI17" s="63">
        <f>COUNTIF(B611:B708,"sandhya.s@techorbit.com")</f>
        <v>6</v>
      </c>
      <c r="AJ17" s="63">
        <f>COUNTIF(B709:B820,"sandhya.s@techorbit.com")</f>
        <v>8</v>
      </c>
      <c r="AK17" s="63">
        <f>COUNTIF(B821:B1309,"sandhya.s@techorbit.com")</f>
        <v>24</v>
      </c>
      <c r="AL17" s="63">
        <f>COUNTIF(K2:K101,"sandhya.s@techorbit.com")</f>
        <v>0</v>
      </c>
      <c r="AM17" s="63"/>
      <c r="AN17" s="63"/>
      <c r="AO17" s="63"/>
      <c r="AP17" s="63"/>
      <c r="AQ17" s="63"/>
      <c r="AR17" s="63"/>
      <c r="AS17" s="63"/>
      <c r="AT17" s="63"/>
      <c r="AU17" s="63"/>
      <c r="AV17" s="63"/>
      <c r="AW17" s="63"/>
      <c r="AX17" s="63"/>
      <c r="AY17" s="63"/>
      <c r="AZ17" s="63"/>
      <c r="BA17" s="63"/>
      <c r="BB17" s="63"/>
      <c r="BC17" s="69"/>
      <c r="BD17" s="69"/>
      <c r="BE17" s="69"/>
    </row>
    <row r="18" hidden="1" spans="1:57">
      <c r="A18" s="2">
        <v>44713.5259857407</v>
      </c>
      <c r="B18" s="3" t="s">
        <v>121</v>
      </c>
      <c r="C18" s="4" t="s">
        <v>23</v>
      </c>
      <c r="D18" s="4" t="s">
        <v>246</v>
      </c>
      <c r="E18" s="5"/>
      <c r="F18" s="4">
        <v>9885071671</v>
      </c>
      <c r="G18" s="4" t="s">
        <v>123</v>
      </c>
      <c r="H18" s="4" t="s">
        <v>42</v>
      </c>
      <c r="I18" s="4" t="s">
        <v>98</v>
      </c>
      <c r="J18" s="4" t="s">
        <v>247</v>
      </c>
      <c r="K18" s="4" t="s">
        <v>152</v>
      </c>
      <c r="L18" s="4" t="s">
        <v>127</v>
      </c>
      <c r="M18" s="4" t="s">
        <v>248</v>
      </c>
      <c r="N18" s="4" t="s">
        <v>87</v>
      </c>
      <c r="O18" s="4" t="s">
        <v>249</v>
      </c>
      <c r="P18" s="15">
        <v>44715</v>
      </c>
      <c r="Q18" s="20">
        <v>0.458333333335759</v>
      </c>
      <c r="R18" s="20">
        <v>0.5</v>
      </c>
      <c r="S18" s="4" t="s">
        <v>250</v>
      </c>
      <c r="T18" s="4" t="s">
        <v>251</v>
      </c>
      <c r="U18" s="21" t="s">
        <v>252</v>
      </c>
      <c r="V18" s="4" t="s">
        <v>133</v>
      </c>
      <c r="X18" s="4" t="s">
        <v>38</v>
      </c>
      <c r="Y18" s="5"/>
      <c r="Z18" s="5"/>
      <c r="AA18" s="61" t="s">
        <v>253</v>
      </c>
      <c r="AB18" s="62" t="s">
        <v>254</v>
      </c>
      <c r="AC18" s="63">
        <f>COUNTIF(B2:B101,"pravalika@techorbit.com")</f>
        <v>5</v>
      </c>
      <c r="AD18" s="63">
        <f>COUNTIF(B102:B219,"pravalika@techorbit.com")</f>
        <v>7</v>
      </c>
      <c r="AE18" s="63">
        <f>COUNTIF(B220:B332,"pravalika@techorbit.com")</f>
        <v>5</v>
      </c>
      <c r="AF18" s="63">
        <f>COUNTIF(B333:B403,"pravalika@techorbit.com")</f>
        <v>3</v>
      </c>
      <c r="AG18" s="63">
        <f>COUNTIF(B404:B510,"pravalika@techorbit.com")</f>
        <v>4</v>
      </c>
      <c r="AH18" s="63">
        <f>COUNTIF(B511:B610,"pravalika@techorbit.com")</f>
        <v>8</v>
      </c>
      <c r="AI18" s="63">
        <f>COUNTIF(B611:B708,"pravalika@techorbit.com")</f>
        <v>3</v>
      </c>
      <c r="AJ18" s="63">
        <f>COUNTIF(B709:B820,"pravalika@techorbit.com")</f>
        <v>6</v>
      </c>
      <c r="AK18" s="63">
        <f>COUNTIF(B821:B1309,"pravalika@techorbit.com")</f>
        <v>19</v>
      </c>
      <c r="AL18" s="63">
        <f>COUNTIF(K2:K101,"pravalika@techorbit.com")</f>
        <v>0</v>
      </c>
      <c r="AM18" s="63"/>
      <c r="AN18" s="63"/>
      <c r="AO18" s="63"/>
      <c r="AP18" s="63"/>
      <c r="AQ18" s="63"/>
      <c r="AR18" s="63"/>
      <c r="AS18" s="63"/>
      <c r="AT18" s="63"/>
      <c r="AU18" s="63"/>
      <c r="AV18" s="63"/>
      <c r="AW18" s="63"/>
      <c r="AX18" s="63"/>
      <c r="AY18" s="63"/>
      <c r="AZ18" s="63"/>
      <c r="BA18" s="63"/>
      <c r="BB18" s="63"/>
      <c r="BC18" s="69"/>
      <c r="BD18" s="69"/>
      <c r="BE18" s="69"/>
    </row>
    <row r="19" hidden="1" spans="1:57">
      <c r="A19" s="2">
        <v>44713.526928669</v>
      </c>
      <c r="B19" s="3" t="s">
        <v>158</v>
      </c>
      <c r="C19" s="4" t="s">
        <v>23</v>
      </c>
      <c r="D19" s="4" t="s">
        <v>255</v>
      </c>
      <c r="E19" s="5"/>
      <c r="F19" s="4">
        <v>9970240560</v>
      </c>
      <c r="G19" s="4" t="s">
        <v>172</v>
      </c>
      <c r="H19" s="4" t="s">
        <v>256</v>
      </c>
      <c r="I19" s="4" t="s">
        <v>257</v>
      </c>
      <c r="J19" s="4" t="s">
        <v>139</v>
      </c>
      <c r="K19" s="4" t="s">
        <v>258</v>
      </c>
      <c r="L19" s="4" t="s">
        <v>258</v>
      </c>
      <c r="M19" s="4" t="s">
        <v>259</v>
      </c>
      <c r="N19" s="4" t="s">
        <v>114</v>
      </c>
      <c r="O19" s="4" t="s">
        <v>260</v>
      </c>
      <c r="P19" s="15">
        <v>44714</v>
      </c>
      <c r="Q19" s="20">
        <v>0.458333333335759</v>
      </c>
      <c r="R19" s="20">
        <v>0.541666666664241</v>
      </c>
      <c r="S19" s="4" t="s">
        <v>261</v>
      </c>
      <c r="T19" s="4" t="s">
        <v>262</v>
      </c>
      <c r="U19" s="21" t="s">
        <v>263</v>
      </c>
      <c r="V19" s="4" t="s">
        <v>169</v>
      </c>
      <c r="X19" s="4" t="s">
        <v>38</v>
      </c>
      <c r="Y19" s="5"/>
      <c r="Z19" s="5"/>
      <c r="AA19" s="61" t="s">
        <v>264</v>
      </c>
      <c r="AB19" s="64" t="s">
        <v>265</v>
      </c>
      <c r="AC19" s="63">
        <f>COUNTIF(B1:B101,"marunalatha@techorbit.com")</f>
        <v>4</v>
      </c>
      <c r="AD19" s="63">
        <f>COUNTIF(B102:B219,"marunalatha@techorbit.com")</f>
        <v>4</v>
      </c>
      <c r="AE19" s="63">
        <f>COUNTIF(B220:B332,"marunalatha@techorbit.com")</f>
        <v>7</v>
      </c>
      <c r="AF19" s="63">
        <f>COUNTIF(B333:B403,"marunalatha@techorbit.com")</f>
        <v>0</v>
      </c>
      <c r="AG19" s="63">
        <f>COUNTIF(B404:B510,"marunalatha@techorbit.com")</f>
        <v>0</v>
      </c>
      <c r="AH19" s="63">
        <f>COUNTIF(B511:B610,"marunalatha@techorbit.com")</f>
        <v>0</v>
      </c>
      <c r="AI19" s="63">
        <f>COUNTIF(B611:B708,"marunalatha@techorbit.com")</f>
        <v>0</v>
      </c>
      <c r="AJ19" s="63">
        <f>COUNTIF(B709:B820,"marunalatha@techorbit.com")</f>
        <v>2</v>
      </c>
      <c r="AK19" s="63">
        <f>COUNTIF(B821:B1309,"marunalatha@techorbit.com")</f>
        <v>21</v>
      </c>
      <c r="AL19" s="63">
        <f>COUNTIF(K1:K101,"marunalatha@techorbit.com")</f>
        <v>0</v>
      </c>
      <c r="AM19" s="63"/>
      <c r="AN19" s="63"/>
      <c r="AO19" s="63"/>
      <c r="AP19" s="63"/>
      <c r="AQ19" s="63"/>
      <c r="AR19" s="63"/>
      <c r="AS19" s="63"/>
      <c r="AT19" s="63"/>
      <c r="AU19" s="63"/>
      <c r="AV19" s="63"/>
      <c r="AW19" s="63"/>
      <c r="AX19" s="63"/>
      <c r="AY19" s="63"/>
      <c r="AZ19" s="63"/>
      <c r="BA19" s="63"/>
      <c r="BB19" s="63"/>
      <c r="BC19" s="69"/>
      <c r="BD19" s="69"/>
      <c r="BE19" s="69"/>
    </row>
    <row r="20" hidden="1" spans="1:57">
      <c r="A20" s="2">
        <v>44713.5328916435</v>
      </c>
      <c r="B20" s="3" t="s">
        <v>121</v>
      </c>
      <c r="C20" s="4" t="s">
        <v>23</v>
      </c>
      <c r="D20" s="4" t="s">
        <v>266</v>
      </c>
      <c r="E20" s="5"/>
      <c r="F20" s="4">
        <v>9553395925</v>
      </c>
      <c r="G20" s="4" t="s">
        <v>123</v>
      </c>
      <c r="H20" s="4" t="s">
        <v>124</v>
      </c>
      <c r="I20" s="4" t="s">
        <v>191</v>
      </c>
      <c r="J20" s="4" t="s">
        <v>267</v>
      </c>
      <c r="K20" s="4" t="s">
        <v>268</v>
      </c>
      <c r="L20" s="4" t="s">
        <v>127</v>
      </c>
      <c r="M20" s="4" t="s">
        <v>269</v>
      </c>
      <c r="N20" s="4" t="s">
        <v>87</v>
      </c>
      <c r="O20" s="4" t="s">
        <v>129</v>
      </c>
      <c r="P20" s="15">
        <v>44714</v>
      </c>
      <c r="Q20" s="20">
        <v>0.625</v>
      </c>
      <c r="R20" s="20">
        <v>0.666666666664241</v>
      </c>
      <c r="S20" s="4" t="s">
        <v>130</v>
      </c>
      <c r="T20" s="4" t="s">
        <v>131</v>
      </c>
      <c r="U20" s="21" t="s">
        <v>270</v>
      </c>
      <c r="V20" s="4" t="s">
        <v>133</v>
      </c>
      <c r="X20" s="4" t="s">
        <v>38</v>
      </c>
      <c r="Y20" s="5"/>
      <c r="Z20" s="5"/>
      <c r="AA20" s="61" t="s">
        <v>271</v>
      </c>
      <c r="AB20" s="62" t="s">
        <v>272</v>
      </c>
      <c r="AC20" s="63">
        <f>COUNTIF(B2:B101,"sangeetha.g@techorbit.com")</f>
        <v>5</v>
      </c>
      <c r="AD20" s="63">
        <f>COUNTIF(B102:B219,"sangeetha.g@techorbit.com")</f>
        <v>6</v>
      </c>
      <c r="AE20" s="63">
        <f>COUNTIF(B220:B332,"sangeetha.g@techorbit.com")</f>
        <v>0</v>
      </c>
      <c r="AF20" s="63">
        <f>COUNTIF(B333:B403,"sangeetha.g@techorbit.com")</f>
        <v>0</v>
      </c>
      <c r="AG20" s="63">
        <f>COUNTIF(B404:B510,"sangeetha.g@techorbit.com")</f>
        <v>5</v>
      </c>
      <c r="AH20" s="63">
        <f>COUNTIF(B511:B610,"sangeetha.g@techorbit.com")</f>
        <v>5</v>
      </c>
      <c r="AI20" s="63">
        <f>COUNTIF(B611:B708,"sangeetha.g@techorbit.com")</f>
        <v>6</v>
      </c>
      <c r="AJ20" s="63">
        <f>COUNTIF(B709:B820,"sangeetha.g@techorbit.com")</f>
        <v>6</v>
      </c>
      <c r="AK20" s="63">
        <f>COUNTIF(B821:B1309,"sangeetha.g@techorbit.com")</f>
        <v>27</v>
      </c>
      <c r="AL20" s="63">
        <f>COUNTIF(K2:K101,"sangeetha.g@techorbit.com")</f>
        <v>0</v>
      </c>
      <c r="AM20" s="63"/>
      <c r="AN20" s="63"/>
      <c r="AO20" s="63"/>
      <c r="AP20" s="63"/>
      <c r="AQ20" s="63"/>
      <c r="AR20" s="63"/>
      <c r="AS20" s="63"/>
      <c r="AT20" s="63"/>
      <c r="AU20" s="63"/>
      <c r="AV20" s="63"/>
      <c r="AW20" s="63"/>
      <c r="AX20" s="63"/>
      <c r="AY20" s="63"/>
      <c r="AZ20" s="63"/>
      <c r="BA20" s="63"/>
      <c r="BB20" s="63"/>
      <c r="BC20" s="69"/>
      <c r="BD20" s="69"/>
      <c r="BE20" s="69"/>
    </row>
    <row r="21" hidden="1" spans="1:57">
      <c r="A21" s="2">
        <v>44713.5335936111</v>
      </c>
      <c r="B21" s="3" t="s">
        <v>223</v>
      </c>
      <c r="C21" s="4" t="s">
        <v>23</v>
      </c>
      <c r="D21" s="4" t="s">
        <v>273</v>
      </c>
      <c r="E21" s="5"/>
      <c r="F21" s="4">
        <v>7680911041</v>
      </c>
      <c r="G21" s="4" t="s">
        <v>274</v>
      </c>
      <c r="H21" s="4" t="s">
        <v>42</v>
      </c>
      <c r="I21" s="4" t="s">
        <v>42</v>
      </c>
      <c r="J21" s="4" t="s">
        <v>275</v>
      </c>
      <c r="K21" s="4" t="s">
        <v>45</v>
      </c>
      <c r="L21" s="4" t="s">
        <v>276</v>
      </c>
      <c r="M21" s="4" t="s">
        <v>277</v>
      </c>
      <c r="N21" s="4" t="s">
        <v>87</v>
      </c>
      <c r="O21" s="4" t="s">
        <v>47</v>
      </c>
      <c r="P21" s="15">
        <v>44715</v>
      </c>
      <c r="Q21" s="20">
        <v>0.583333333335759</v>
      </c>
      <c r="R21" s="20">
        <v>0.666666666664241</v>
      </c>
      <c r="S21" s="4" t="s">
        <v>34</v>
      </c>
      <c r="T21" s="4" t="s">
        <v>278</v>
      </c>
      <c r="U21" s="21" t="s">
        <v>279</v>
      </c>
      <c r="V21" s="4" t="s">
        <v>133</v>
      </c>
      <c r="X21" s="4" t="s">
        <v>38</v>
      </c>
      <c r="Y21" s="5"/>
      <c r="Z21" s="5"/>
      <c r="AA21" s="61" t="s">
        <v>280</v>
      </c>
      <c r="AB21" s="62" t="s">
        <v>281</v>
      </c>
      <c r="AC21" s="63">
        <f>COUNTIF(B2:B101,"rayavarapu.priyanka@cominds.co")</f>
        <v>4</v>
      </c>
      <c r="AD21" s="63">
        <f>COUNTIF(B102:B219,"rayavarapu.priyanka@cominds.co")</f>
        <v>5</v>
      </c>
      <c r="AE21" s="63">
        <f>COUNTIF(B220:B332,"rayavarapu.priyanka@cominds.co")</f>
        <v>0</v>
      </c>
      <c r="AF21" s="63">
        <f>COUNTIF(B333:B403,"rayavarapu.priyanka@cominds.co")</f>
        <v>0</v>
      </c>
      <c r="AG21" s="63">
        <f>COUNTIF(B404:B510,"rayavarapu.priyanka@cominds.co")</f>
        <v>0</v>
      </c>
      <c r="AH21" s="63">
        <f>COUNTIF(B511:B610,"rayavarapu.priyanka@cominds.co")</f>
        <v>0</v>
      </c>
      <c r="AI21" s="63">
        <f>COUNTIF(B611:B708,"rayavarapu.priyanka@cominds.co")</f>
        <v>0</v>
      </c>
      <c r="AJ21" s="63">
        <f>COUNTIF(B709:B820,"rayavarapu.priyanka@cominds.co")</f>
        <v>0</v>
      </c>
      <c r="AK21" s="63">
        <f>COUNTIF(B821:B1309,"rayavarapu.priyanka@cominds.co")</f>
        <v>0</v>
      </c>
      <c r="AL21" s="63">
        <f>COUNTIF(K2:K101,"rayavarapu.priyanka@cominds.co")</f>
        <v>0</v>
      </c>
      <c r="AM21" s="63"/>
      <c r="AN21" s="63"/>
      <c r="AO21" s="63"/>
      <c r="AP21" s="63"/>
      <c r="AQ21" s="63"/>
      <c r="AR21" s="63"/>
      <c r="AS21" s="63"/>
      <c r="AT21" s="63"/>
      <c r="AU21" s="63"/>
      <c r="AV21" s="63"/>
      <c r="AW21" s="63"/>
      <c r="AX21" s="63"/>
      <c r="AY21" s="63"/>
      <c r="AZ21" s="63"/>
      <c r="BA21" s="63"/>
      <c r="BB21" s="63"/>
      <c r="BC21" s="69"/>
      <c r="BD21" s="69"/>
      <c r="BE21" s="69"/>
    </row>
    <row r="22" hidden="1" spans="1:57">
      <c r="A22" s="2">
        <v>44713.5355250694</v>
      </c>
      <c r="B22" s="3" t="s">
        <v>212</v>
      </c>
      <c r="C22" s="4" t="s">
        <v>23</v>
      </c>
      <c r="D22" s="4" t="s">
        <v>282</v>
      </c>
      <c r="E22" s="5"/>
      <c r="F22" s="4">
        <v>8019347672</v>
      </c>
      <c r="G22" s="4" t="s">
        <v>283</v>
      </c>
      <c r="H22" s="4" t="s">
        <v>238</v>
      </c>
      <c r="I22" s="4" t="s">
        <v>284</v>
      </c>
      <c r="J22" s="4" t="s">
        <v>285</v>
      </c>
      <c r="K22" s="4" t="s">
        <v>85</v>
      </c>
      <c r="L22" s="4" t="s">
        <v>85</v>
      </c>
      <c r="M22" s="4" t="s">
        <v>286</v>
      </c>
      <c r="N22" s="4" t="s">
        <v>114</v>
      </c>
      <c r="O22" s="4" t="s">
        <v>260</v>
      </c>
      <c r="P22" s="15">
        <v>44718</v>
      </c>
      <c r="Q22" s="20">
        <v>0.458333333335759</v>
      </c>
      <c r="R22" s="20">
        <v>0.5</v>
      </c>
      <c r="S22" s="4" t="s">
        <v>287</v>
      </c>
      <c r="T22" s="4" t="s">
        <v>288</v>
      </c>
      <c r="U22" s="21" t="s">
        <v>289</v>
      </c>
      <c r="V22" s="4" t="s">
        <v>37</v>
      </c>
      <c r="X22" s="4" t="s">
        <v>38</v>
      </c>
      <c r="Y22" s="5"/>
      <c r="Z22" s="5"/>
      <c r="AA22" s="61" t="s">
        <v>290</v>
      </c>
      <c r="AB22" s="62" t="s">
        <v>291</v>
      </c>
      <c r="AC22" s="63">
        <f>COUNTIF(B2:B101,"sreekanth@techorbit.com")</f>
        <v>5</v>
      </c>
      <c r="AD22" s="63">
        <f>COUNTIF(B102:B219,"sreekanth@techorbit.com")</f>
        <v>8</v>
      </c>
      <c r="AE22" s="63">
        <f>COUNTIF(B220:B332,"sreekanth@techorbit.com")</f>
        <v>7</v>
      </c>
      <c r="AF22" s="63">
        <f>COUNTIF(B333:B403,"sreekanth@techorbit.com")</f>
        <v>0</v>
      </c>
      <c r="AG22" s="63">
        <f>COUNTIF(B404:B510,"sreekanth@techorbit.com")</f>
        <v>9</v>
      </c>
      <c r="AH22" s="63">
        <f>COUNTIF(B511:B610,"sreekanth@techorbit.com")</f>
        <v>6</v>
      </c>
      <c r="AI22" s="63">
        <f>COUNTIF(B611:B708,"sreekanth@techorbit.com")</f>
        <v>6</v>
      </c>
      <c r="AJ22" s="63">
        <f>COUNTIF(B709:B820,"sreekanth@techorbit.com")</f>
        <v>6</v>
      </c>
      <c r="AK22" s="63">
        <f>COUNTIF(B821:B1309,"sreekanth@techorbit.com")</f>
        <v>32</v>
      </c>
      <c r="AL22" s="63">
        <f>COUNTIF(K2:K101,"sreekanth@techorbit.com")</f>
        <v>0</v>
      </c>
      <c r="AM22" s="63"/>
      <c r="AN22" s="63"/>
      <c r="AO22" s="63"/>
      <c r="AP22" s="63"/>
      <c r="AQ22" s="63"/>
      <c r="AR22" s="63"/>
      <c r="AS22" s="63"/>
      <c r="AT22" s="63"/>
      <c r="AU22" s="63"/>
      <c r="AV22" s="63"/>
      <c r="AW22" s="63"/>
      <c r="AX22" s="63"/>
      <c r="AY22" s="63"/>
      <c r="AZ22" s="63"/>
      <c r="BA22" s="63"/>
      <c r="BB22" s="63"/>
      <c r="BC22" s="69"/>
      <c r="BD22" s="69"/>
      <c r="BE22" s="69"/>
    </row>
    <row r="23" hidden="1" spans="1:57">
      <c r="A23" s="2">
        <v>44713.5364888889</v>
      </c>
      <c r="B23" s="3" t="s">
        <v>223</v>
      </c>
      <c r="C23" s="4" t="s">
        <v>23</v>
      </c>
      <c r="D23" s="4" t="s">
        <v>292</v>
      </c>
      <c r="E23" s="5"/>
      <c r="F23" s="4">
        <v>7903460815</v>
      </c>
      <c r="G23" s="4" t="s">
        <v>274</v>
      </c>
      <c r="H23" s="4" t="s">
        <v>26</v>
      </c>
      <c r="I23" s="4" t="s">
        <v>26</v>
      </c>
      <c r="J23" s="4" t="s">
        <v>293</v>
      </c>
      <c r="K23" s="4" t="s">
        <v>294</v>
      </c>
      <c r="L23" s="4" t="s">
        <v>276</v>
      </c>
      <c r="M23" s="4" t="s">
        <v>295</v>
      </c>
      <c r="N23" s="4" t="s">
        <v>87</v>
      </c>
      <c r="O23" s="4" t="s">
        <v>47</v>
      </c>
      <c r="P23" s="15">
        <v>44715</v>
      </c>
      <c r="Q23" s="20">
        <v>0.625</v>
      </c>
      <c r="R23" s="20">
        <v>0.666666666664241</v>
      </c>
      <c r="S23" s="4" t="s">
        <v>296</v>
      </c>
      <c r="T23" s="4" t="s">
        <v>297</v>
      </c>
      <c r="U23" s="21" t="s">
        <v>298</v>
      </c>
      <c r="V23" s="4" t="s">
        <v>133</v>
      </c>
      <c r="X23" s="4" t="s">
        <v>38</v>
      </c>
      <c r="Y23" s="5"/>
      <c r="Z23" s="5"/>
      <c r="AA23" s="61" t="s">
        <v>299</v>
      </c>
      <c r="AB23" s="62" t="s">
        <v>300</v>
      </c>
      <c r="AC23" s="63">
        <f>COUNTIF(B2:B101,"sreekanth@techorbit.com")</f>
        <v>5</v>
      </c>
      <c r="AD23" s="63">
        <f>COUNTIF(B102:B219,"sreekanth@techorbit.com")</f>
        <v>8</v>
      </c>
      <c r="AE23" s="63">
        <f>COUNTIF(B220:B332,"sreekanth@techorbit.com")</f>
        <v>7</v>
      </c>
      <c r="AF23" s="63">
        <f>COUNTIF(B333:B403,"sreekanth@techorbit.com")</f>
        <v>0</v>
      </c>
      <c r="AG23" s="63">
        <f>COUNTIF(B404:B510,"sreekanth@techorbit.com")</f>
        <v>9</v>
      </c>
      <c r="AH23" s="63">
        <f>COUNTIF(B511:B610,"sreekanth@techorbit.com")</f>
        <v>6</v>
      </c>
      <c r="AI23" s="63">
        <f>COUNTIF(B611:B708,"sreekanth@techorbit.com")</f>
        <v>6</v>
      </c>
      <c r="AJ23" s="63">
        <f>COUNTIF(B709:B820,"sreekanth@techorbit.com")</f>
        <v>6</v>
      </c>
      <c r="AK23" s="63">
        <f>COUNTIF(B821:B1309,"sreekanth@techorbit.com")</f>
        <v>32</v>
      </c>
      <c r="AL23" s="63">
        <f>COUNTIF(K2:K101,"sreekanth@techorbit.com")</f>
        <v>0</v>
      </c>
      <c r="AM23" s="63"/>
      <c r="AN23" s="63"/>
      <c r="AO23" s="63"/>
      <c r="AP23" s="63"/>
      <c r="AQ23" s="63"/>
      <c r="AR23" s="63"/>
      <c r="AS23" s="63"/>
      <c r="AT23" s="63"/>
      <c r="AU23" s="63"/>
      <c r="AV23" s="63"/>
      <c r="AW23" s="63"/>
      <c r="AX23" s="63"/>
      <c r="AY23" s="63"/>
      <c r="AZ23" s="63"/>
      <c r="BA23" s="63"/>
      <c r="BB23" s="63"/>
      <c r="BC23" s="69"/>
      <c r="BD23" s="69"/>
      <c r="BE23" s="69"/>
    </row>
    <row r="24" hidden="1" spans="1:57">
      <c r="A24" s="2">
        <v>44713.5374756597</v>
      </c>
      <c r="B24" s="3" t="s">
        <v>235</v>
      </c>
      <c r="C24" s="4" t="s">
        <v>23</v>
      </c>
      <c r="D24" s="4" t="s">
        <v>301</v>
      </c>
      <c r="E24" s="5"/>
      <c r="F24" s="4">
        <v>7382587741</v>
      </c>
      <c r="G24" s="4" t="s">
        <v>302</v>
      </c>
      <c r="H24" s="4" t="s">
        <v>303</v>
      </c>
      <c r="I24" s="4" t="s">
        <v>173</v>
      </c>
      <c r="J24" s="4" t="s">
        <v>304</v>
      </c>
      <c r="K24" s="4" t="s">
        <v>127</v>
      </c>
      <c r="L24" s="4" t="s">
        <v>127</v>
      </c>
      <c r="M24" s="4" t="s">
        <v>305</v>
      </c>
      <c r="N24" s="4" t="s">
        <v>32</v>
      </c>
      <c r="O24" s="4" t="s">
        <v>129</v>
      </c>
      <c r="P24" s="15">
        <v>44714</v>
      </c>
      <c r="Q24" s="20">
        <v>0.666666666664241</v>
      </c>
      <c r="R24" s="20">
        <v>0.708333333335759</v>
      </c>
      <c r="S24" s="4" t="s">
        <v>262</v>
      </c>
      <c r="T24" s="4" t="s">
        <v>306</v>
      </c>
      <c r="U24" s="21" t="s">
        <v>307</v>
      </c>
      <c r="V24" s="4" t="s">
        <v>37</v>
      </c>
      <c r="X24" s="4" t="s">
        <v>38</v>
      </c>
      <c r="Y24" s="5"/>
      <c r="Z24" s="5"/>
      <c r="AA24" s="61" t="s">
        <v>308</v>
      </c>
      <c r="AB24" s="64" t="s">
        <v>309</v>
      </c>
      <c r="AC24" s="63">
        <f>COUNTIF(B2:B101,"harikateki.techorbit@gmail.com")</f>
        <v>3</v>
      </c>
      <c r="AD24" s="63">
        <f>COUNTIF(B102:B219,"harikateki.techorbit@gmail.com")</f>
        <v>5</v>
      </c>
      <c r="AE24" s="63">
        <f>COUNTIF(B220:B332,"harikateki.techorbit@gmail.com")</f>
        <v>3</v>
      </c>
      <c r="AF24" s="63">
        <f>COUNTIF(B333:B403,"harikateki.techorbit@gmail.com")</f>
        <v>5</v>
      </c>
      <c r="AG24" s="63">
        <f>COUNTIF(B404:B510,"harikateki.techorbit@gmail.com")</f>
        <v>6</v>
      </c>
      <c r="AH24" s="63">
        <f>COUNTIF(B511:B610,"harikateki.techorbit@gmail.com")</f>
        <v>4</v>
      </c>
      <c r="AI24" s="63">
        <f>COUNTIF(B611:B708,"harikateki.techorbit@gmail.com")</f>
        <v>4</v>
      </c>
      <c r="AJ24" s="63">
        <f>COUNTIF(B709:B820,"harikateki.techorbit@gmail.com")</f>
        <v>5</v>
      </c>
      <c r="AK24" s="63">
        <f>COUNTIF(B821:B1309,"harikateki.techorbit@gmail.com")</f>
        <v>15</v>
      </c>
      <c r="AL24" s="63">
        <f>COUNTIF(K2:K101,"harikateki.techorbit@gmail.com")</f>
        <v>0</v>
      </c>
      <c r="AM24" s="63"/>
      <c r="AN24" s="63"/>
      <c r="AO24" s="63"/>
      <c r="AP24" s="63"/>
      <c r="AQ24" s="63"/>
      <c r="AR24" s="63"/>
      <c r="AS24" s="63"/>
      <c r="AT24" s="63"/>
      <c r="AU24" s="63"/>
      <c r="AV24" s="63"/>
      <c r="AW24" s="63"/>
      <c r="AX24" s="63"/>
      <c r="AY24" s="63"/>
      <c r="AZ24" s="63"/>
      <c r="BA24" s="63"/>
      <c r="BB24" s="63"/>
      <c r="BC24" s="69"/>
      <c r="BD24" s="69"/>
      <c r="BE24" s="69"/>
    </row>
    <row r="25" hidden="1" spans="1:57">
      <c r="A25" s="2">
        <v>44713.5409607755</v>
      </c>
      <c r="B25" s="3" t="s">
        <v>245</v>
      </c>
      <c r="C25" s="4" t="s">
        <v>23</v>
      </c>
      <c r="D25" s="4" t="s">
        <v>310</v>
      </c>
      <c r="E25" s="4" t="s">
        <v>311</v>
      </c>
      <c r="F25" s="4">
        <v>8790788505</v>
      </c>
      <c r="G25" s="4" t="s">
        <v>312</v>
      </c>
      <c r="H25" s="4" t="s">
        <v>124</v>
      </c>
      <c r="I25" s="4" t="s">
        <v>313</v>
      </c>
      <c r="J25" s="4" t="s">
        <v>314</v>
      </c>
      <c r="K25" s="4" t="s">
        <v>258</v>
      </c>
      <c r="L25" s="4" t="s">
        <v>315</v>
      </c>
      <c r="M25" s="4" t="s">
        <v>316</v>
      </c>
      <c r="N25" s="4" t="s">
        <v>87</v>
      </c>
      <c r="O25" s="4" t="s">
        <v>154</v>
      </c>
      <c r="P25" s="15">
        <v>44715</v>
      </c>
      <c r="Q25" s="20">
        <v>0.583333333335759</v>
      </c>
      <c r="R25" s="20">
        <v>0.666666666664241</v>
      </c>
      <c r="S25" s="4" t="s">
        <v>317</v>
      </c>
      <c r="T25" s="4" t="s">
        <v>318</v>
      </c>
      <c r="U25" s="21" t="s">
        <v>319</v>
      </c>
      <c r="V25" s="4" t="s">
        <v>320</v>
      </c>
      <c r="X25" s="4" t="s">
        <v>38</v>
      </c>
      <c r="Y25" s="5"/>
      <c r="Z25" s="5"/>
      <c r="AA25" s="61" t="s">
        <v>321</v>
      </c>
      <c r="AB25" s="62" t="s">
        <v>322</v>
      </c>
      <c r="AC25" s="63">
        <f>COUNTIF(B2:B101,"harikateki.techorbit@gmail.com")</f>
        <v>3</v>
      </c>
      <c r="AD25" s="63">
        <f>COUNTIF(B102:B219,"harikateki.techorbit@gmail.com")</f>
        <v>5</v>
      </c>
      <c r="AE25" s="63">
        <f>COUNTIF(B220:B332,"harikateki.techorbit@gmail.com")</f>
        <v>3</v>
      </c>
      <c r="AF25" s="63">
        <f>COUNTIF(B333:B403,"harikateki.techorbit@gmail.com")</f>
        <v>5</v>
      </c>
      <c r="AG25" s="63">
        <f>COUNTIF(B404:B510,"harikateki.techorbit@gmail.com")</f>
        <v>6</v>
      </c>
      <c r="AH25" s="63">
        <f>COUNTIF(B511:B610,"harikateki.techorbit@gmail.com")</f>
        <v>4</v>
      </c>
      <c r="AI25" s="63">
        <f>COUNTIF(B611:B708,"harikateki.techorbit@gmail.com")</f>
        <v>4</v>
      </c>
      <c r="AJ25" s="63">
        <f>COUNTIF(B709:B820,"harikateki.techorbit@gmail.com")</f>
        <v>5</v>
      </c>
      <c r="AK25" s="63">
        <f>COUNTIF(B821:B1309,"harikateki.techorbit@gmail.com")</f>
        <v>15</v>
      </c>
      <c r="AL25" s="63">
        <f>COUNTIF(K2:K101,"harikateki.techorbit@gmail.com")</f>
        <v>0</v>
      </c>
      <c r="AM25" s="63"/>
      <c r="AN25" s="63"/>
      <c r="AO25" s="63"/>
      <c r="AP25" s="63"/>
      <c r="AQ25" s="63"/>
      <c r="AR25" s="63"/>
      <c r="AS25" s="63"/>
      <c r="AT25" s="63"/>
      <c r="AU25" s="63"/>
      <c r="AV25" s="63"/>
      <c r="AW25" s="63"/>
      <c r="AX25" s="63"/>
      <c r="AY25" s="63"/>
      <c r="AZ25" s="63"/>
      <c r="BA25" s="63"/>
      <c r="BB25" s="63"/>
      <c r="BC25" s="69"/>
      <c r="BD25" s="69"/>
      <c r="BE25" s="69"/>
    </row>
    <row r="26" hidden="1" spans="1:57">
      <c r="A26" s="6">
        <v>44713.5419906134</v>
      </c>
      <c r="B26" s="7" t="s">
        <v>235</v>
      </c>
      <c r="C26" s="7" t="s">
        <v>23</v>
      </c>
      <c r="D26" s="7" t="s">
        <v>323</v>
      </c>
      <c r="E26" s="8"/>
      <c r="F26" s="7">
        <v>918606852822</v>
      </c>
      <c r="G26" s="7" t="s">
        <v>324</v>
      </c>
      <c r="H26" s="7" t="s">
        <v>325</v>
      </c>
      <c r="I26" s="7" t="s">
        <v>256</v>
      </c>
      <c r="J26" s="7" t="s">
        <v>326</v>
      </c>
      <c r="K26" s="7" t="s">
        <v>152</v>
      </c>
      <c r="L26" s="7" t="s">
        <v>85</v>
      </c>
      <c r="M26" s="7" t="s">
        <v>327</v>
      </c>
      <c r="N26" s="7" t="s">
        <v>32</v>
      </c>
      <c r="O26" s="7" t="s">
        <v>328</v>
      </c>
      <c r="P26" s="16">
        <v>44714</v>
      </c>
      <c r="Q26" s="22">
        <v>0.458333333335759</v>
      </c>
      <c r="R26" s="22">
        <v>0.5</v>
      </c>
      <c r="S26" s="7" t="s">
        <v>329</v>
      </c>
      <c r="T26" s="7" t="s">
        <v>330</v>
      </c>
      <c r="U26" s="23" t="s">
        <v>331</v>
      </c>
      <c r="V26" s="7" t="s">
        <v>37</v>
      </c>
      <c r="X26" s="7" t="s">
        <v>93</v>
      </c>
      <c r="Y26" s="7" t="s">
        <v>332</v>
      </c>
      <c r="Z26" s="8"/>
      <c r="AA26" s="61" t="s">
        <v>333</v>
      </c>
      <c r="AB26" s="62" t="s">
        <v>334</v>
      </c>
      <c r="AC26" s="63">
        <f>COUNTIF(B2:B101,"harikateki.techorbit@gmail.com")</f>
        <v>3</v>
      </c>
      <c r="AD26" s="63">
        <f>COUNTIF(B102:B219,"harikateki.techorbit@gmail.com")</f>
        <v>5</v>
      </c>
      <c r="AE26" s="63">
        <f>COUNTIF(B220:B332,"harikateki.techorbit@gmail.com")</f>
        <v>3</v>
      </c>
      <c r="AF26" s="63">
        <f>COUNTIF(B333:B403,"harikateki.techorbit@gmail.com")</f>
        <v>5</v>
      </c>
      <c r="AG26" s="63">
        <f>COUNTIF(B404:B510,"harikateki.techorbit@gmail.com")</f>
        <v>6</v>
      </c>
      <c r="AH26" s="63">
        <f>COUNTIF(B511:B610,"harikateki.techorbit@gmail.com")</f>
        <v>4</v>
      </c>
      <c r="AI26" s="63">
        <f>COUNTIF(B611:B708,"harikateki.techorbit@gmail.com")</f>
        <v>4</v>
      </c>
      <c r="AJ26" s="63">
        <f>COUNTIF(B709:B820,"harikateki.techorbit@gmail.com")</f>
        <v>5</v>
      </c>
      <c r="AK26" s="63">
        <f>COUNTIF(B821:B1309,"harikateki.techorbit@gmail.com")</f>
        <v>15</v>
      </c>
      <c r="AL26" s="63">
        <f>COUNTIF(K2:K101,"harikateki.techorbit@gmail.com")</f>
        <v>0</v>
      </c>
      <c r="AM26" s="63"/>
      <c r="AN26" s="63"/>
      <c r="AO26" s="63"/>
      <c r="AP26" s="63"/>
      <c r="AQ26" s="63"/>
      <c r="AR26" s="63"/>
      <c r="AS26" s="63"/>
      <c r="AT26" s="63"/>
      <c r="AU26" s="63"/>
      <c r="AV26" s="63"/>
      <c r="AW26" s="63"/>
      <c r="AX26" s="63"/>
      <c r="AY26" s="63"/>
      <c r="AZ26" s="63"/>
      <c r="BA26" s="63"/>
      <c r="BB26" s="63"/>
      <c r="BC26" s="69"/>
      <c r="BD26" s="69"/>
      <c r="BE26" s="69"/>
    </row>
    <row r="27" hidden="1" spans="1:57">
      <c r="A27" s="38">
        <v>44713.5501688542</v>
      </c>
      <c r="B27" s="39" t="s">
        <v>254</v>
      </c>
      <c r="C27" s="40" t="s">
        <v>23</v>
      </c>
      <c r="D27" s="40" t="s">
        <v>335</v>
      </c>
      <c r="E27" s="41"/>
      <c r="F27" s="40" t="s">
        <v>336</v>
      </c>
      <c r="G27" s="40" t="s">
        <v>337</v>
      </c>
      <c r="H27" s="40" t="s">
        <v>338</v>
      </c>
      <c r="I27" s="40" t="s">
        <v>338</v>
      </c>
      <c r="J27" s="40" t="s">
        <v>339</v>
      </c>
      <c r="K27" s="40" t="s">
        <v>127</v>
      </c>
      <c r="L27" s="40" t="s">
        <v>340</v>
      </c>
      <c r="M27" s="40" t="s">
        <v>341</v>
      </c>
      <c r="N27" s="40" t="s">
        <v>114</v>
      </c>
      <c r="O27" s="41"/>
      <c r="P27" s="47">
        <v>44714</v>
      </c>
      <c r="Q27" s="51">
        <v>0.458333333335759</v>
      </c>
      <c r="R27" s="51">
        <v>0.5</v>
      </c>
      <c r="S27" s="40" t="s">
        <v>342</v>
      </c>
      <c r="T27" s="40" t="s">
        <v>343</v>
      </c>
      <c r="U27" s="52" t="s">
        <v>344</v>
      </c>
      <c r="V27" s="40" t="s">
        <v>37</v>
      </c>
      <c r="X27" s="40" t="s">
        <v>38</v>
      </c>
      <c r="Y27" s="41"/>
      <c r="Z27" s="41"/>
      <c r="AA27" s="65" t="s">
        <v>78</v>
      </c>
      <c r="AB27" s="66"/>
      <c r="AC27" s="67">
        <f t="shared" ref="AC27:AL27" si="0">SUM(AC4:AC26)</f>
        <v>100</v>
      </c>
      <c r="AD27" s="67">
        <f t="shared" si="0"/>
        <v>112</v>
      </c>
      <c r="AE27" s="67">
        <f t="shared" si="0"/>
        <v>104</v>
      </c>
      <c r="AF27" s="67">
        <f t="shared" si="0"/>
        <v>63</v>
      </c>
      <c r="AG27" s="67">
        <f t="shared" si="0"/>
        <v>96</v>
      </c>
      <c r="AH27" s="67">
        <f t="shared" si="0"/>
        <v>86</v>
      </c>
      <c r="AI27" s="67">
        <f t="shared" si="0"/>
        <v>90</v>
      </c>
      <c r="AJ27" s="67">
        <f t="shared" si="0"/>
        <v>92</v>
      </c>
      <c r="AK27" s="67">
        <f t="shared" si="0"/>
        <v>390</v>
      </c>
      <c r="AL27" s="67">
        <f t="shared" si="0"/>
        <v>0</v>
      </c>
      <c r="AM27" s="67"/>
      <c r="AN27" s="67"/>
      <c r="AO27" s="67"/>
      <c r="AP27" s="67"/>
      <c r="AQ27" s="67"/>
      <c r="AR27" s="67"/>
      <c r="AS27" s="67"/>
      <c r="AT27" s="67"/>
      <c r="AU27" s="67"/>
      <c r="AV27" s="67"/>
      <c r="AW27" s="67"/>
      <c r="AX27" s="67"/>
      <c r="AY27" s="67"/>
      <c r="AZ27" s="67"/>
      <c r="BA27" s="67"/>
      <c r="BB27" s="67"/>
      <c r="BC27" s="73"/>
      <c r="BD27" s="73"/>
      <c r="BE27" s="73"/>
    </row>
    <row r="28" hidden="1" spans="1:57">
      <c r="A28" s="2">
        <v>44713.5502298727</v>
      </c>
      <c r="B28" s="3" t="s">
        <v>121</v>
      </c>
      <c r="C28" s="4" t="s">
        <v>23</v>
      </c>
      <c r="D28" s="4" t="s">
        <v>345</v>
      </c>
      <c r="E28" s="5"/>
      <c r="F28" s="4">
        <v>8147447672</v>
      </c>
      <c r="G28" s="4" t="s">
        <v>346</v>
      </c>
      <c r="H28" s="4" t="s">
        <v>26</v>
      </c>
      <c r="I28" s="4" t="s">
        <v>26</v>
      </c>
      <c r="J28" s="4" t="s">
        <v>347</v>
      </c>
      <c r="K28" s="4" t="s">
        <v>85</v>
      </c>
      <c r="L28" s="4" t="s">
        <v>85</v>
      </c>
      <c r="M28" s="4" t="s">
        <v>348</v>
      </c>
      <c r="N28" s="4" t="s">
        <v>87</v>
      </c>
      <c r="O28" s="4" t="s">
        <v>349</v>
      </c>
      <c r="P28" s="15">
        <v>44715</v>
      </c>
      <c r="Q28" s="20">
        <v>0.645833333335759</v>
      </c>
      <c r="R28" s="20">
        <v>0.6875</v>
      </c>
      <c r="S28" s="4" t="s">
        <v>350</v>
      </c>
      <c r="T28" s="4" t="s">
        <v>351</v>
      </c>
      <c r="U28" s="21" t="s">
        <v>352</v>
      </c>
      <c r="V28" s="4" t="s">
        <v>133</v>
      </c>
      <c r="X28" s="4" t="s">
        <v>38</v>
      </c>
      <c r="Y28" s="5"/>
      <c r="Z28" s="5"/>
      <c r="AA28" s="68"/>
      <c r="AB28" s="69"/>
      <c r="AC28" s="69"/>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row>
    <row r="29" hidden="1" spans="1:57">
      <c r="A29" s="2">
        <v>44713.5604473495</v>
      </c>
      <c r="B29" s="3" t="s">
        <v>254</v>
      </c>
      <c r="C29" s="4" t="s">
        <v>23</v>
      </c>
      <c r="D29" s="4" t="s">
        <v>353</v>
      </c>
      <c r="E29" s="5"/>
      <c r="F29" s="4">
        <v>9392634724</v>
      </c>
      <c r="G29" s="4" t="s">
        <v>337</v>
      </c>
      <c r="H29" s="4" t="s">
        <v>354</v>
      </c>
      <c r="I29" s="4" t="s">
        <v>354</v>
      </c>
      <c r="J29" s="4" t="s">
        <v>355</v>
      </c>
      <c r="K29" s="4" t="s">
        <v>127</v>
      </c>
      <c r="L29" s="4" t="s">
        <v>356</v>
      </c>
      <c r="M29" s="4" t="s">
        <v>357</v>
      </c>
      <c r="N29" s="4" t="s">
        <v>114</v>
      </c>
      <c r="O29" s="5"/>
      <c r="P29" s="15">
        <v>44714</v>
      </c>
      <c r="Q29" s="20">
        <v>0.625</v>
      </c>
      <c r="R29" s="20">
        <v>0.666666666664241</v>
      </c>
      <c r="S29" s="4" t="s">
        <v>358</v>
      </c>
      <c r="T29" s="4" t="s">
        <v>297</v>
      </c>
      <c r="U29" s="21" t="s">
        <v>359</v>
      </c>
      <c r="V29" s="4" t="s">
        <v>37</v>
      </c>
      <c r="X29" s="4" t="s">
        <v>38</v>
      </c>
      <c r="Y29" s="5"/>
      <c r="Z29" s="5"/>
      <c r="AA29" s="5"/>
      <c r="AB29" s="57"/>
      <c r="AC29" s="57"/>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row>
    <row r="30" hidden="1" spans="1:57">
      <c r="A30" s="2">
        <v>44713.5683408102</v>
      </c>
      <c r="B30" s="3" t="s">
        <v>79</v>
      </c>
      <c r="C30" s="4" t="s">
        <v>23</v>
      </c>
      <c r="D30" s="4" t="s">
        <v>360</v>
      </c>
      <c r="E30" s="5"/>
      <c r="F30" s="4" t="s">
        <v>361</v>
      </c>
      <c r="G30" s="4" t="s">
        <v>362</v>
      </c>
      <c r="H30" s="4" t="s">
        <v>138</v>
      </c>
      <c r="I30" s="4" t="s">
        <v>138</v>
      </c>
      <c r="J30" s="4" t="s">
        <v>363</v>
      </c>
      <c r="K30" s="4" t="s">
        <v>85</v>
      </c>
      <c r="L30" s="4" t="s">
        <v>85</v>
      </c>
      <c r="M30" s="4" t="s">
        <v>364</v>
      </c>
      <c r="N30" s="4" t="s">
        <v>87</v>
      </c>
      <c r="O30" s="4" t="s">
        <v>154</v>
      </c>
      <c r="P30" s="15">
        <v>44717</v>
      </c>
      <c r="Q30" s="20">
        <v>0.583333333335759</v>
      </c>
      <c r="R30" s="20">
        <v>0.625</v>
      </c>
      <c r="S30" s="4" t="s">
        <v>365</v>
      </c>
      <c r="T30" s="4" t="s">
        <v>366</v>
      </c>
      <c r="U30" s="21" t="s">
        <v>367</v>
      </c>
      <c r="V30" s="4" t="s">
        <v>92</v>
      </c>
      <c r="X30" s="4" t="s">
        <v>38</v>
      </c>
      <c r="Y30" s="5"/>
      <c r="Z30" s="5"/>
      <c r="AA30" s="5"/>
      <c r="AB30" s="57"/>
      <c r="AC30" s="57"/>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row>
    <row r="31" hidden="1" spans="1:57">
      <c r="A31" s="2">
        <v>44713.5745016782</v>
      </c>
      <c r="B31" s="3" t="s">
        <v>22</v>
      </c>
      <c r="C31" s="4" t="s">
        <v>23</v>
      </c>
      <c r="D31" s="4" t="s">
        <v>368</v>
      </c>
      <c r="E31" s="5"/>
      <c r="F31" s="4">
        <v>8667418703</v>
      </c>
      <c r="G31" s="4" t="s">
        <v>369</v>
      </c>
      <c r="H31" s="4" t="s">
        <v>42</v>
      </c>
      <c r="I31" s="4" t="s">
        <v>370</v>
      </c>
      <c r="J31" s="4" t="s">
        <v>371</v>
      </c>
      <c r="K31" s="4" t="s">
        <v>85</v>
      </c>
      <c r="L31" s="4" t="s">
        <v>85</v>
      </c>
      <c r="M31" s="4" t="s">
        <v>372</v>
      </c>
      <c r="N31" s="4" t="s">
        <v>87</v>
      </c>
      <c r="O31" s="4" t="s">
        <v>154</v>
      </c>
      <c r="P31" s="15">
        <v>44714</v>
      </c>
      <c r="Q31" s="20">
        <v>0.458333333335759</v>
      </c>
      <c r="R31" s="20">
        <v>0.583333333335759</v>
      </c>
      <c r="S31" s="4" t="s">
        <v>373</v>
      </c>
      <c r="T31" s="4" t="s">
        <v>218</v>
      </c>
      <c r="U31" s="21" t="s">
        <v>374</v>
      </c>
      <c r="V31" s="4" t="s">
        <v>220</v>
      </c>
      <c r="X31" s="4" t="s">
        <v>38</v>
      </c>
      <c r="Y31" s="5"/>
      <c r="Z31" s="5"/>
      <c r="AA31" s="5"/>
      <c r="AB31" s="57"/>
      <c r="AC31" s="57"/>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row>
    <row r="32" hidden="1" spans="1:57">
      <c r="A32" s="2">
        <v>44713.5908303241</v>
      </c>
      <c r="B32" s="3" t="s">
        <v>39</v>
      </c>
      <c r="C32" s="4" t="s">
        <v>23</v>
      </c>
      <c r="D32" s="4" t="s">
        <v>375</v>
      </c>
      <c r="E32" s="5"/>
      <c r="F32" s="4">
        <v>9915561368</v>
      </c>
      <c r="G32" s="4" t="s">
        <v>376</v>
      </c>
      <c r="H32" s="4" t="s">
        <v>42</v>
      </c>
      <c r="I32" s="4" t="s">
        <v>313</v>
      </c>
      <c r="J32" s="4" t="s">
        <v>377</v>
      </c>
      <c r="K32" s="4" t="s">
        <v>378</v>
      </c>
      <c r="L32" s="4" t="s">
        <v>378</v>
      </c>
      <c r="M32" s="4" t="s">
        <v>379</v>
      </c>
      <c r="N32" s="4" t="s">
        <v>32</v>
      </c>
      <c r="O32" s="4" t="s">
        <v>47</v>
      </c>
      <c r="P32" s="15">
        <v>44714</v>
      </c>
      <c r="Q32" s="20">
        <v>0.416666666664241</v>
      </c>
      <c r="R32" s="20">
        <v>0.458333333335759</v>
      </c>
      <c r="S32" s="4" t="s">
        <v>48</v>
      </c>
      <c r="T32" s="4" t="s">
        <v>35</v>
      </c>
      <c r="U32" s="21" t="s">
        <v>380</v>
      </c>
      <c r="V32" s="4" t="s">
        <v>381</v>
      </c>
      <c r="X32" s="4" t="s">
        <v>38</v>
      </c>
      <c r="Y32" s="5"/>
      <c r="Z32" s="5"/>
      <c r="AA32" s="5"/>
      <c r="AB32" s="57"/>
      <c r="AC32" s="57"/>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row>
    <row r="33" hidden="1" spans="1:57">
      <c r="A33" s="2">
        <v>44713.5993423843</v>
      </c>
      <c r="B33" s="3" t="s">
        <v>245</v>
      </c>
      <c r="C33" s="4" t="s">
        <v>23</v>
      </c>
      <c r="D33" s="4" t="s">
        <v>382</v>
      </c>
      <c r="E33" s="5"/>
      <c r="F33" s="4">
        <v>8522818129</v>
      </c>
      <c r="G33" s="4" t="s">
        <v>283</v>
      </c>
      <c r="H33" s="4" t="s">
        <v>124</v>
      </c>
      <c r="I33" s="4" t="s">
        <v>313</v>
      </c>
      <c r="J33" s="4" t="s">
        <v>383</v>
      </c>
      <c r="K33" s="4" t="s">
        <v>127</v>
      </c>
      <c r="L33" s="4" t="s">
        <v>127</v>
      </c>
      <c r="M33" s="4" t="s">
        <v>384</v>
      </c>
      <c r="N33" s="4" t="s">
        <v>114</v>
      </c>
      <c r="O33" s="4" t="s">
        <v>88</v>
      </c>
      <c r="P33" s="15">
        <v>44715</v>
      </c>
      <c r="Q33" s="20">
        <v>0.583333333335759</v>
      </c>
      <c r="R33" s="20">
        <v>0.625</v>
      </c>
      <c r="S33" s="4" t="s">
        <v>385</v>
      </c>
      <c r="T33" s="4" t="s">
        <v>318</v>
      </c>
      <c r="U33" s="21" t="s">
        <v>386</v>
      </c>
      <c r="V33" s="4" t="s">
        <v>320</v>
      </c>
      <c r="X33" s="4" t="s">
        <v>38</v>
      </c>
      <c r="Y33" s="5"/>
      <c r="Z33" s="5"/>
      <c r="AA33" s="5"/>
      <c r="AB33" s="57"/>
      <c r="AC33" s="57"/>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row>
    <row r="34" hidden="1" spans="1:57">
      <c r="A34" s="2">
        <v>44713.601541331</v>
      </c>
      <c r="B34" s="3" t="s">
        <v>212</v>
      </c>
      <c r="C34" s="4" t="s">
        <v>23</v>
      </c>
      <c r="D34" s="4" t="s">
        <v>387</v>
      </c>
      <c r="E34" s="5"/>
      <c r="F34" s="4">
        <v>9000801178</v>
      </c>
      <c r="G34" s="4" t="s">
        <v>388</v>
      </c>
      <c r="H34" s="4" t="s">
        <v>389</v>
      </c>
      <c r="I34" s="4" t="s">
        <v>284</v>
      </c>
      <c r="J34" s="4" t="s">
        <v>390</v>
      </c>
      <c r="K34" s="4" t="s">
        <v>127</v>
      </c>
      <c r="L34" s="4" t="s">
        <v>127</v>
      </c>
      <c r="M34" s="4" t="s">
        <v>391</v>
      </c>
      <c r="N34" s="4" t="s">
        <v>32</v>
      </c>
      <c r="O34" s="4" t="s">
        <v>98</v>
      </c>
      <c r="P34" s="15">
        <v>44715</v>
      </c>
      <c r="Q34" s="20">
        <v>0.583333333335759</v>
      </c>
      <c r="R34" s="20">
        <v>0.666666666664241</v>
      </c>
      <c r="S34" s="4" t="s">
        <v>392</v>
      </c>
      <c r="T34" s="4" t="s">
        <v>393</v>
      </c>
      <c r="U34" s="21" t="s">
        <v>394</v>
      </c>
      <c r="V34" s="4" t="s">
        <v>220</v>
      </c>
      <c r="X34" s="4" t="s">
        <v>38</v>
      </c>
      <c r="Y34" s="5"/>
      <c r="Z34" s="5"/>
      <c r="AA34" s="5"/>
      <c r="AB34" s="57"/>
      <c r="AC34" s="57"/>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row>
    <row r="35" hidden="1" spans="1:57">
      <c r="A35" s="2">
        <v>44713.6034794213</v>
      </c>
      <c r="B35" s="3" t="s">
        <v>245</v>
      </c>
      <c r="C35" s="4" t="s">
        <v>23</v>
      </c>
      <c r="D35" s="4" t="s">
        <v>40</v>
      </c>
      <c r="E35" s="5"/>
      <c r="F35" s="4">
        <v>9390394834</v>
      </c>
      <c r="G35" s="4" t="s">
        <v>395</v>
      </c>
      <c r="H35" s="4" t="s">
        <v>42</v>
      </c>
      <c r="I35" s="4" t="s">
        <v>43</v>
      </c>
      <c r="J35" s="4" t="s">
        <v>44</v>
      </c>
      <c r="K35" s="4" t="s">
        <v>127</v>
      </c>
      <c r="L35" s="4" t="s">
        <v>127</v>
      </c>
      <c r="M35" s="4" t="s">
        <v>46</v>
      </c>
      <c r="N35" s="4" t="s">
        <v>87</v>
      </c>
      <c r="O35" s="4" t="s">
        <v>154</v>
      </c>
      <c r="P35" s="15">
        <v>44715</v>
      </c>
      <c r="Q35" s="20">
        <v>0.583333333335759</v>
      </c>
      <c r="R35" s="20">
        <v>0.708333333335759</v>
      </c>
      <c r="S35" s="4" t="s">
        <v>396</v>
      </c>
      <c r="T35" s="4" t="s">
        <v>318</v>
      </c>
      <c r="U35" s="24" t="s">
        <v>397</v>
      </c>
      <c r="V35" s="4" t="s">
        <v>320</v>
      </c>
      <c r="X35" s="4" t="s">
        <v>38</v>
      </c>
      <c r="Y35" s="5"/>
      <c r="Z35" s="5"/>
      <c r="AA35" s="5"/>
      <c r="AB35" s="57"/>
      <c r="AC35" s="57"/>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row>
    <row r="36" hidden="1" spans="1:57">
      <c r="A36" s="6">
        <v>44713.6071104282</v>
      </c>
      <c r="B36" s="7" t="s">
        <v>265</v>
      </c>
      <c r="C36" s="7" t="s">
        <v>23</v>
      </c>
      <c r="D36" s="7" t="s">
        <v>398</v>
      </c>
      <c r="E36" s="8"/>
      <c r="F36" s="7">
        <v>9174263664</v>
      </c>
      <c r="G36" s="7" t="s">
        <v>399</v>
      </c>
      <c r="H36" s="7" t="s">
        <v>400</v>
      </c>
      <c r="I36" s="7" t="s">
        <v>401</v>
      </c>
      <c r="J36" s="7" t="s">
        <v>402</v>
      </c>
      <c r="K36" s="7" t="s">
        <v>403</v>
      </c>
      <c r="L36" s="7" t="s">
        <v>404</v>
      </c>
      <c r="M36" s="7" t="s">
        <v>405</v>
      </c>
      <c r="N36" s="7" t="s">
        <v>32</v>
      </c>
      <c r="O36" s="7" t="s">
        <v>154</v>
      </c>
      <c r="P36" s="16">
        <v>44715</v>
      </c>
      <c r="Q36" s="22">
        <v>0.583333333335759</v>
      </c>
      <c r="R36" s="22">
        <v>0.666666666664241</v>
      </c>
      <c r="S36" s="7" t="s">
        <v>406</v>
      </c>
      <c r="T36" s="7" t="s">
        <v>407</v>
      </c>
      <c r="U36" s="53" t="s">
        <v>408</v>
      </c>
      <c r="V36" s="7" t="s">
        <v>92</v>
      </c>
      <c r="X36" s="7" t="s">
        <v>93</v>
      </c>
      <c r="Y36" s="7" t="s">
        <v>409</v>
      </c>
      <c r="Z36" s="8"/>
      <c r="AA36" s="8"/>
      <c r="AB36" s="70"/>
      <c r="AC36" s="70"/>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row>
    <row r="37" hidden="1" spans="1:57">
      <c r="A37" s="6">
        <v>44713.6072762269</v>
      </c>
      <c r="B37" s="7" t="s">
        <v>39</v>
      </c>
      <c r="C37" s="7" t="s">
        <v>23</v>
      </c>
      <c r="D37" s="7" t="s">
        <v>410</v>
      </c>
      <c r="E37" s="8"/>
      <c r="F37" s="7">
        <v>8137977368</v>
      </c>
      <c r="G37" s="7" t="s">
        <v>411</v>
      </c>
      <c r="H37" s="7" t="s">
        <v>412</v>
      </c>
      <c r="I37" s="7" t="s">
        <v>98</v>
      </c>
      <c r="J37" s="7" t="s">
        <v>413</v>
      </c>
      <c r="K37" s="7" t="s">
        <v>414</v>
      </c>
      <c r="L37" s="7" t="s">
        <v>414</v>
      </c>
      <c r="M37" s="7" t="s">
        <v>415</v>
      </c>
      <c r="N37" s="7" t="s">
        <v>32</v>
      </c>
      <c r="O37" s="7" t="s">
        <v>47</v>
      </c>
      <c r="P37" s="16">
        <v>44714</v>
      </c>
      <c r="Q37" s="22">
        <v>0.625</v>
      </c>
      <c r="R37" s="22">
        <v>0.708333333335759</v>
      </c>
      <c r="S37" s="7" t="s">
        <v>416</v>
      </c>
      <c r="T37" s="7" t="s">
        <v>417</v>
      </c>
      <c r="U37" s="23" t="s">
        <v>418</v>
      </c>
      <c r="V37" s="7" t="s">
        <v>419</v>
      </c>
      <c r="X37" s="7" t="s">
        <v>93</v>
      </c>
      <c r="Y37" s="7" t="s">
        <v>420</v>
      </c>
      <c r="Z37" s="8"/>
      <c r="AA37" s="8"/>
      <c r="AB37" s="70"/>
      <c r="AC37" s="70"/>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row>
    <row r="38" hidden="1" spans="1:57">
      <c r="A38" s="2">
        <v>44713.6073212384</v>
      </c>
      <c r="B38" s="3" t="s">
        <v>147</v>
      </c>
      <c r="C38" s="4" t="s">
        <v>23</v>
      </c>
      <c r="D38" s="4" t="s">
        <v>421</v>
      </c>
      <c r="E38" s="5"/>
      <c r="F38" s="4">
        <v>8980398449</v>
      </c>
      <c r="G38" s="4" t="s">
        <v>422</v>
      </c>
      <c r="H38" s="4" t="s">
        <v>124</v>
      </c>
      <c r="I38" s="4" t="s">
        <v>124</v>
      </c>
      <c r="J38" s="4" t="s">
        <v>423</v>
      </c>
      <c r="K38" s="4" t="s">
        <v>424</v>
      </c>
      <c r="L38" s="4" t="s">
        <v>424</v>
      </c>
      <c r="M38" s="4" t="s">
        <v>425</v>
      </c>
      <c r="N38" s="4" t="s">
        <v>114</v>
      </c>
      <c r="O38" s="4" t="s">
        <v>154</v>
      </c>
      <c r="P38" s="15">
        <v>44714</v>
      </c>
      <c r="Q38" s="20">
        <v>0.625</v>
      </c>
      <c r="R38" s="20">
        <v>0.645833333335759</v>
      </c>
      <c r="S38" s="4" t="s">
        <v>155</v>
      </c>
      <c r="T38" s="4" t="s">
        <v>426</v>
      </c>
      <c r="U38" s="21" t="s">
        <v>427</v>
      </c>
      <c r="V38" s="4" t="s">
        <v>92</v>
      </c>
      <c r="X38" s="4" t="s">
        <v>38</v>
      </c>
      <c r="Y38" s="5"/>
      <c r="Z38" s="5"/>
      <c r="AA38" s="5"/>
      <c r="AB38" s="57"/>
      <c r="AC38" s="57"/>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row>
    <row r="39" hidden="1" spans="1:57">
      <c r="A39" s="2">
        <v>44713.6075337269</v>
      </c>
      <c r="B39" s="3" t="s">
        <v>272</v>
      </c>
      <c r="C39" s="4" t="s">
        <v>23</v>
      </c>
      <c r="D39" s="4" t="s">
        <v>428</v>
      </c>
      <c r="E39" s="5"/>
      <c r="F39" s="4">
        <v>9392604569</v>
      </c>
      <c r="G39" s="4" t="s">
        <v>312</v>
      </c>
      <c r="H39" s="4" t="s">
        <v>150</v>
      </c>
      <c r="I39" s="4" t="s">
        <v>429</v>
      </c>
      <c r="J39" s="4" t="s">
        <v>430</v>
      </c>
      <c r="K39" s="4" t="s">
        <v>127</v>
      </c>
      <c r="L39" s="4" t="s">
        <v>127</v>
      </c>
      <c r="M39" s="4" t="s">
        <v>431</v>
      </c>
      <c r="N39" s="4" t="s">
        <v>114</v>
      </c>
      <c r="O39" s="4" t="s">
        <v>98</v>
      </c>
      <c r="P39" s="15">
        <v>44714</v>
      </c>
      <c r="Q39" s="20">
        <v>0.5</v>
      </c>
      <c r="R39" s="20">
        <v>0.541666666664241</v>
      </c>
      <c r="S39" s="4" t="s">
        <v>116</v>
      </c>
      <c r="T39" s="4" t="s">
        <v>432</v>
      </c>
      <c r="U39" s="24" t="s">
        <v>433</v>
      </c>
      <c r="V39" s="4" t="s">
        <v>320</v>
      </c>
      <c r="X39" s="4" t="s">
        <v>38</v>
      </c>
      <c r="Y39" s="5"/>
      <c r="Z39" s="5"/>
      <c r="AA39" s="5"/>
      <c r="AB39" s="57"/>
      <c r="AC39" s="57"/>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row>
    <row r="40" hidden="1" spans="1:57">
      <c r="A40" s="2">
        <v>44713.609762963</v>
      </c>
      <c r="B40" s="3" t="s">
        <v>223</v>
      </c>
      <c r="C40" s="4" t="s">
        <v>23</v>
      </c>
      <c r="D40" s="4" t="s">
        <v>434</v>
      </c>
      <c r="E40" s="5"/>
      <c r="F40" s="4">
        <v>9849898960</v>
      </c>
      <c r="G40" s="4" t="s">
        <v>123</v>
      </c>
      <c r="H40" s="4" t="s">
        <v>82</v>
      </c>
      <c r="I40" s="4" t="s">
        <v>43</v>
      </c>
      <c r="J40" s="4" t="s">
        <v>435</v>
      </c>
      <c r="K40" s="4" t="s">
        <v>127</v>
      </c>
      <c r="L40" s="4" t="s">
        <v>127</v>
      </c>
      <c r="M40" s="4" t="s">
        <v>436</v>
      </c>
      <c r="N40" s="4" t="s">
        <v>87</v>
      </c>
      <c r="O40" s="4" t="s">
        <v>47</v>
      </c>
      <c r="P40" s="15">
        <v>44715</v>
      </c>
      <c r="Q40" s="20">
        <v>0.458333333335759</v>
      </c>
      <c r="R40" s="20">
        <v>0</v>
      </c>
      <c r="S40" s="4" t="s">
        <v>116</v>
      </c>
      <c r="T40" s="4" t="s">
        <v>103</v>
      </c>
      <c r="U40" s="21" t="s">
        <v>437</v>
      </c>
      <c r="V40" s="4" t="s">
        <v>133</v>
      </c>
      <c r="X40" s="4" t="s">
        <v>38</v>
      </c>
      <c r="Y40" s="5"/>
      <c r="Z40" s="5"/>
      <c r="AA40" s="5"/>
      <c r="AB40" s="57"/>
      <c r="AC40" s="57"/>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row>
    <row r="41" hidden="1" spans="1:57">
      <c r="A41" s="2">
        <v>44713.6144721528</v>
      </c>
      <c r="B41" s="3" t="s">
        <v>107</v>
      </c>
      <c r="C41" s="4" t="s">
        <v>23</v>
      </c>
      <c r="D41" s="4" t="s">
        <v>438</v>
      </c>
      <c r="E41" s="5"/>
      <c r="F41" s="4">
        <v>9718922881</v>
      </c>
      <c r="G41" s="4" t="s">
        <v>439</v>
      </c>
      <c r="H41" s="4" t="s">
        <v>124</v>
      </c>
      <c r="I41" s="4" t="s">
        <v>124</v>
      </c>
      <c r="J41" s="4" t="s">
        <v>440</v>
      </c>
      <c r="K41" s="4" t="s">
        <v>441</v>
      </c>
      <c r="L41" s="4" t="s">
        <v>441</v>
      </c>
      <c r="M41" s="4" t="s">
        <v>442</v>
      </c>
      <c r="N41" s="4" t="s">
        <v>32</v>
      </c>
      <c r="O41" s="4" t="s">
        <v>443</v>
      </c>
      <c r="P41" s="15">
        <v>44715</v>
      </c>
      <c r="Q41" s="20">
        <v>0.666666666664241</v>
      </c>
      <c r="R41" s="20">
        <v>0.708333333335759</v>
      </c>
      <c r="S41" s="4" t="s">
        <v>176</v>
      </c>
      <c r="T41" s="4" t="s">
        <v>278</v>
      </c>
      <c r="U41" s="24" t="s">
        <v>444</v>
      </c>
      <c r="V41" s="4" t="s">
        <v>381</v>
      </c>
      <c r="X41" s="4" t="s">
        <v>38</v>
      </c>
      <c r="Y41" s="5"/>
      <c r="Z41" s="5"/>
      <c r="AA41" s="5"/>
      <c r="AB41" s="57"/>
      <c r="AC41" s="57"/>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row>
    <row r="42" hidden="1" spans="1:57">
      <c r="A42" s="2">
        <v>44713.6156261111</v>
      </c>
      <c r="B42" s="3" t="s">
        <v>121</v>
      </c>
      <c r="C42" s="4" t="s">
        <v>23</v>
      </c>
      <c r="D42" s="4" t="s">
        <v>445</v>
      </c>
      <c r="E42" s="5"/>
      <c r="F42" s="4">
        <v>8639669749</v>
      </c>
      <c r="G42" s="4" t="s">
        <v>446</v>
      </c>
      <c r="H42" s="4" t="s">
        <v>447</v>
      </c>
      <c r="I42" s="4" t="s">
        <v>447</v>
      </c>
      <c r="J42" s="4" t="s">
        <v>448</v>
      </c>
      <c r="K42" s="4" t="s">
        <v>85</v>
      </c>
      <c r="L42" s="4" t="s">
        <v>127</v>
      </c>
      <c r="M42" s="4" t="s">
        <v>449</v>
      </c>
      <c r="N42" s="4" t="s">
        <v>87</v>
      </c>
      <c r="O42" s="4" t="s">
        <v>450</v>
      </c>
      <c r="P42" s="15">
        <v>44715</v>
      </c>
      <c r="Q42" s="20">
        <v>0.625</v>
      </c>
      <c r="R42" s="20">
        <v>0.666666666664241</v>
      </c>
      <c r="S42" s="4" t="s">
        <v>451</v>
      </c>
      <c r="T42" s="4" t="s">
        <v>351</v>
      </c>
      <c r="U42" s="21" t="s">
        <v>452</v>
      </c>
      <c r="V42" s="4" t="s">
        <v>453</v>
      </c>
      <c r="X42" s="4" t="s">
        <v>38</v>
      </c>
      <c r="Y42" s="5"/>
      <c r="Z42" s="5"/>
      <c r="AA42" s="5"/>
      <c r="AB42" s="57"/>
      <c r="AC42" s="57"/>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row>
    <row r="43" hidden="1" spans="1:57">
      <c r="A43" s="2">
        <v>44713.6172887037</v>
      </c>
      <c r="B43" s="3" t="s">
        <v>188</v>
      </c>
      <c r="C43" s="4" t="s">
        <v>23</v>
      </c>
      <c r="D43" s="4" t="s">
        <v>454</v>
      </c>
      <c r="E43" s="5"/>
      <c r="F43" s="4">
        <v>7013934205</v>
      </c>
      <c r="G43" s="4" t="s">
        <v>455</v>
      </c>
      <c r="H43" s="4" t="s">
        <v>313</v>
      </c>
      <c r="I43" s="4" t="s">
        <v>313</v>
      </c>
      <c r="J43" s="4" t="s">
        <v>456</v>
      </c>
      <c r="K43" s="4" t="s">
        <v>127</v>
      </c>
      <c r="L43" s="4" t="s">
        <v>457</v>
      </c>
      <c r="M43" s="4" t="s">
        <v>458</v>
      </c>
      <c r="N43" s="4" t="s">
        <v>87</v>
      </c>
      <c r="O43" s="4" t="s">
        <v>459</v>
      </c>
      <c r="P43" s="15">
        <v>44714</v>
      </c>
      <c r="Q43" s="20">
        <v>0.625</v>
      </c>
      <c r="R43" s="20">
        <v>0.666666666664241</v>
      </c>
      <c r="S43" s="4" t="s">
        <v>460</v>
      </c>
      <c r="T43" s="4" t="s">
        <v>461</v>
      </c>
      <c r="U43" s="21" t="s">
        <v>462</v>
      </c>
      <c r="V43" s="4" t="s">
        <v>133</v>
      </c>
      <c r="X43" s="4" t="s">
        <v>38</v>
      </c>
      <c r="Y43" s="5"/>
      <c r="Z43" s="5"/>
      <c r="AA43" s="5"/>
      <c r="AB43" s="57"/>
      <c r="AC43" s="57"/>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row>
    <row r="44" hidden="1" spans="1:57">
      <c r="A44" s="2">
        <v>44713.6193306597</v>
      </c>
      <c r="B44" s="3" t="s">
        <v>272</v>
      </c>
      <c r="C44" s="4" t="s">
        <v>23</v>
      </c>
      <c r="D44" s="4" t="s">
        <v>463</v>
      </c>
      <c r="E44" s="5"/>
      <c r="F44" s="4">
        <v>6303121278</v>
      </c>
      <c r="G44" s="4" t="s">
        <v>312</v>
      </c>
      <c r="H44" s="4" t="s">
        <v>150</v>
      </c>
      <c r="I44" s="4" t="s">
        <v>191</v>
      </c>
      <c r="J44" s="4" t="s">
        <v>464</v>
      </c>
      <c r="K44" s="4" t="s">
        <v>85</v>
      </c>
      <c r="L44" s="4" t="s">
        <v>127</v>
      </c>
      <c r="M44" s="4" t="s">
        <v>465</v>
      </c>
      <c r="N44" s="4" t="s">
        <v>32</v>
      </c>
      <c r="O44" s="4" t="s">
        <v>98</v>
      </c>
      <c r="P44" s="15">
        <v>44718</v>
      </c>
      <c r="Q44" s="20">
        <v>0.458333333335759</v>
      </c>
      <c r="R44" s="20">
        <v>0.5</v>
      </c>
      <c r="S44" s="4" t="s">
        <v>116</v>
      </c>
      <c r="T44" s="4" t="s">
        <v>432</v>
      </c>
      <c r="U44" s="21" t="s">
        <v>466</v>
      </c>
      <c r="V44" s="4" t="s">
        <v>320</v>
      </c>
      <c r="X44" s="4" t="s">
        <v>38</v>
      </c>
      <c r="Y44" s="5"/>
      <c r="Z44" s="5"/>
      <c r="AA44" s="5"/>
      <c r="AB44" s="57"/>
      <c r="AC44" s="57"/>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row>
    <row r="45" hidden="1" spans="1:57">
      <c r="A45" s="2">
        <v>44713.6265774769</v>
      </c>
      <c r="B45" s="3" t="s">
        <v>272</v>
      </c>
      <c r="C45" s="4" t="s">
        <v>23</v>
      </c>
      <c r="D45" s="4" t="s">
        <v>467</v>
      </c>
      <c r="E45" s="5"/>
      <c r="F45" s="4">
        <v>9000846648</v>
      </c>
      <c r="G45" s="4" t="s">
        <v>312</v>
      </c>
      <c r="H45" s="4" t="s">
        <v>150</v>
      </c>
      <c r="I45" s="4" t="s">
        <v>110</v>
      </c>
      <c r="J45" s="4" t="s">
        <v>468</v>
      </c>
      <c r="K45" s="4" t="s">
        <v>85</v>
      </c>
      <c r="L45" s="4" t="s">
        <v>85</v>
      </c>
      <c r="M45" s="4" t="s">
        <v>469</v>
      </c>
      <c r="N45" s="4" t="s">
        <v>114</v>
      </c>
      <c r="O45" s="4" t="s">
        <v>470</v>
      </c>
      <c r="P45" s="15">
        <v>44714</v>
      </c>
      <c r="Q45" s="20">
        <v>0.583333333335759</v>
      </c>
      <c r="R45" s="20">
        <v>0.625</v>
      </c>
      <c r="S45" s="4" t="s">
        <v>116</v>
      </c>
      <c r="T45" s="4" t="s">
        <v>432</v>
      </c>
      <c r="U45" s="21" t="s">
        <v>471</v>
      </c>
      <c r="V45" s="4" t="s">
        <v>320</v>
      </c>
      <c r="X45" s="4" t="s">
        <v>38</v>
      </c>
      <c r="Y45" s="5"/>
      <c r="Z45" s="5"/>
      <c r="AA45" s="5"/>
      <c r="AB45" s="57"/>
      <c r="AC45" s="57"/>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row>
    <row r="46" hidden="1" spans="1:57">
      <c r="A46" s="2">
        <v>44713.6296169907</v>
      </c>
      <c r="B46" s="3" t="s">
        <v>281</v>
      </c>
      <c r="C46" s="4" t="s">
        <v>23</v>
      </c>
      <c r="D46" s="4" t="s">
        <v>472</v>
      </c>
      <c r="E46" s="5"/>
      <c r="F46" s="4">
        <v>8074203486</v>
      </c>
      <c r="G46" s="4" t="s">
        <v>473</v>
      </c>
      <c r="H46" s="4" t="s">
        <v>474</v>
      </c>
      <c r="I46" s="4" t="s">
        <v>474</v>
      </c>
      <c r="J46" s="4" t="s">
        <v>475</v>
      </c>
      <c r="K46" s="4" t="s">
        <v>476</v>
      </c>
      <c r="L46" s="4" t="s">
        <v>127</v>
      </c>
      <c r="M46" s="4" t="s">
        <v>477</v>
      </c>
      <c r="N46" s="4" t="s">
        <v>114</v>
      </c>
      <c r="O46" s="4" t="s">
        <v>154</v>
      </c>
      <c r="P46" s="15">
        <v>44714</v>
      </c>
      <c r="Q46" s="20">
        <v>0.5</v>
      </c>
      <c r="R46" s="20">
        <v>0.541666666664241</v>
      </c>
      <c r="S46" s="4" t="s">
        <v>478</v>
      </c>
      <c r="T46" s="4" t="s">
        <v>406</v>
      </c>
      <c r="U46" s="21" t="s">
        <v>479</v>
      </c>
      <c r="V46" s="4" t="s">
        <v>480</v>
      </c>
      <c r="X46" s="4" t="s">
        <v>38</v>
      </c>
      <c r="Y46" s="5"/>
      <c r="Z46" s="5"/>
      <c r="AA46" s="5"/>
      <c r="AB46" s="57"/>
      <c r="AC46" s="57"/>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row>
    <row r="47" hidden="1" spans="1:57">
      <c r="A47" s="2">
        <v>44713.6296774306</v>
      </c>
      <c r="B47" s="3" t="s">
        <v>107</v>
      </c>
      <c r="C47" s="4" t="s">
        <v>23</v>
      </c>
      <c r="D47" s="4" t="s">
        <v>481</v>
      </c>
      <c r="E47" s="5"/>
      <c r="F47" s="4">
        <v>9657647774</v>
      </c>
      <c r="G47" s="4" t="s">
        <v>482</v>
      </c>
      <c r="H47" s="4" t="s">
        <v>26</v>
      </c>
      <c r="I47" s="4" t="s">
        <v>43</v>
      </c>
      <c r="J47" s="4" t="s">
        <v>483</v>
      </c>
      <c r="K47" s="4" t="s">
        <v>100</v>
      </c>
      <c r="L47" s="4" t="s">
        <v>100</v>
      </c>
      <c r="M47" s="4" t="s">
        <v>484</v>
      </c>
      <c r="N47" s="4" t="s">
        <v>114</v>
      </c>
      <c r="O47" s="4" t="s">
        <v>115</v>
      </c>
      <c r="P47" s="15">
        <v>44715</v>
      </c>
      <c r="Q47" s="20">
        <v>0.416666666664241</v>
      </c>
      <c r="R47" s="20">
        <v>0.625</v>
      </c>
      <c r="S47" s="4" t="s">
        <v>485</v>
      </c>
      <c r="T47" s="4" t="s">
        <v>486</v>
      </c>
      <c r="U47" s="21" t="s">
        <v>487</v>
      </c>
      <c r="V47" s="4" t="s">
        <v>381</v>
      </c>
      <c r="X47" s="4" t="s">
        <v>38</v>
      </c>
      <c r="Y47" s="5"/>
      <c r="Z47" s="5"/>
      <c r="AA47" s="5"/>
      <c r="AB47" s="57"/>
      <c r="AC47" s="57"/>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row>
    <row r="48" hidden="1" spans="1:57">
      <c r="A48" s="2">
        <v>44713.6304239468</v>
      </c>
      <c r="B48" s="3" t="s">
        <v>265</v>
      </c>
      <c r="C48" s="4" t="s">
        <v>23</v>
      </c>
      <c r="D48" s="4" t="s">
        <v>488</v>
      </c>
      <c r="E48" s="5"/>
      <c r="F48" s="4">
        <v>8089676808</v>
      </c>
      <c r="G48" s="4" t="s">
        <v>399</v>
      </c>
      <c r="H48" s="4" t="s">
        <v>412</v>
      </c>
      <c r="I48" s="4" t="s">
        <v>98</v>
      </c>
      <c r="J48" s="4" t="s">
        <v>489</v>
      </c>
      <c r="K48" s="4" t="s">
        <v>490</v>
      </c>
      <c r="L48" s="4" t="s">
        <v>490</v>
      </c>
      <c r="M48" s="4" t="s">
        <v>491</v>
      </c>
      <c r="N48" s="4" t="s">
        <v>114</v>
      </c>
      <c r="O48" s="4" t="s">
        <v>154</v>
      </c>
      <c r="P48" s="15">
        <v>44714</v>
      </c>
      <c r="Q48" s="20">
        <v>0.458333333335759</v>
      </c>
      <c r="R48" s="20">
        <v>0.5</v>
      </c>
      <c r="S48" s="4" t="s">
        <v>492</v>
      </c>
      <c r="T48" s="4" t="s">
        <v>493</v>
      </c>
      <c r="U48" s="21" t="s">
        <v>494</v>
      </c>
      <c r="V48" s="4" t="s">
        <v>92</v>
      </c>
      <c r="X48" s="4" t="s">
        <v>38</v>
      </c>
      <c r="Y48" s="5"/>
      <c r="Z48" s="5"/>
      <c r="AA48" s="5"/>
      <c r="AB48" s="57"/>
      <c r="AC48" s="57"/>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row>
    <row r="49" hidden="1" spans="1:57">
      <c r="A49" s="2">
        <v>44713.6330367477</v>
      </c>
      <c r="B49" s="3" t="s">
        <v>212</v>
      </c>
      <c r="C49" s="4" t="s">
        <v>23</v>
      </c>
      <c r="D49" s="4" t="s">
        <v>495</v>
      </c>
      <c r="E49" s="5"/>
      <c r="F49" s="4">
        <v>8639127961</v>
      </c>
      <c r="G49" s="4" t="s">
        <v>25</v>
      </c>
      <c r="H49" s="4" t="s">
        <v>496</v>
      </c>
      <c r="I49" s="4" t="s">
        <v>497</v>
      </c>
      <c r="J49" s="4" t="s">
        <v>498</v>
      </c>
      <c r="K49" s="4" t="s">
        <v>127</v>
      </c>
      <c r="L49" s="4" t="s">
        <v>127</v>
      </c>
      <c r="M49" s="4" t="s">
        <v>499</v>
      </c>
      <c r="N49" s="4" t="s">
        <v>114</v>
      </c>
      <c r="O49" s="4" t="s">
        <v>260</v>
      </c>
      <c r="P49" s="15">
        <v>44715</v>
      </c>
      <c r="Q49" s="20">
        <v>0.583333333335759</v>
      </c>
      <c r="R49" s="20">
        <v>0.625</v>
      </c>
      <c r="S49" s="4" t="s">
        <v>500</v>
      </c>
      <c r="T49" s="4" t="s">
        <v>501</v>
      </c>
      <c r="U49" s="21" t="s">
        <v>502</v>
      </c>
      <c r="V49" s="4" t="s">
        <v>37</v>
      </c>
      <c r="X49" s="4" t="s">
        <v>38</v>
      </c>
      <c r="Y49" s="5"/>
      <c r="Z49" s="5"/>
      <c r="AA49" s="5"/>
      <c r="AB49" s="57"/>
      <c r="AC49" s="57"/>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row>
    <row r="50" hidden="1" spans="1:57">
      <c r="A50" s="6">
        <v>44713.6333113079</v>
      </c>
      <c r="B50" s="7" t="s">
        <v>158</v>
      </c>
      <c r="C50" s="7" t="s">
        <v>23</v>
      </c>
      <c r="D50" s="7" t="s">
        <v>503</v>
      </c>
      <c r="E50" s="8"/>
      <c r="F50" s="7">
        <v>9354159995</v>
      </c>
      <c r="G50" s="7" t="s">
        <v>504</v>
      </c>
      <c r="H50" s="7" t="s">
        <v>505</v>
      </c>
      <c r="I50" s="7" t="s">
        <v>256</v>
      </c>
      <c r="J50" s="7" t="s">
        <v>506</v>
      </c>
      <c r="K50" s="7" t="s">
        <v>258</v>
      </c>
      <c r="L50" s="7" t="s">
        <v>85</v>
      </c>
      <c r="M50" s="7" t="s">
        <v>507</v>
      </c>
      <c r="N50" s="7" t="s">
        <v>87</v>
      </c>
      <c r="O50" s="7" t="s">
        <v>256</v>
      </c>
      <c r="P50" s="16">
        <v>44714</v>
      </c>
      <c r="Q50" s="22">
        <v>0.458333333335759</v>
      </c>
      <c r="R50" s="22">
        <v>0.541666666664241</v>
      </c>
      <c r="S50" s="7" t="s">
        <v>358</v>
      </c>
      <c r="T50" s="7" t="s">
        <v>176</v>
      </c>
      <c r="U50" s="23" t="s">
        <v>508</v>
      </c>
      <c r="V50" s="7" t="s">
        <v>480</v>
      </c>
      <c r="X50" s="7" t="s">
        <v>93</v>
      </c>
      <c r="Y50" s="7" t="s">
        <v>509</v>
      </c>
      <c r="Z50" s="8"/>
      <c r="AA50" s="8"/>
      <c r="AB50" s="70"/>
      <c r="AC50" s="70"/>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row>
    <row r="51" hidden="1" spans="1:57">
      <c r="A51" s="2">
        <v>44713.6351507986</v>
      </c>
      <c r="B51" s="3" t="s">
        <v>121</v>
      </c>
      <c r="C51" s="4" t="s">
        <v>23</v>
      </c>
      <c r="D51" s="4" t="s">
        <v>510</v>
      </c>
      <c r="E51" s="5"/>
      <c r="F51" s="4">
        <v>9606782901</v>
      </c>
      <c r="G51" s="4" t="s">
        <v>346</v>
      </c>
      <c r="H51" s="4" t="s">
        <v>511</v>
      </c>
      <c r="I51" s="4" t="s">
        <v>512</v>
      </c>
      <c r="J51" s="4" t="s">
        <v>513</v>
      </c>
      <c r="K51" s="4" t="s">
        <v>85</v>
      </c>
      <c r="L51" s="4" t="s">
        <v>85</v>
      </c>
      <c r="M51" s="4" t="s">
        <v>514</v>
      </c>
      <c r="N51" s="4" t="s">
        <v>114</v>
      </c>
      <c r="O51" s="4" t="s">
        <v>515</v>
      </c>
      <c r="P51" s="15">
        <v>44714</v>
      </c>
      <c r="Q51" s="20">
        <v>0.645833333335759</v>
      </c>
      <c r="R51" s="20">
        <v>0.6875</v>
      </c>
      <c r="S51" s="4" t="s">
        <v>130</v>
      </c>
      <c r="T51" s="4" t="s">
        <v>516</v>
      </c>
      <c r="U51" s="21" t="s">
        <v>517</v>
      </c>
      <c r="V51" s="4" t="s">
        <v>133</v>
      </c>
      <c r="X51" s="4" t="s">
        <v>38</v>
      </c>
      <c r="Y51" s="5"/>
      <c r="Z51" s="5"/>
      <c r="AA51" s="5"/>
      <c r="AB51" s="57"/>
      <c r="AC51" s="57"/>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row>
    <row r="52" hidden="1" spans="1:57">
      <c r="A52" s="2">
        <v>44713.6366622338</v>
      </c>
      <c r="B52" s="3" t="s">
        <v>265</v>
      </c>
      <c r="C52" s="4" t="s">
        <v>23</v>
      </c>
      <c r="D52" s="4" t="s">
        <v>518</v>
      </c>
      <c r="E52" s="5"/>
      <c r="F52" s="4">
        <v>7416872164</v>
      </c>
      <c r="G52" s="4" t="s">
        <v>519</v>
      </c>
      <c r="H52" s="4" t="s">
        <v>110</v>
      </c>
      <c r="I52" s="4" t="s">
        <v>110</v>
      </c>
      <c r="J52" s="4" t="s">
        <v>520</v>
      </c>
      <c r="K52" s="4" t="s">
        <v>127</v>
      </c>
      <c r="L52" s="4" t="s">
        <v>127</v>
      </c>
      <c r="M52" s="4" t="s">
        <v>521</v>
      </c>
      <c r="N52" s="4" t="s">
        <v>114</v>
      </c>
      <c r="O52" s="4" t="s">
        <v>260</v>
      </c>
      <c r="P52" s="15">
        <v>44714</v>
      </c>
      <c r="Q52" s="20">
        <v>0.458333333335759</v>
      </c>
      <c r="R52" s="20">
        <v>0.5</v>
      </c>
      <c r="S52" s="4" t="s">
        <v>522</v>
      </c>
      <c r="T52" s="4" t="s">
        <v>523</v>
      </c>
      <c r="U52" s="21" t="s">
        <v>524</v>
      </c>
      <c r="V52" s="4" t="s">
        <v>92</v>
      </c>
      <c r="X52" s="4" t="s">
        <v>38</v>
      </c>
      <c r="Y52" s="5"/>
      <c r="Z52" s="5"/>
      <c r="AA52" s="5"/>
      <c r="AB52" s="57"/>
      <c r="AC52" s="57"/>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row>
    <row r="53" hidden="1" spans="1:57">
      <c r="A53" s="2">
        <v>44713.6370914236</v>
      </c>
      <c r="B53" s="3" t="s">
        <v>291</v>
      </c>
      <c r="C53" s="4" t="s">
        <v>23</v>
      </c>
      <c r="D53" s="4" t="s">
        <v>525</v>
      </c>
      <c r="E53" s="5"/>
      <c r="F53" s="4">
        <v>9205025472</v>
      </c>
      <c r="G53" s="4" t="s">
        <v>526</v>
      </c>
      <c r="H53" s="4" t="s">
        <v>389</v>
      </c>
      <c r="I53" s="4" t="s">
        <v>26</v>
      </c>
      <c r="J53" s="4" t="s">
        <v>527</v>
      </c>
      <c r="K53" s="4" t="s">
        <v>528</v>
      </c>
      <c r="L53" s="4" t="s">
        <v>528</v>
      </c>
      <c r="M53" s="4" t="s">
        <v>529</v>
      </c>
      <c r="N53" s="4" t="s">
        <v>114</v>
      </c>
      <c r="O53" s="4" t="s">
        <v>260</v>
      </c>
      <c r="P53" s="15">
        <v>44748</v>
      </c>
      <c r="Q53" s="20">
        <v>0.416666666664241</v>
      </c>
      <c r="R53" s="20">
        <v>0.5</v>
      </c>
      <c r="S53" s="4" t="s">
        <v>530</v>
      </c>
      <c r="T53" s="4" t="s">
        <v>531</v>
      </c>
      <c r="U53" s="21" t="s">
        <v>532</v>
      </c>
      <c r="V53" s="4" t="s">
        <v>92</v>
      </c>
      <c r="X53" s="4" t="s">
        <v>38</v>
      </c>
      <c r="Y53" s="5"/>
      <c r="Z53" s="5"/>
      <c r="AA53" s="5"/>
      <c r="AB53" s="57"/>
      <c r="AC53" s="57"/>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row>
    <row r="54" hidden="1" spans="1:57">
      <c r="A54" s="2">
        <v>44713.6378619213</v>
      </c>
      <c r="B54" s="3" t="s">
        <v>107</v>
      </c>
      <c r="C54" s="4" t="s">
        <v>23</v>
      </c>
      <c r="D54" s="4" t="s">
        <v>533</v>
      </c>
      <c r="E54" s="5"/>
      <c r="F54" s="4">
        <v>9494512584</v>
      </c>
      <c r="G54" s="4" t="s">
        <v>534</v>
      </c>
      <c r="H54" s="4" t="s">
        <v>535</v>
      </c>
      <c r="I54" s="4" t="s">
        <v>535</v>
      </c>
      <c r="J54" s="4" t="s">
        <v>536</v>
      </c>
      <c r="K54" s="4" t="s">
        <v>537</v>
      </c>
      <c r="L54" s="4" t="s">
        <v>537</v>
      </c>
      <c r="M54" s="4" t="s">
        <v>538</v>
      </c>
      <c r="N54" s="4" t="s">
        <v>32</v>
      </c>
      <c r="O54" s="4" t="s">
        <v>43</v>
      </c>
      <c r="P54" s="15">
        <v>44714</v>
      </c>
      <c r="Q54" s="20">
        <v>0.416666666664241</v>
      </c>
      <c r="R54" s="20">
        <v>0.708333333335759</v>
      </c>
      <c r="S54" s="4" t="s">
        <v>539</v>
      </c>
      <c r="T54" s="4" t="s">
        <v>540</v>
      </c>
      <c r="U54" s="21" t="s">
        <v>541</v>
      </c>
      <c r="V54" s="4" t="s">
        <v>381</v>
      </c>
      <c r="X54" s="4" t="s">
        <v>38</v>
      </c>
      <c r="Y54" s="5"/>
      <c r="Z54" s="5"/>
      <c r="AA54" s="5"/>
      <c r="AB54" s="57"/>
      <c r="AC54" s="57"/>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row>
    <row r="55" hidden="1" spans="1:57">
      <c r="A55" s="2">
        <v>44713.6398586111</v>
      </c>
      <c r="B55" s="3" t="s">
        <v>291</v>
      </c>
      <c r="C55" s="4" t="s">
        <v>23</v>
      </c>
      <c r="D55" s="4" t="s">
        <v>542</v>
      </c>
      <c r="E55" s="5"/>
      <c r="F55" s="4">
        <v>8767421263</v>
      </c>
      <c r="G55" s="4" t="s">
        <v>543</v>
      </c>
      <c r="H55" s="4" t="s">
        <v>42</v>
      </c>
      <c r="I55" s="4" t="s">
        <v>42</v>
      </c>
      <c r="J55" s="4" t="s">
        <v>544</v>
      </c>
      <c r="K55" s="4" t="s">
        <v>545</v>
      </c>
      <c r="L55" s="4" t="s">
        <v>545</v>
      </c>
      <c r="M55" s="4" t="s">
        <v>546</v>
      </c>
      <c r="N55" s="4" t="s">
        <v>114</v>
      </c>
      <c r="O55" s="4" t="s">
        <v>88</v>
      </c>
      <c r="P55" s="15">
        <v>44719</v>
      </c>
      <c r="Q55" s="20">
        <v>0.583333333335759</v>
      </c>
      <c r="R55" s="20">
        <v>0.666666666664241</v>
      </c>
      <c r="S55" s="4" t="s">
        <v>547</v>
      </c>
      <c r="T55" s="4" t="s">
        <v>548</v>
      </c>
      <c r="U55" s="21" t="s">
        <v>549</v>
      </c>
      <c r="V55" s="4" t="s">
        <v>92</v>
      </c>
      <c r="X55" s="4" t="s">
        <v>38</v>
      </c>
      <c r="Y55" s="5"/>
      <c r="Z55" s="5"/>
      <c r="AA55" s="5"/>
      <c r="AB55" s="57"/>
      <c r="AC55" s="57"/>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row>
    <row r="56" hidden="1" spans="1:57">
      <c r="A56" s="2">
        <v>44713.6399817708</v>
      </c>
      <c r="B56" s="3" t="s">
        <v>188</v>
      </c>
      <c r="C56" s="4" t="s">
        <v>23</v>
      </c>
      <c r="D56" s="4" t="s">
        <v>550</v>
      </c>
      <c r="E56" s="5"/>
      <c r="F56" s="4">
        <v>8008806442</v>
      </c>
      <c r="G56" s="4" t="s">
        <v>551</v>
      </c>
      <c r="H56" s="4" t="s">
        <v>429</v>
      </c>
      <c r="I56" s="4" t="s">
        <v>429</v>
      </c>
      <c r="J56" s="4" t="s">
        <v>139</v>
      </c>
      <c r="K56" s="4" t="s">
        <v>127</v>
      </c>
      <c r="L56" s="4" t="s">
        <v>127</v>
      </c>
      <c r="M56" s="4" t="s">
        <v>552</v>
      </c>
      <c r="N56" s="4" t="s">
        <v>114</v>
      </c>
      <c r="O56" s="4" t="s">
        <v>459</v>
      </c>
      <c r="P56" s="15">
        <v>44714</v>
      </c>
      <c r="Q56" s="20">
        <v>0.625</v>
      </c>
      <c r="R56" s="20">
        <v>0.666666666664241</v>
      </c>
      <c r="S56" s="4" t="s">
        <v>547</v>
      </c>
      <c r="T56" s="4" t="s">
        <v>553</v>
      </c>
      <c r="U56" s="21" t="s">
        <v>554</v>
      </c>
      <c r="V56" s="4" t="s">
        <v>119</v>
      </c>
      <c r="X56" s="4" t="s">
        <v>38</v>
      </c>
      <c r="Y56" s="5"/>
      <c r="Z56" s="5"/>
      <c r="AA56" s="5"/>
      <c r="AB56" s="57"/>
      <c r="AC56" s="57"/>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row>
    <row r="57" hidden="1" spans="1:57">
      <c r="A57" s="2">
        <v>44713.6399976273</v>
      </c>
      <c r="B57" s="3" t="s">
        <v>235</v>
      </c>
      <c r="C57" s="4" t="s">
        <v>23</v>
      </c>
      <c r="D57" s="4" t="s">
        <v>555</v>
      </c>
      <c r="E57" s="5"/>
      <c r="F57" s="4">
        <v>9848202350</v>
      </c>
      <c r="G57" s="4" t="s">
        <v>556</v>
      </c>
      <c r="H57" s="4" t="s">
        <v>557</v>
      </c>
      <c r="I57" s="4" t="s">
        <v>257</v>
      </c>
      <c r="J57" s="4" t="s">
        <v>558</v>
      </c>
      <c r="K57" s="4" t="s">
        <v>127</v>
      </c>
      <c r="L57" s="4" t="s">
        <v>127</v>
      </c>
      <c r="M57" s="4" t="s">
        <v>559</v>
      </c>
      <c r="N57" s="4" t="s">
        <v>32</v>
      </c>
      <c r="O57" s="4" t="s">
        <v>560</v>
      </c>
      <c r="P57" s="15">
        <v>44714</v>
      </c>
      <c r="Q57" s="20">
        <v>0.666666666664241</v>
      </c>
      <c r="R57" s="20">
        <v>0.708333333335759</v>
      </c>
      <c r="S57" s="4" t="s">
        <v>176</v>
      </c>
      <c r="T57" s="4" t="s">
        <v>561</v>
      </c>
      <c r="U57" s="21" t="s">
        <v>562</v>
      </c>
      <c r="V57" s="4" t="s">
        <v>563</v>
      </c>
      <c r="X57" s="4" t="s">
        <v>38</v>
      </c>
      <c r="Y57" s="5"/>
      <c r="Z57" s="5"/>
      <c r="AA57" s="5"/>
      <c r="AB57" s="57"/>
      <c r="AC57" s="57"/>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row>
    <row r="58" hidden="1" spans="1:57">
      <c r="A58" s="2">
        <v>44713.6410071991</v>
      </c>
      <c r="B58" s="3" t="s">
        <v>158</v>
      </c>
      <c r="C58" s="4" t="s">
        <v>23</v>
      </c>
      <c r="D58" s="4" t="s">
        <v>564</v>
      </c>
      <c r="E58" s="5"/>
      <c r="F58" s="4">
        <v>9769659938</v>
      </c>
      <c r="G58" s="4" t="s">
        <v>565</v>
      </c>
      <c r="H58" s="4" t="s">
        <v>82</v>
      </c>
      <c r="I58" s="4" t="s">
        <v>27</v>
      </c>
      <c r="J58" s="4" t="s">
        <v>566</v>
      </c>
      <c r="K58" s="4" t="s">
        <v>567</v>
      </c>
      <c r="L58" s="4" t="s">
        <v>567</v>
      </c>
      <c r="M58" s="4" t="s">
        <v>568</v>
      </c>
      <c r="N58" s="4" t="s">
        <v>32</v>
      </c>
      <c r="O58" s="4" t="s">
        <v>47</v>
      </c>
      <c r="P58" s="15">
        <v>44715</v>
      </c>
      <c r="Q58" s="20">
        <v>0.458333333335759</v>
      </c>
      <c r="R58" s="20">
        <v>0.0416666666642413</v>
      </c>
      <c r="S58" s="4" t="s">
        <v>569</v>
      </c>
      <c r="T58" s="4" t="s">
        <v>570</v>
      </c>
      <c r="U58" s="21" t="s">
        <v>571</v>
      </c>
      <c r="V58" s="4" t="s">
        <v>480</v>
      </c>
      <c r="X58" s="4" t="s">
        <v>38</v>
      </c>
      <c r="Y58" s="5"/>
      <c r="Z58" s="5"/>
      <c r="AA58" s="5"/>
      <c r="AB58" s="57"/>
      <c r="AC58" s="57"/>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row>
    <row r="59" hidden="1" spans="1:57">
      <c r="A59" s="2">
        <v>44713.6420144676</v>
      </c>
      <c r="B59" s="3" t="s">
        <v>265</v>
      </c>
      <c r="C59" s="4" t="s">
        <v>23</v>
      </c>
      <c r="D59" s="4" t="s">
        <v>572</v>
      </c>
      <c r="E59" s="5"/>
      <c r="F59" s="4">
        <v>7799114175</v>
      </c>
      <c r="G59" s="4" t="s">
        <v>519</v>
      </c>
      <c r="H59" s="4" t="s">
        <v>124</v>
      </c>
      <c r="I59" s="4" t="s">
        <v>124</v>
      </c>
      <c r="J59" s="4" t="s">
        <v>573</v>
      </c>
      <c r="K59" s="4" t="s">
        <v>85</v>
      </c>
      <c r="L59" s="4" t="s">
        <v>85</v>
      </c>
      <c r="M59" s="4" t="s">
        <v>574</v>
      </c>
      <c r="N59" s="4" t="s">
        <v>114</v>
      </c>
      <c r="O59" s="4" t="s">
        <v>260</v>
      </c>
      <c r="P59" s="15">
        <v>44718</v>
      </c>
      <c r="Q59" s="20">
        <v>0.583333333335759</v>
      </c>
      <c r="R59" s="20">
        <v>0.666666666664241</v>
      </c>
      <c r="S59" s="4" t="s">
        <v>417</v>
      </c>
      <c r="T59" s="4" t="s">
        <v>493</v>
      </c>
      <c r="U59" s="21" t="s">
        <v>575</v>
      </c>
      <c r="V59" s="4" t="s">
        <v>92</v>
      </c>
      <c r="X59" s="4" t="s">
        <v>38</v>
      </c>
      <c r="Y59" s="5"/>
      <c r="Z59" s="5"/>
      <c r="AA59" s="5"/>
      <c r="AB59" s="57"/>
      <c r="AC59" s="57"/>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row>
    <row r="60" hidden="1" spans="1:57">
      <c r="A60" s="2">
        <v>44713.6424521528</v>
      </c>
      <c r="B60" s="3" t="s">
        <v>245</v>
      </c>
      <c r="C60" s="4" t="s">
        <v>23</v>
      </c>
      <c r="D60" s="4" t="s">
        <v>576</v>
      </c>
      <c r="E60" s="5"/>
      <c r="F60" s="4">
        <v>9030719640</v>
      </c>
      <c r="G60" s="4" t="s">
        <v>577</v>
      </c>
      <c r="H60" s="4" t="s">
        <v>26</v>
      </c>
      <c r="I60" s="4" t="s">
        <v>124</v>
      </c>
      <c r="J60" s="4" t="s">
        <v>578</v>
      </c>
      <c r="K60" s="4" t="s">
        <v>127</v>
      </c>
      <c r="L60" s="4" t="s">
        <v>127</v>
      </c>
      <c r="M60" s="4" t="s">
        <v>579</v>
      </c>
      <c r="N60" s="4" t="s">
        <v>87</v>
      </c>
      <c r="O60" s="4" t="s">
        <v>154</v>
      </c>
      <c r="P60" s="15">
        <v>44715</v>
      </c>
      <c r="Q60" s="20">
        <v>0.458333333335759</v>
      </c>
      <c r="R60" s="20">
        <v>0.5</v>
      </c>
      <c r="S60" s="4" t="s">
        <v>531</v>
      </c>
      <c r="T60" s="4" t="s">
        <v>318</v>
      </c>
      <c r="U60" s="21" t="s">
        <v>580</v>
      </c>
      <c r="V60" s="4" t="s">
        <v>581</v>
      </c>
      <c r="X60" s="4" t="s">
        <v>38</v>
      </c>
      <c r="Y60" s="5"/>
      <c r="Z60" s="5"/>
      <c r="AA60" s="5"/>
      <c r="AB60" s="57"/>
      <c r="AC60" s="57"/>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row>
    <row r="61" hidden="1" spans="1:57">
      <c r="A61" s="2">
        <v>44713.642795162</v>
      </c>
      <c r="B61" s="3" t="s">
        <v>291</v>
      </c>
      <c r="C61" s="4" t="s">
        <v>23</v>
      </c>
      <c r="D61" s="4" t="s">
        <v>582</v>
      </c>
      <c r="E61" s="5"/>
      <c r="F61" s="4">
        <v>6302494961</v>
      </c>
      <c r="G61" s="4" t="s">
        <v>583</v>
      </c>
      <c r="H61" s="4" t="s">
        <v>82</v>
      </c>
      <c r="I61" s="4" t="s">
        <v>191</v>
      </c>
      <c r="J61" s="4" t="s">
        <v>584</v>
      </c>
      <c r="K61" s="4" t="s">
        <v>152</v>
      </c>
      <c r="L61" s="4" t="s">
        <v>152</v>
      </c>
      <c r="M61" s="4" t="s">
        <v>585</v>
      </c>
      <c r="N61" s="4" t="s">
        <v>114</v>
      </c>
      <c r="O61" s="4" t="s">
        <v>260</v>
      </c>
      <c r="P61" s="15">
        <v>44719</v>
      </c>
      <c r="Q61" s="20">
        <v>0.583333333335759</v>
      </c>
      <c r="R61" s="20">
        <v>0.666666666664241</v>
      </c>
      <c r="S61" s="4" t="s">
        <v>460</v>
      </c>
      <c r="T61" s="4" t="s">
        <v>318</v>
      </c>
      <c r="U61" s="21" t="s">
        <v>586</v>
      </c>
      <c r="V61" s="4" t="s">
        <v>587</v>
      </c>
      <c r="X61" s="4" t="s">
        <v>38</v>
      </c>
      <c r="Y61" s="5"/>
      <c r="Z61" s="5"/>
      <c r="AA61" s="5"/>
      <c r="AB61" s="57"/>
      <c r="AC61" s="57"/>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row>
    <row r="62" hidden="1" spans="1:57">
      <c r="A62" s="2">
        <v>44713.6451738889</v>
      </c>
      <c r="B62" s="3" t="s">
        <v>281</v>
      </c>
      <c r="C62" s="4" t="s">
        <v>23</v>
      </c>
      <c r="D62" s="4" t="s">
        <v>588</v>
      </c>
      <c r="E62" s="5"/>
      <c r="F62" s="4">
        <v>9629822501</v>
      </c>
      <c r="G62" s="4" t="s">
        <v>473</v>
      </c>
      <c r="H62" s="4" t="s">
        <v>589</v>
      </c>
      <c r="I62" s="4" t="s">
        <v>589</v>
      </c>
      <c r="J62" s="4" t="s">
        <v>590</v>
      </c>
      <c r="K62" s="4" t="s">
        <v>152</v>
      </c>
      <c r="L62" s="4" t="s">
        <v>152</v>
      </c>
      <c r="M62" s="4" t="s">
        <v>591</v>
      </c>
      <c r="N62" s="4" t="s">
        <v>32</v>
      </c>
      <c r="O62" s="4" t="s">
        <v>154</v>
      </c>
      <c r="P62" s="15">
        <v>44714</v>
      </c>
      <c r="Q62" s="20">
        <v>0.541666666664241</v>
      </c>
      <c r="R62" s="20">
        <v>0.583333333335759</v>
      </c>
      <c r="S62" s="4" t="s">
        <v>592</v>
      </c>
      <c r="T62" s="4" t="s">
        <v>406</v>
      </c>
      <c r="U62" s="21" t="s">
        <v>593</v>
      </c>
      <c r="V62" s="4" t="s">
        <v>480</v>
      </c>
      <c r="X62" s="4" t="s">
        <v>38</v>
      </c>
      <c r="Y62" s="5"/>
      <c r="Z62" s="5"/>
      <c r="AA62" s="5"/>
      <c r="AB62" s="57"/>
      <c r="AC62" s="57"/>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row>
    <row r="63" spans="1:57">
      <c r="A63" s="42">
        <v>44713.6456943634</v>
      </c>
      <c r="B63" s="43" t="s">
        <v>300</v>
      </c>
      <c r="C63" s="44" t="s">
        <v>23</v>
      </c>
      <c r="D63" s="44" t="s">
        <v>594</v>
      </c>
      <c r="E63" s="45"/>
      <c r="F63" s="44">
        <v>7020934917</v>
      </c>
      <c r="G63" s="44" t="s">
        <v>237</v>
      </c>
      <c r="H63" s="44" t="s">
        <v>589</v>
      </c>
      <c r="I63" s="44" t="s">
        <v>595</v>
      </c>
      <c r="J63" s="44" t="s">
        <v>596</v>
      </c>
      <c r="K63" s="44" t="s">
        <v>29</v>
      </c>
      <c r="L63" s="44" t="s">
        <v>29</v>
      </c>
      <c r="M63" s="44" t="s">
        <v>597</v>
      </c>
      <c r="N63" s="44" t="s">
        <v>114</v>
      </c>
      <c r="O63" s="44" t="s">
        <v>260</v>
      </c>
      <c r="P63" s="48">
        <v>44714</v>
      </c>
      <c r="Q63" s="54">
        <v>0.5</v>
      </c>
      <c r="R63" s="54">
        <v>0.541666666664241</v>
      </c>
      <c r="S63" s="44" t="s">
        <v>598</v>
      </c>
      <c r="T63" s="44" t="s">
        <v>599</v>
      </c>
      <c r="U63" s="55" t="s">
        <v>600</v>
      </c>
      <c r="V63" s="44" t="s">
        <v>563</v>
      </c>
      <c r="X63" s="4"/>
      <c r="Y63" s="5"/>
      <c r="Z63" s="5"/>
      <c r="AA63" s="5"/>
      <c r="AB63" s="57"/>
      <c r="AC63" s="57"/>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row>
    <row r="64" hidden="1" spans="1:57">
      <c r="A64" s="6">
        <v>44713.6468173495</v>
      </c>
      <c r="B64" s="7" t="s">
        <v>291</v>
      </c>
      <c r="C64" s="7" t="s">
        <v>23</v>
      </c>
      <c r="D64" s="7" t="s">
        <v>601</v>
      </c>
      <c r="E64" s="8"/>
      <c r="F64" s="7">
        <v>8210367157</v>
      </c>
      <c r="G64" s="7" t="s">
        <v>602</v>
      </c>
      <c r="H64" s="7" t="s">
        <v>42</v>
      </c>
      <c r="I64" s="7" t="s">
        <v>98</v>
      </c>
      <c r="J64" s="7" t="s">
        <v>603</v>
      </c>
      <c r="K64" s="7" t="s">
        <v>604</v>
      </c>
      <c r="L64" s="7" t="s">
        <v>604</v>
      </c>
      <c r="M64" s="7" t="s">
        <v>605</v>
      </c>
      <c r="N64" s="7" t="s">
        <v>87</v>
      </c>
      <c r="O64" s="7" t="s">
        <v>260</v>
      </c>
      <c r="P64" s="16">
        <v>44718</v>
      </c>
      <c r="Q64" s="22">
        <v>0.458333333335759</v>
      </c>
      <c r="R64" s="22">
        <v>0.541666666664241</v>
      </c>
      <c r="S64" s="7" t="s">
        <v>606</v>
      </c>
      <c r="T64" s="7" t="s">
        <v>531</v>
      </c>
      <c r="U64" s="23" t="s">
        <v>607</v>
      </c>
      <c r="V64" s="7" t="s">
        <v>92</v>
      </c>
      <c r="X64" s="7" t="s">
        <v>93</v>
      </c>
      <c r="Y64" s="7" t="s">
        <v>608</v>
      </c>
      <c r="Z64" s="8"/>
      <c r="AA64" s="8"/>
      <c r="AB64" s="70"/>
      <c r="AC64" s="70"/>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row>
    <row r="65" hidden="1" spans="1:57">
      <c r="A65" s="2">
        <v>44713.6469854051</v>
      </c>
      <c r="B65" s="3" t="s">
        <v>272</v>
      </c>
      <c r="C65" s="4" t="s">
        <v>23</v>
      </c>
      <c r="D65" s="4" t="s">
        <v>609</v>
      </c>
      <c r="E65" s="5"/>
      <c r="F65" s="4">
        <v>7416738168</v>
      </c>
      <c r="G65" s="4" t="s">
        <v>610</v>
      </c>
      <c r="H65" s="4" t="s">
        <v>429</v>
      </c>
      <c r="I65" s="4" t="s">
        <v>611</v>
      </c>
      <c r="J65" s="4" t="s">
        <v>612</v>
      </c>
      <c r="K65" s="4" t="s">
        <v>258</v>
      </c>
      <c r="L65" s="4" t="s">
        <v>127</v>
      </c>
      <c r="M65" s="4" t="s">
        <v>613</v>
      </c>
      <c r="N65" s="4" t="s">
        <v>32</v>
      </c>
      <c r="O65" s="4" t="s">
        <v>42</v>
      </c>
      <c r="P65" s="15">
        <v>44714</v>
      </c>
      <c r="Q65" s="20">
        <v>0.458333333335759</v>
      </c>
      <c r="R65" s="20">
        <v>0.5</v>
      </c>
      <c r="S65" s="4" t="s">
        <v>614</v>
      </c>
      <c r="T65" s="4" t="s">
        <v>207</v>
      </c>
      <c r="U65" s="21" t="s">
        <v>615</v>
      </c>
      <c r="V65" s="4" t="s">
        <v>616</v>
      </c>
      <c r="X65" s="4" t="s">
        <v>38</v>
      </c>
      <c r="Y65" s="5"/>
      <c r="Z65" s="5"/>
      <c r="AA65" s="5"/>
      <c r="AB65" s="57"/>
      <c r="AC65" s="57"/>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row>
    <row r="66" hidden="1" spans="1:57">
      <c r="A66" s="2">
        <v>44713.649349537</v>
      </c>
      <c r="B66" s="3" t="s">
        <v>291</v>
      </c>
      <c r="C66" s="4" t="s">
        <v>23</v>
      </c>
      <c r="D66" s="4" t="s">
        <v>617</v>
      </c>
      <c r="E66" s="5"/>
      <c r="F66" s="4">
        <v>8686690513</v>
      </c>
      <c r="G66" s="4" t="s">
        <v>618</v>
      </c>
      <c r="H66" s="4" t="s">
        <v>412</v>
      </c>
      <c r="I66" s="4" t="s">
        <v>313</v>
      </c>
      <c r="J66" s="4" t="s">
        <v>619</v>
      </c>
      <c r="K66" s="4" t="s">
        <v>620</v>
      </c>
      <c r="L66" s="4" t="s">
        <v>620</v>
      </c>
      <c r="M66" s="4" t="s">
        <v>621</v>
      </c>
      <c r="N66" s="4" t="s">
        <v>32</v>
      </c>
      <c r="O66" s="4" t="s">
        <v>260</v>
      </c>
      <c r="P66" s="15">
        <v>44718</v>
      </c>
      <c r="Q66" s="20">
        <v>0.666666666664241</v>
      </c>
      <c r="R66" s="20">
        <v>0.75</v>
      </c>
      <c r="S66" s="4" t="s">
        <v>622</v>
      </c>
      <c r="T66" s="4" t="s">
        <v>553</v>
      </c>
      <c r="U66" s="21" t="s">
        <v>623</v>
      </c>
      <c r="V66" s="4" t="s">
        <v>92</v>
      </c>
      <c r="X66" s="4" t="s">
        <v>38</v>
      </c>
      <c r="Y66" s="5"/>
      <c r="Z66" s="5"/>
      <c r="AA66" s="5"/>
      <c r="AB66" s="57"/>
      <c r="AC66" s="57"/>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row>
    <row r="67" hidden="1" spans="1:57">
      <c r="A67" s="2">
        <v>44713.6506240741</v>
      </c>
      <c r="B67" s="3" t="s">
        <v>235</v>
      </c>
      <c r="C67" s="4" t="s">
        <v>23</v>
      </c>
      <c r="D67" s="4" t="s">
        <v>624</v>
      </c>
      <c r="E67" s="5"/>
      <c r="F67" s="4">
        <v>9100360983</v>
      </c>
      <c r="G67" s="4" t="s">
        <v>556</v>
      </c>
      <c r="H67" s="4" t="s">
        <v>625</v>
      </c>
      <c r="I67" s="4" t="s">
        <v>256</v>
      </c>
      <c r="J67" s="4" t="s">
        <v>626</v>
      </c>
      <c r="K67" s="4" t="s">
        <v>127</v>
      </c>
      <c r="L67" s="4" t="s">
        <v>127</v>
      </c>
      <c r="M67" s="4" t="s">
        <v>627</v>
      </c>
      <c r="N67" s="4" t="s">
        <v>32</v>
      </c>
      <c r="O67" s="4" t="s">
        <v>628</v>
      </c>
      <c r="P67" s="15">
        <v>44714</v>
      </c>
      <c r="Q67" s="20">
        <v>0.458333333335759</v>
      </c>
      <c r="R67" s="20">
        <v>0.5</v>
      </c>
      <c r="S67" s="4" t="s">
        <v>629</v>
      </c>
      <c r="T67" s="4" t="s">
        <v>630</v>
      </c>
      <c r="U67" s="21" t="s">
        <v>631</v>
      </c>
      <c r="V67" s="4" t="s">
        <v>37</v>
      </c>
      <c r="X67" s="4" t="s">
        <v>38</v>
      </c>
      <c r="Y67" s="5"/>
      <c r="Z67" s="5"/>
      <c r="AA67" s="5"/>
      <c r="AB67" s="57"/>
      <c r="AC67" s="57"/>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row>
    <row r="68" hidden="1" spans="1:57">
      <c r="A68" s="2">
        <v>44713.6513054282</v>
      </c>
      <c r="B68" s="3" t="s">
        <v>147</v>
      </c>
      <c r="C68" s="4" t="s">
        <v>23</v>
      </c>
      <c r="D68" s="4" t="s">
        <v>632</v>
      </c>
      <c r="E68" s="5"/>
      <c r="F68" s="4">
        <v>9838414697</v>
      </c>
      <c r="G68" s="4" t="s">
        <v>633</v>
      </c>
      <c r="H68" s="4" t="s">
        <v>42</v>
      </c>
      <c r="I68" s="4" t="s">
        <v>42</v>
      </c>
      <c r="J68" s="4" t="s">
        <v>634</v>
      </c>
      <c r="K68" s="4" t="s">
        <v>441</v>
      </c>
      <c r="L68" s="4" t="s">
        <v>635</v>
      </c>
      <c r="M68" s="4" t="s">
        <v>636</v>
      </c>
      <c r="N68" s="4" t="s">
        <v>32</v>
      </c>
      <c r="O68" s="4" t="s">
        <v>154</v>
      </c>
      <c r="P68" s="15">
        <v>44715</v>
      </c>
      <c r="Q68" s="20">
        <v>0.625</v>
      </c>
      <c r="R68" s="20">
        <v>0.666666666664241</v>
      </c>
      <c r="S68" s="4" t="s">
        <v>637</v>
      </c>
      <c r="T68" s="4" t="s">
        <v>155</v>
      </c>
      <c r="U68" s="21" t="s">
        <v>638</v>
      </c>
      <c r="V68" s="4" t="s">
        <v>92</v>
      </c>
      <c r="X68" s="4" t="s">
        <v>38</v>
      </c>
      <c r="Y68" s="5"/>
      <c r="Z68" s="5"/>
      <c r="AA68" s="5"/>
      <c r="AB68" s="57"/>
      <c r="AC68" s="57"/>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row>
    <row r="69" spans="1:57">
      <c r="A69" s="42">
        <v>44713.6523297801</v>
      </c>
      <c r="B69" s="43" t="s">
        <v>300</v>
      </c>
      <c r="C69" s="44" t="s">
        <v>23</v>
      </c>
      <c r="D69" s="44" t="s">
        <v>639</v>
      </c>
      <c r="E69" s="45"/>
      <c r="F69" s="44">
        <v>6382066323</v>
      </c>
      <c r="G69" s="44" t="s">
        <v>640</v>
      </c>
      <c r="H69" s="44" t="s">
        <v>238</v>
      </c>
      <c r="I69" s="44" t="s">
        <v>238</v>
      </c>
      <c r="J69" s="44" t="s">
        <v>641</v>
      </c>
      <c r="K69" s="44" t="s">
        <v>216</v>
      </c>
      <c r="L69" s="44" t="s">
        <v>216</v>
      </c>
      <c r="M69" s="44" t="s">
        <v>642</v>
      </c>
      <c r="N69" s="44" t="s">
        <v>87</v>
      </c>
      <c r="O69" s="44" t="s">
        <v>26</v>
      </c>
      <c r="P69" s="48">
        <v>44714</v>
      </c>
      <c r="Q69" s="54">
        <v>0.583333333335759</v>
      </c>
      <c r="R69" s="54">
        <v>0.625</v>
      </c>
      <c r="S69" s="44" t="s">
        <v>196</v>
      </c>
      <c r="T69" s="44" t="s">
        <v>643</v>
      </c>
      <c r="U69" s="55" t="s">
        <v>644</v>
      </c>
      <c r="V69" s="44" t="s">
        <v>563</v>
      </c>
      <c r="X69" s="4"/>
      <c r="Y69" s="5"/>
      <c r="Z69" s="5"/>
      <c r="AA69" s="5"/>
      <c r="AB69" s="57"/>
      <c r="AC69" s="57"/>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row>
    <row r="70" hidden="1" spans="1:57">
      <c r="A70" s="74">
        <v>44713.6529256481</v>
      </c>
      <c r="B70" s="75" t="s">
        <v>199</v>
      </c>
      <c r="C70" s="4" t="s">
        <v>23</v>
      </c>
      <c r="D70" s="4" t="s">
        <v>645</v>
      </c>
      <c r="E70" s="4" t="s">
        <v>646</v>
      </c>
      <c r="F70" s="4">
        <v>7999722203</v>
      </c>
      <c r="G70" s="4" t="s">
        <v>647</v>
      </c>
      <c r="H70" s="4" t="s">
        <v>338</v>
      </c>
      <c r="I70" s="4" t="s">
        <v>338</v>
      </c>
      <c r="J70" s="4" t="s">
        <v>648</v>
      </c>
      <c r="K70" s="4" t="s">
        <v>649</v>
      </c>
      <c r="L70" s="4" t="s">
        <v>649</v>
      </c>
      <c r="M70" s="4" t="s">
        <v>650</v>
      </c>
      <c r="N70" s="4" t="s">
        <v>32</v>
      </c>
      <c r="O70" s="4" t="s">
        <v>154</v>
      </c>
      <c r="P70" s="15">
        <v>44715</v>
      </c>
      <c r="Q70" s="20">
        <v>0.583333333335759</v>
      </c>
      <c r="R70" s="20">
        <v>0.604166666664241</v>
      </c>
      <c r="S70" s="4" t="s">
        <v>460</v>
      </c>
      <c r="T70" s="4" t="s">
        <v>553</v>
      </c>
      <c r="U70" s="21" t="s">
        <v>651</v>
      </c>
      <c r="V70" s="4" t="s">
        <v>381</v>
      </c>
      <c r="X70" s="4" t="s">
        <v>38</v>
      </c>
      <c r="Y70" s="5"/>
      <c r="Z70" s="5"/>
      <c r="AA70" s="5"/>
      <c r="AB70" s="57"/>
      <c r="AC70" s="57"/>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row>
    <row r="71" hidden="1" spans="1:57">
      <c r="A71" s="6">
        <v>44713.653010706</v>
      </c>
      <c r="B71" s="7" t="s">
        <v>309</v>
      </c>
      <c r="C71" s="7" t="s">
        <v>23</v>
      </c>
      <c r="D71" s="7" t="s">
        <v>652</v>
      </c>
      <c r="E71" s="7" t="s">
        <v>653</v>
      </c>
      <c r="F71" s="7">
        <v>9010215496</v>
      </c>
      <c r="G71" s="7" t="s">
        <v>654</v>
      </c>
      <c r="H71" s="7" t="s">
        <v>655</v>
      </c>
      <c r="I71" s="7" t="s">
        <v>124</v>
      </c>
      <c r="J71" s="7" t="s">
        <v>656</v>
      </c>
      <c r="K71" s="7" t="s">
        <v>657</v>
      </c>
      <c r="L71" s="7" t="s">
        <v>85</v>
      </c>
      <c r="M71" s="7" t="s">
        <v>658</v>
      </c>
      <c r="N71" s="7" t="s">
        <v>32</v>
      </c>
      <c r="O71" s="7" t="s">
        <v>154</v>
      </c>
      <c r="P71" s="16">
        <v>44720</v>
      </c>
      <c r="Q71" s="22">
        <v>0.166666666664241</v>
      </c>
      <c r="R71" s="22">
        <v>0.208333333335759</v>
      </c>
      <c r="S71" s="7" t="s">
        <v>659</v>
      </c>
      <c r="T71" s="7" t="s">
        <v>660</v>
      </c>
      <c r="U71" s="23" t="s">
        <v>661</v>
      </c>
      <c r="V71" s="7" t="s">
        <v>662</v>
      </c>
      <c r="X71" s="7" t="s">
        <v>93</v>
      </c>
      <c r="Y71" s="7" t="s">
        <v>663</v>
      </c>
      <c r="Z71" s="8"/>
      <c r="AA71" s="8"/>
      <c r="AB71" s="70"/>
      <c r="AC71" s="70"/>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row>
    <row r="72" hidden="1" spans="1:57">
      <c r="A72" s="2">
        <v>44713.6538311227</v>
      </c>
      <c r="B72" s="3" t="s">
        <v>254</v>
      </c>
      <c r="C72" s="4" t="s">
        <v>23</v>
      </c>
      <c r="D72" s="4" t="s">
        <v>664</v>
      </c>
      <c r="E72" s="5"/>
      <c r="F72" s="4">
        <v>8520860209</v>
      </c>
      <c r="G72" s="4" t="s">
        <v>665</v>
      </c>
      <c r="H72" s="4" t="s">
        <v>173</v>
      </c>
      <c r="I72" s="4" t="s">
        <v>173</v>
      </c>
      <c r="J72" s="4" t="s">
        <v>666</v>
      </c>
      <c r="K72" s="4" t="s">
        <v>127</v>
      </c>
      <c r="L72" s="4" t="s">
        <v>127</v>
      </c>
      <c r="M72" s="4" t="s">
        <v>667</v>
      </c>
      <c r="N72" s="4" t="s">
        <v>32</v>
      </c>
      <c r="O72" s="4" t="s">
        <v>47</v>
      </c>
      <c r="P72" s="15">
        <v>44714</v>
      </c>
      <c r="Q72" s="20">
        <v>0.583333333335759</v>
      </c>
      <c r="R72" s="20">
        <v>0.125</v>
      </c>
      <c r="S72" s="4" t="s">
        <v>668</v>
      </c>
      <c r="T72" s="4" t="s">
        <v>669</v>
      </c>
      <c r="U72" s="21" t="s">
        <v>670</v>
      </c>
      <c r="V72" s="4" t="s">
        <v>37</v>
      </c>
      <c r="X72" s="4" t="s">
        <v>38</v>
      </c>
      <c r="Y72" s="5"/>
      <c r="Z72" s="5"/>
      <c r="AA72" s="5"/>
      <c r="AB72" s="57"/>
      <c r="AC72" s="57"/>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row>
    <row r="73" hidden="1" spans="1:57">
      <c r="A73" s="2">
        <v>44713.6566823495</v>
      </c>
      <c r="B73" s="3" t="s">
        <v>309</v>
      </c>
      <c r="C73" s="4" t="s">
        <v>23</v>
      </c>
      <c r="D73" s="4" t="s">
        <v>671</v>
      </c>
      <c r="E73" s="4" t="s">
        <v>672</v>
      </c>
      <c r="F73" s="4">
        <v>8297732459</v>
      </c>
      <c r="G73" s="4" t="s">
        <v>673</v>
      </c>
      <c r="H73" s="4" t="s">
        <v>674</v>
      </c>
      <c r="I73" s="4" t="s">
        <v>284</v>
      </c>
      <c r="J73" s="4" t="s">
        <v>675</v>
      </c>
      <c r="K73" s="4" t="s">
        <v>127</v>
      </c>
      <c r="L73" s="4" t="s">
        <v>127</v>
      </c>
      <c r="M73" s="4" t="s">
        <v>676</v>
      </c>
      <c r="N73" s="4" t="s">
        <v>87</v>
      </c>
      <c r="O73" s="4" t="s">
        <v>154</v>
      </c>
      <c r="P73" s="15">
        <v>44720</v>
      </c>
      <c r="Q73" s="20">
        <v>0.5</v>
      </c>
      <c r="R73" s="20">
        <v>0.1875</v>
      </c>
      <c r="S73" s="4" t="s">
        <v>677</v>
      </c>
      <c r="T73" s="4" t="s">
        <v>678</v>
      </c>
      <c r="U73" s="21" t="s">
        <v>679</v>
      </c>
      <c r="V73" s="4" t="s">
        <v>37</v>
      </c>
      <c r="X73" s="4" t="s">
        <v>38</v>
      </c>
      <c r="Y73" s="5"/>
      <c r="Z73" s="5"/>
      <c r="AA73" s="5"/>
      <c r="AB73" s="57"/>
      <c r="AC73" s="57"/>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row>
    <row r="74" hidden="1" spans="1:57">
      <c r="A74" s="2">
        <v>44713.6626627199</v>
      </c>
      <c r="B74" s="3" t="s">
        <v>309</v>
      </c>
      <c r="C74" s="4" t="s">
        <v>23</v>
      </c>
      <c r="D74" s="4" t="s">
        <v>680</v>
      </c>
      <c r="E74" s="4" t="s">
        <v>681</v>
      </c>
      <c r="F74" s="4">
        <v>7660081987</v>
      </c>
      <c r="G74" s="4" t="s">
        <v>673</v>
      </c>
      <c r="H74" s="4" t="s">
        <v>674</v>
      </c>
      <c r="I74" s="4" t="s">
        <v>110</v>
      </c>
      <c r="J74" s="4" t="s">
        <v>682</v>
      </c>
      <c r="K74" s="4" t="s">
        <v>85</v>
      </c>
      <c r="L74" s="4" t="s">
        <v>127</v>
      </c>
      <c r="M74" s="4" t="s">
        <v>683</v>
      </c>
      <c r="N74" s="4" t="s">
        <v>87</v>
      </c>
      <c r="O74" s="4" t="s">
        <v>154</v>
      </c>
      <c r="P74" s="15">
        <v>44718</v>
      </c>
      <c r="Q74" s="20">
        <v>0.208333333335759</v>
      </c>
      <c r="R74" s="20">
        <v>0.25</v>
      </c>
      <c r="S74" s="4" t="s">
        <v>684</v>
      </c>
      <c r="T74" s="4" t="s">
        <v>685</v>
      </c>
      <c r="U74" s="21" t="s">
        <v>686</v>
      </c>
      <c r="V74" s="4" t="s">
        <v>37</v>
      </c>
      <c r="X74" s="4" t="s">
        <v>38</v>
      </c>
      <c r="Y74" s="5"/>
      <c r="Z74" s="5"/>
      <c r="AA74" s="5"/>
      <c r="AB74" s="57"/>
      <c r="AC74" s="57"/>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row>
    <row r="75" hidden="1" spans="1:57">
      <c r="A75" s="2">
        <v>44713.6700354167</v>
      </c>
      <c r="B75" s="3" t="s">
        <v>107</v>
      </c>
      <c r="C75" s="4" t="s">
        <v>23</v>
      </c>
      <c r="D75" s="4" t="s">
        <v>687</v>
      </c>
      <c r="E75" s="5"/>
      <c r="F75" s="4">
        <v>8279642675</v>
      </c>
      <c r="G75" s="4" t="s">
        <v>688</v>
      </c>
      <c r="H75" s="4" t="s">
        <v>429</v>
      </c>
      <c r="I75" s="4" t="s">
        <v>429</v>
      </c>
      <c r="J75" s="4" t="s">
        <v>689</v>
      </c>
      <c r="K75" s="4" t="s">
        <v>635</v>
      </c>
      <c r="L75" s="4" t="s">
        <v>635</v>
      </c>
      <c r="M75" s="4" t="s">
        <v>690</v>
      </c>
      <c r="N75" s="4" t="s">
        <v>114</v>
      </c>
      <c r="O75" s="4" t="s">
        <v>115</v>
      </c>
      <c r="P75" s="15">
        <v>44714</v>
      </c>
      <c r="Q75" s="20">
        <v>0.708333333335759</v>
      </c>
      <c r="R75" s="20">
        <v>0.75</v>
      </c>
      <c r="S75" s="4" t="s">
        <v>278</v>
      </c>
      <c r="T75" s="4" t="s">
        <v>691</v>
      </c>
      <c r="U75" s="21" t="s">
        <v>692</v>
      </c>
      <c r="V75" s="4" t="s">
        <v>381</v>
      </c>
      <c r="X75" s="4" t="s">
        <v>38</v>
      </c>
      <c r="Y75" s="5"/>
      <c r="Z75" s="5"/>
      <c r="AA75" s="5"/>
      <c r="AB75" s="57"/>
      <c r="AC75" s="57"/>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row>
    <row r="76" spans="1:57">
      <c r="A76" s="76">
        <v>44713.6754713426</v>
      </c>
      <c r="B76" s="77" t="s">
        <v>300</v>
      </c>
      <c r="C76" s="77" t="s">
        <v>23</v>
      </c>
      <c r="D76" s="77" t="s">
        <v>693</v>
      </c>
      <c r="E76" s="78"/>
      <c r="F76" s="77">
        <v>9146757953</v>
      </c>
      <c r="G76" s="77" t="s">
        <v>640</v>
      </c>
      <c r="H76" s="77" t="s">
        <v>694</v>
      </c>
      <c r="I76" s="77" t="s">
        <v>695</v>
      </c>
      <c r="J76" s="77" t="s">
        <v>696</v>
      </c>
      <c r="K76" s="77" t="s">
        <v>29</v>
      </c>
      <c r="L76" s="77" t="s">
        <v>29</v>
      </c>
      <c r="M76" s="77" t="s">
        <v>697</v>
      </c>
      <c r="N76" s="77" t="s">
        <v>87</v>
      </c>
      <c r="O76" s="77" t="s">
        <v>260</v>
      </c>
      <c r="P76" s="76">
        <v>44714</v>
      </c>
      <c r="Q76" s="79">
        <v>0.583333333335759</v>
      </c>
      <c r="R76" s="79">
        <v>0.625</v>
      </c>
      <c r="S76" s="77" t="s">
        <v>698</v>
      </c>
      <c r="T76" s="77" t="s">
        <v>366</v>
      </c>
      <c r="U76" s="80" t="s">
        <v>699</v>
      </c>
      <c r="V76" s="77" t="s">
        <v>563</v>
      </c>
      <c r="X76" s="7"/>
      <c r="Y76" s="7"/>
      <c r="Z76" s="8"/>
      <c r="AA76" s="8"/>
      <c r="AB76" s="70"/>
      <c r="AC76" s="70"/>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row>
    <row r="77" hidden="1" spans="1:57">
      <c r="A77" s="2">
        <v>44713.6757880903</v>
      </c>
      <c r="B77" s="3" t="s">
        <v>322</v>
      </c>
      <c r="C77" s="4" t="s">
        <v>23</v>
      </c>
      <c r="D77" s="4" t="s">
        <v>700</v>
      </c>
      <c r="E77" s="5"/>
      <c r="F77" s="4">
        <v>6305501516</v>
      </c>
      <c r="G77" s="4" t="s">
        <v>602</v>
      </c>
      <c r="H77" s="4" t="s">
        <v>124</v>
      </c>
      <c r="I77" s="4" t="s">
        <v>124</v>
      </c>
      <c r="J77" s="4" t="s">
        <v>701</v>
      </c>
      <c r="K77" s="4" t="s">
        <v>127</v>
      </c>
      <c r="L77" s="4" t="s">
        <v>127</v>
      </c>
      <c r="M77" s="4" t="s">
        <v>702</v>
      </c>
      <c r="N77" s="4" t="s">
        <v>32</v>
      </c>
      <c r="O77" s="4" t="s">
        <v>129</v>
      </c>
      <c r="P77" s="15">
        <v>44714</v>
      </c>
      <c r="Q77" s="20">
        <v>0.625</v>
      </c>
      <c r="R77" s="20">
        <v>0.666666666664241</v>
      </c>
      <c r="S77" s="4" t="s">
        <v>35</v>
      </c>
      <c r="T77" s="4" t="s">
        <v>703</v>
      </c>
      <c r="U77" s="21" t="s">
        <v>704</v>
      </c>
      <c r="V77" s="4" t="s">
        <v>92</v>
      </c>
      <c r="X77" s="4" t="s">
        <v>38</v>
      </c>
      <c r="Y77" s="5"/>
      <c r="Z77" s="5"/>
      <c r="AA77" s="5"/>
      <c r="AB77" s="57"/>
      <c r="AC77" s="57"/>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row>
    <row r="78" spans="1:57">
      <c r="A78" s="42">
        <v>44713.6794595602</v>
      </c>
      <c r="B78" s="43" t="s">
        <v>300</v>
      </c>
      <c r="C78" s="44" t="s">
        <v>23</v>
      </c>
      <c r="D78" s="44" t="s">
        <v>705</v>
      </c>
      <c r="E78" s="45"/>
      <c r="F78" s="44">
        <v>7978676318</v>
      </c>
      <c r="G78" s="44" t="s">
        <v>237</v>
      </c>
      <c r="H78" s="44" t="s">
        <v>238</v>
      </c>
      <c r="I78" s="44" t="s">
        <v>370</v>
      </c>
      <c r="J78" s="44" t="s">
        <v>706</v>
      </c>
      <c r="K78" s="44" t="s">
        <v>127</v>
      </c>
      <c r="L78" s="44" t="s">
        <v>707</v>
      </c>
      <c r="M78" s="44" t="s">
        <v>708</v>
      </c>
      <c r="N78" s="44" t="s">
        <v>114</v>
      </c>
      <c r="O78" s="44" t="s">
        <v>260</v>
      </c>
      <c r="P78" s="48">
        <v>44714</v>
      </c>
      <c r="Q78" s="54">
        <v>0.416666666664241</v>
      </c>
      <c r="R78" s="54">
        <v>0.708333333335759</v>
      </c>
      <c r="S78" s="44" t="s">
        <v>709</v>
      </c>
      <c r="T78" s="44" t="s">
        <v>710</v>
      </c>
      <c r="U78" s="55" t="s">
        <v>711</v>
      </c>
      <c r="V78" s="44" t="s">
        <v>37</v>
      </c>
      <c r="X78" s="4"/>
      <c r="Y78" s="5"/>
      <c r="Z78" s="5"/>
      <c r="AA78" s="5"/>
      <c r="AB78" s="57"/>
      <c r="AC78" s="57"/>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row>
    <row r="79" hidden="1" spans="1:57">
      <c r="A79" s="2">
        <v>44713.6829720602</v>
      </c>
      <c r="B79" s="3" t="s">
        <v>199</v>
      </c>
      <c r="C79" s="4" t="s">
        <v>23</v>
      </c>
      <c r="D79" s="4" t="s">
        <v>712</v>
      </c>
      <c r="E79" s="5"/>
      <c r="F79" s="4">
        <v>9645468204</v>
      </c>
      <c r="G79" s="4" t="s">
        <v>647</v>
      </c>
      <c r="H79" s="4" t="s">
        <v>26</v>
      </c>
      <c r="I79" s="4" t="s">
        <v>42</v>
      </c>
      <c r="J79" s="4" t="s">
        <v>713</v>
      </c>
      <c r="K79" s="4" t="s">
        <v>714</v>
      </c>
      <c r="L79" s="4" t="s">
        <v>276</v>
      </c>
      <c r="M79" s="4" t="s">
        <v>715</v>
      </c>
      <c r="N79" s="4" t="s">
        <v>32</v>
      </c>
      <c r="O79" s="4" t="s">
        <v>154</v>
      </c>
      <c r="P79" s="15">
        <v>44718</v>
      </c>
      <c r="Q79" s="20">
        <v>0.625</v>
      </c>
      <c r="R79" s="20">
        <v>0.645833333335759</v>
      </c>
      <c r="S79" s="4" t="s">
        <v>716</v>
      </c>
      <c r="T79" s="4" t="s">
        <v>318</v>
      </c>
      <c r="U79" s="21" t="s">
        <v>717</v>
      </c>
      <c r="V79" s="4" t="s">
        <v>381</v>
      </c>
      <c r="X79" s="4" t="s">
        <v>38</v>
      </c>
      <c r="Y79" s="5"/>
      <c r="Z79" s="5"/>
      <c r="AA79" s="5"/>
      <c r="AB79" s="57"/>
      <c r="AC79" s="57"/>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row>
    <row r="80" hidden="1" spans="1:57">
      <c r="A80" s="74">
        <v>44713.6841397917</v>
      </c>
      <c r="B80" s="75" t="s">
        <v>79</v>
      </c>
      <c r="C80" s="4" t="s">
        <v>23</v>
      </c>
      <c r="D80" s="4" t="s">
        <v>718</v>
      </c>
      <c r="E80" s="5"/>
      <c r="F80" s="4">
        <v>7703991460</v>
      </c>
      <c r="G80" s="4" t="s">
        <v>719</v>
      </c>
      <c r="H80" s="4" t="s">
        <v>124</v>
      </c>
      <c r="I80" s="4" t="s">
        <v>124</v>
      </c>
      <c r="J80" s="4" t="s">
        <v>720</v>
      </c>
      <c r="K80" s="4" t="s">
        <v>127</v>
      </c>
      <c r="L80" s="4" t="s">
        <v>127</v>
      </c>
      <c r="M80" s="4" t="s">
        <v>721</v>
      </c>
      <c r="N80" s="4" t="s">
        <v>87</v>
      </c>
      <c r="O80" s="4" t="s">
        <v>154</v>
      </c>
      <c r="P80" s="15">
        <v>44714</v>
      </c>
      <c r="Q80" s="20">
        <v>0.625</v>
      </c>
      <c r="R80" s="20">
        <v>0.666666666664241</v>
      </c>
      <c r="S80" s="4" t="s">
        <v>570</v>
      </c>
      <c r="T80" s="4" t="s">
        <v>722</v>
      </c>
      <c r="U80" s="21" t="s">
        <v>723</v>
      </c>
      <c r="V80" s="4" t="s">
        <v>92</v>
      </c>
      <c r="X80" s="4" t="s">
        <v>38</v>
      </c>
      <c r="Y80" s="5"/>
      <c r="Z80" s="5"/>
      <c r="AA80" s="5"/>
      <c r="AB80" s="57"/>
      <c r="AC80" s="57"/>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row>
    <row r="81" hidden="1" spans="1:57">
      <c r="A81" s="2">
        <v>44713.6843224306</v>
      </c>
      <c r="B81" s="3" t="s">
        <v>281</v>
      </c>
      <c r="C81" s="4" t="s">
        <v>23</v>
      </c>
      <c r="D81" s="4" t="s">
        <v>724</v>
      </c>
      <c r="E81" s="5"/>
      <c r="F81" s="4">
        <v>8556094644</v>
      </c>
      <c r="G81" s="4" t="s">
        <v>565</v>
      </c>
      <c r="H81" s="4" t="s">
        <v>26</v>
      </c>
      <c r="I81" s="4" t="s">
        <v>42</v>
      </c>
      <c r="J81" s="4" t="s">
        <v>725</v>
      </c>
      <c r="K81" s="4" t="s">
        <v>127</v>
      </c>
      <c r="L81" s="4" t="s">
        <v>127</v>
      </c>
      <c r="M81" s="4" t="s">
        <v>726</v>
      </c>
      <c r="N81" s="4" t="s">
        <v>32</v>
      </c>
      <c r="O81" s="5"/>
      <c r="P81" s="15">
        <v>44714</v>
      </c>
      <c r="Q81" s="20">
        <v>0.583333333335759</v>
      </c>
      <c r="R81" s="20">
        <v>0.666666666664241</v>
      </c>
      <c r="S81" s="4" t="s">
        <v>727</v>
      </c>
      <c r="T81" s="4" t="s">
        <v>417</v>
      </c>
      <c r="U81" s="21" t="s">
        <v>728</v>
      </c>
      <c r="V81" s="4" t="s">
        <v>480</v>
      </c>
      <c r="X81" s="4" t="s">
        <v>38</v>
      </c>
      <c r="Y81" s="5"/>
      <c r="Z81" s="5"/>
      <c r="AA81" s="5"/>
      <c r="AB81" s="57"/>
      <c r="AC81" s="57"/>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row>
    <row r="82" hidden="1" spans="1:57">
      <c r="A82" s="2">
        <v>44713.6872183449</v>
      </c>
      <c r="B82" s="3" t="s">
        <v>334</v>
      </c>
      <c r="C82" s="4" t="s">
        <v>23</v>
      </c>
      <c r="D82" s="4" t="s">
        <v>729</v>
      </c>
      <c r="E82" s="5"/>
      <c r="F82" s="4">
        <v>7893299460</v>
      </c>
      <c r="G82" s="4" t="s">
        <v>730</v>
      </c>
      <c r="H82" s="4" t="s">
        <v>511</v>
      </c>
      <c r="I82" s="4" t="s">
        <v>43</v>
      </c>
      <c r="J82" s="4" t="s">
        <v>731</v>
      </c>
      <c r="K82" s="4" t="s">
        <v>258</v>
      </c>
      <c r="L82" s="4" t="s">
        <v>127</v>
      </c>
      <c r="M82" s="4" t="s">
        <v>732</v>
      </c>
      <c r="N82" s="4" t="s">
        <v>32</v>
      </c>
      <c r="O82" s="4" t="s">
        <v>733</v>
      </c>
      <c r="P82" s="15">
        <v>44626</v>
      </c>
      <c r="Q82" s="20">
        <v>0.625</v>
      </c>
      <c r="R82" s="20">
        <v>0.708333333335759</v>
      </c>
      <c r="S82" s="4" t="s">
        <v>734</v>
      </c>
      <c r="T82" s="4" t="s">
        <v>735</v>
      </c>
      <c r="U82" s="21" t="s">
        <v>736</v>
      </c>
      <c r="V82" s="4" t="s">
        <v>616</v>
      </c>
      <c r="X82" s="4" t="s">
        <v>38</v>
      </c>
      <c r="Y82" s="5"/>
      <c r="Z82" s="5"/>
      <c r="AA82" s="5"/>
      <c r="AB82" s="57"/>
      <c r="AC82" s="57"/>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row>
    <row r="83" hidden="1" spans="1:57">
      <c r="A83" s="2">
        <v>44713.6880844907</v>
      </c>
      <c r="B83" s="3" t="s">
        <v>272</v>
      </c>
      <c r="C83" s="4" t="s">
        <v>23</v>
      </c>
      <c r="D83" s="4" t="s">
        <v>737</v>
      </c>
      <c r="E83" s="5"/>
      <c r="F83" s="4">
        <v>9391497101</v>
      </c>
      <c r="G83" s="4" t="s">
        <v>312</v>
      </c>
      <c r="H83" s="4" t="s">
        <v>511</v>
      </c>
      <c r="I83" s="4" t="s">
        <v>313</v>
      </c>
      <c r="J83" s="4" t="s">
        <v>738</v>
      </c>
      <c r="K83" s="4" t="s">
        <v>127</v>
      </c>
      <c r="L83" s="4" t="s">
        <v>85</v>
      </c>
      <c r="M83" s="4" t="s">
        <v>739</v>
      </c>
      <c r="N83" s="4" t="s">
        <v>32</v>
      </c>
      <c r="O83" s="4" t="s">
        <v>154</v>
      </c>
      <c r="P83" s="15">
        <v>44714</v>
      </c>
      <c r="Q83" s="20">
        <v>0.666666666664241</v>
      </c>
      <c r="R83" s="20">
        <v>0.708333333335759</v>
      </c>
      <c r="S83" s="4" t="s">
        <v>34</v>
      </c>
      <c r="T83" s="4" t="s">
        <v>207</v>
      </c>
      <c r="U83" s="21" t="s">
        <v>740</v>
      </c>
      <c r="V83" s="4" t="s">
        <v>320</v>
      </c>
      <c r="X83" s="4" t="s">
        <v>38</v>
      </c>
      <c r="Y83" s="5"/>
      <c r="Z83" s="5"/>
      <c r="AA83" s="5"/>
      <c r="AB83" s="57"/>
      <c r="AC83" s="57"/>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row>
    <row r="84" hidden="1" spans="1:57">
      <c r="A84" s="2">
        <v>44713.6887182755</v>
      </c>
      <c r="B84" s="3" t="s">
        <v>121</v>
      </c>
      <c r="C84" s="4" t="s">
        <v>23</v>
      </c>
      <c r="D84" s="4" t="s">
        <v>741</v>
      </c>
      <c r="E84" s="5"/>
      <c r="F84" s="4">
        <v>7416238379</v>
      </c>
      <c r="G84" s="4" t="s">
        <v>446</v>
      </c>
      <c r="H84" s="4" t="s">
        <v>535</v>
      </c>
      <c r="I84" s="4" t="s">
        <v>535</v>
      </c>
      <c r="J84" s="4" t="s">
        <v>742</v>
      </c>
      <c r="K84" s="4" t="s">
        <v>85</v>
      </c>
      <c r="L84" s="4" t="s">
        <v>127</v>
      </c>
      <c r="M84" s="4" t="s">
        <v>743</v>
      </c>
      <c r="N84" s="4" t="s">
        <v>87</v>
      </c>
      <c r="O84" s="4" t="s">
        <v>450</v>
      </c>
      <c r="P84" s="15">
        <v>44714</v>
      </c>
      <c r="Q84" s="20">
        <v>0.645833333335759</v>
      </c>
      <c r="R84" s="20">
        <v>0.6875</v>
      </c>
      <c r="S84" s="4" t="s">
        <v>350</v>
      </c>
      <c r="T84" s="4" t="s">
        <v>744</v>
      </c>
      <c r="U84" s="21" t="s">
        <v>745</v>
      </c>
      <c r="V84" s="4" t="s">
        <v>453</v>
      </c>
      <c r="X84" s="4" t="s">
        <v>38</v>
      </c>
      <c r="Y84" s="5"/>
      <c r="Z84" s="5"/>
      <c r="AA84" s="5"/>
      <c r="AB84" s="57"/>
      <c r="AC84" s="57"/>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row>
    <row r="85" hidden="1" spans="1:57">
      <c r="A85" s="2">
        <v>44713.6914380093</v>
      </c>
      <c r="B85" s="3" t="s">
        <v>254</v>
      </c>
      <c r="C85" s="4" t="s">
        <v>23</v>
      </c>
      <c r="D85" s="4" t="s">
        <v>746</v>
      </c>
      <c r="E85" s="5"/>
      <c r="F85" s="4">
        <v>6301282892</v>
      </c>
      <c r="G85" s="4" t="s">
        <v>747</v>
      </c>
      <c r="H85" s="4" t="s">
        <v>338</v>
      </c>
      <c r="I85" s="4" t="s">
        <v>256</v>
      </c>
      <c r="J85" s="4" t="s">
        <v>748</v>
      </c>
      <c r="K85" s="4" t="s">
        <v>127</v>
      </c>
      <c r="L85" s="4" t="s">
        <v>749</v>
      </c>
      <c r="M85" s="4" t="s">
        <v>750</v>
      </c>
      <c r="N85" s="4" t="s">
        <v>114</v>
      </c>
      <c r="O85" s="4" t="s">
        <v>47</v>
      </c>
      <c r="P85" s="15">
        <v>44714</v>
      </c>
      <c r="Q85" s="20">
        <v>0.416666666664241</v>
      </c>
      <c r="R85" s="20">
        <v>0.5</v>
      </c>
      <c r="S85" s="4" t="s">
        <v>751</v>
      </c>
      <c r="T85" s="4" t="s">
        <v>752</v>
      </c>
      <c r="U85" s="21" t="s">
        <v>753</v>
      </c>
      <c r="V85" s="4" t="s">
        <v>37</v>
      </c>
      <c r="X85" s="4" t="s">
        <v>38</v>
      </c>
      <c r="Y85" s="5"/>
      <c r="Z85" s="5"/>
      <c r="AA85" s="5"/>
      <c r="AB85" s="57"/>
      <c r="AC85" s="57"/>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row>
    <row r="86" hidden="1" spans="1:57">
      <c r="A86" s="2">
        <v>44713.6929894907</v>
      </c>
      <c r="B86" s="3" t="s">
        <v>334</v>
      </c>
      <c r="C86" s="4" t="s">
        <v>23</v>
      </c>
      <c r="D86" s="4" t="s">
        <v>754</v>
      </c>
      <c r="E86" s="5"/>
      <c r="F86" s="4">
        <v>9497788304</v>
      </c>
      <c r="G86" s="4" t="s">
        <v>755</v>
      </c>
      <c r="H86" s="4" t="s">
        <v>756</v>
      </c>
      <c r="I86" s="4" t="s">
        <v>756</v>
      </c>
      <c r="J86" s="4" t="s">
        <v>757</v>
      </c>
      <c r="K86" s="4" t="s">
        <v>758</v>
      </c>
      <c r="L86" s="4" t="s">
        <v>759</v>
      </c>
      <c r="M86" s="4" t="s">
        <v>760</v>
      </c>
      <c r="N86" s="4" t="s">
        <v>87</v>
      </c>
      <c r="O86" s="4" t="s">
        <v>761</v>
      </c>
      <c r="P86" s="15">
        <v>44598</v>
      </c>
      <c r="Q86" s="20">
        <v>0.625</v>
      </c>
      <c r="R86" s="20">
        <v>0.666666666664241</v>
      </c>
      <c r="S86" s="4" t="s">
        <v>734</v>
      </c>
      <c r="T86" s="4" t="s">
        <v>493</v>
      </c>
      <c r="U86" s="21" t="s">
        <v>762</v>
      </c>
      <c r="V86" s="4" t="s">
        <v>616</v>
      </c>
      <c r="X86" s="4" t="s">
        <v>38</v>
      </c>
      <c r="Y86" s="5"/>
      <c r="Z86" s="5"/>
      <c r="AA86" s="5"/>
      <c r="AB86" s="57"/>
      <c r="AC86" s="57"/>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row>
    <row r="87" hidden="1" spans="1:57">
      <c r="A87" s="2">
        <v>44713.6967081944</v>
      </c>
      <c r="B87" s="3" t="s">
        <v>254</v>
      </c>
      <c r="C87" s="4" t="s">
        <v>23</v>
      </c>
      <c r="D87" s="4" t="s">
        <v>763</v>
      </c>
      <c r="E87" s="5"/>
      <c r="F87" s="4">
        <v>6301432131</v>
      </c>
      <c r="G87" s="4" t="s">
        <v>764</v>
      </c>
      <c r="H87" s="4" t="s">
        <v>765</v>
      </c>
      <c r="I87" s="4" t="s">
        <v>765</v>
      </c>
      <c r="J87" s="4" t="s">
        <v>766</v>
      </c>
      <c r="K87" s="4" t="s">
        <v>127</v>
      </c>
      <c r="L87" s="4" t="s">
        <v>127</v>
      </c>
      <c r="M87" s="4" t="s">
        <v>767</v>
      </c>
      <c r="N87" s="4" t="s">
        <v>87</v>
      </c>
      <c r="O87" s="4" t="s">
        <v>47</v>
      </c>
      <c r="P87" s="15">
        <v>44714</v>
      </c>
      <c r="Q87" s="20">
        <v>0.416666666664241</v>
      </c>
      <c r="R87" s="20">
        <v>0.458333333335759</v>
      </c>
      <c r="S87" s="4" t="s">
        <v>768</v>
      </c>
      <c r="T87" s="4" t="s">
        <v>769</v>
      </c>
      <c r="U87" s="21" t="s">
        <v>770</v>
      </c>
      <c r="V87" s="4" t="s">
        <v>771</v>
      </c>
      <c r="X87" s="4" t="s">
        <v>38</v>
      </c>
      <c r="Y87" s="5"/>
      <c r="Z87" s="5"/>
      <c r="AA87" s="5"/>
      <c r="AB87" s="57"/>
      <c r="AC87" s="57"/>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row>
    <row r="88" hidden="1" spans="1:57">
      <c r="A88" s="2">
        <v>44713.6970294444</v>
      </c>
      <c r="B88" s="3" t="s">
        <v>107</v>
      </c>
      <c r="C88" s="4" t="s">
        <v>23</v>
      </c>
      <c r="D88" s="4" t="s">
        <v>772</v>
      </c>
      <c r="E88" s="5"/>
      <c r="F88" s="4">
        <v>8904674048</v>
      </c>
      <c r="G88" s="4" t="s">
        <v>773</v>
      </c>
      <c r="H88" s="4" t="s">
        <v>124</v>
      </c>
      <c r="I88" s="4" t="s">
        <v>124</v>
      </c>
      <c r="J88" s="4" t="s">
        <v>774</v>
      </c>
      <c r="K88" s="4" t="s">
        <v>775</v>
      </c>
      <c r="L88" s="4" t="s">
        <v>112</v>
      </c>
      <c r="M88" s="4" t="s">
        <v>776</v>
      </c>
      <c r="N88" s="4" t="s">
        <v>87</v>
      </c>
      <c r="O88" s="4" t="s">
        <v>115</v>
      </c>
      <c r="P88" s="15">
        <v>44714</v>
      </c>
      <c r="Q88" s="20">
        <v>0.458333333335759</v>
      </c>
      <c r="R88" s="20">
        <v>0.583333333335759</v>
      </c>
      <c r="S88" s="4" t="s">
        <v>777</v>
      </c>
      <c r="T88" s="4" t="s">
        <v>778</v>
      </c>
      <c r="U88" s="21" t="s">
        <v>779</v>
      </c>
      <c r="V88" s="4" t="s">
        <v>381</v>
      </c>
      <c r="X88" s="4" t="s">
        <v>38</v>
      </c>
      <c r="Y88" s="5"/>
      <c r="Z88" s="5"/>
      <c r="AA88" s="5"/>
      <c r="AB88" s="57"/>
      <c r="AC88" s="57"/>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row>
    <row r="89" hidden="1" spans="1:57">
      <c r="A89" s="2">
        <v>44713.697260544</v>
      </c>
      <c r="B89" s="3" t="s">
        <v>199</v>
      </c>
      <c r="C89" s="4" t="s">
        <v>23</v>
      </c>
      <c r="D89" s="4" t="s">
        <v>780</v>
      </c>
      <c r="E89" s="5"/>
      <c r="F89" s="4">
        <v>9033812779</v>
      </c>
      <c r="G89" s="4" t="s">
        <v>647</v>
      </c>
      <c r="H89" s="4" t="s">
        <v>511</v>
      </c>
      <c r="I89" s="4" t="s">
        <v>511</v>
      </c>
      <c r="J89" s="4" t="s">
        <v>781</v>
      </c>
      <c r="K89" s="4" t="s">
        <v>782</v>
      </c>
      <c r="L89" s="4" t="s">
        <v>782</v>
      </c>
      <c r="M89" s="4" t="s">
        <v>783</v>
      </c>
      <c r="N89" s="4" t="s">
        <v>32</v>
      </c>
      <c r="O89" s="4" t="s">
        <v>784</v>
      </c>
      <c r="P89" s="15">
        <v>44715</v>
      </c>
      <c r="Q89" s="20">
        <v>0.416666666664241</v>
      </c>
      <c r="R89" s="20">
        <v>0.4375</v>
      </c>
      <c r="S89" s="4" t="s">
        <v>206</v>
      </c>
      <c r="T89" s="4" t="s">
        <v>553</v>
      </c>
      <c r="U89" s="24" t="s">
        <v>785</v>
      </c>
      <c r="V89" s="4" t="s">
        <v>381</v>
      </c>
      <c r="X89" s="4" t="s">
        <v>38</v>
      </c>
      <c r="Y89" s="5"/>
      <c r="Z89" s="5"/>
      <c r="AA89" s="5"/>
      <c r="AB89" s="57"/>
      <c r="AC89" s="57"/>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row>
    <row r="90" hidden="1" spans="1:57">
      <c r="A90" s="2">
        <v>44713.6994415046</v>
      </c>
      <c r="B90" s="3" t="s">
        <v>334</v>
      </c>
      <c r="C90" s="4" t="s">
        <v>23</v>
      </c>
      <c r="D90" s="4" t="s">
        <v>786</v>
      </c>
      <c r="E90" s="5"/>
      <c r="F90" s="4">
        <v>9493885717</v>
      </c>
      <c r="G90" s="4" t="s">
        <v>730</v>
      </c>
      <c r="H90" s="4" t="s">
        <v>42</v>
      </c>
      <c r="I90" s="4" t="s">
        <v>42</v>
      </c>
      <c r="J90" s="4" t="s">
        <v>787</v>
      </c>
      <c r="K90" s="4" t="s">
        <v>85</v>
      </c>
      <c r="L90" s="4" t="s">
        <v>85</v>
      </c>
      <c r="M90" s="4" t="s">
        <v>788</v>
      </c>
      <c r="N90" s="4" t="s">
        <v>32</v>
      </c>
      <c r="O90" s="4" t="s">
        <v>560</v>
      </c>
      <c r="P90" s="15">
        <v>44626</v>
      </c>
      <c r="Q90" s="20">
        <v>0.541666666664241</v>
      </c>
      <c r="R90" s="20">
        <v>0.625</v>
      </c>
      <c r="S90" s="4" t="s">
        <v>789</v>
      </c>
      <c r="T90" s="4" t="s">
        <v>790</v>
      </c>
      <c r="U90" s="21" t="s">
        <v>791</v>
      </c>
      <c r="V90" s="4" t="s">
        <v>616</v>
      </c>
      <c r="X90" s="4" t="s">
        <v>38</v>
      </c>
      <c r="Y90" s="5"/>
      <c r="Z90" s="5"/>
      <c r="AA90" s="5"/>
      <c r="AB90" s="57"/>
      <c r="AC90" s="57"/>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row>
    <row r="91" hidden="1" spans="1:57">
      <c r="A91" s="2">
        <v>44713.7006345718</v>
      </c>
      <c r="B91" s="3" t="s">
        <v>121</v>
      </c>
      <c r="C91" s="4" t="s">
        <v>23</v>
      </c>
      <c r="D91" s="4" t="s">
        <v>792</v>
      </c>
      <c r="E91" s="5"/>
      <c r="F91" s="4">
        <v>8977916196</v>
      </c>
      <c r="G91" s="4" t="s">
        <v>446</v>
      </c>
      <c r="H91" s="4" t="s">
        <v>793</v>
      </c>
      <c r="I91" s="4" t="s">
        <v>793</v>
      </c>
      <c r="J91" s="4" t="s">
        <v>794</v>
      </c>
      <c r="K91" s="4" t="s">
        <v>127</v>
      </c>
      <c r="L91" s="4" t="s">
        <v>127</v>
      </c>
      <c r="M91" s="4" t="s">
        <v>795</v>
      </c>
      <c r="N91" s="4" t="s">
        <v>87</v>
      </c>
      <c r="O91" s="4" t="s">
        <v>450</v>
      </c>
      <c r="P91" s="15">
        <v>44714</v>
      </c>
      <c r="Q91" s="20">
        <v>0.625</v>
      </c>
      <c r="R91" s="20">
        <v>0.645833333335759</v>
      </c>
      <c r="S91" s="4" t="s">
        <v>796</v>
      </c>
      <c r="T91" s="4" t="s">
        <v>797</v>
      </c>
      <c r="U91" s="21" t="s">
        <v>798</v>
      </c>
      <c r="V91" s="4" t="s">
        <v>453</v>
      </c>
      <c r="X91" s="4" t="s">
        <v>38</v>
      </c>
      <c r="Y91" s="5"/>
      <c r="Z91" s="5"/>
      <c r="AA91" s="5"/>
      <c r="AB91" s="57"/>
      <c r="AC91" s="57"/>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row>
    <row r="92" hidden="1" spans="1:57">
      <c r="A92" s="2">
        <v>44713.7077952199</v>
      </c>
      <c r="B92" s="3" t="s">
        <v>199</v>
      </c>
      <c r="C92" s="4" t="s">
        <v>23</v>
      </c>
      <c r="D92" s="4" t="s">
        <v>799</v>
      </c>
      <c r="E92" s="4" t="s">
        <v>800</v>
      </c>
      <c r="F92" s="4">
        <v>9346427885</v>
      </c>
      <c r="G92" s="4" t="s">
        <v>801</v>
      </c>
      <c r="H92" s="4" t="s">
        <v>43</v>
      </c>
      <c r="I92" s="4" t="s">
        <v>27</v>
      </c>
      <c r="J92" s="4" t="s">
        <v>802</v>
      </c>
      <c r="K92" s="4" t="s">
        <v>85</v>
      </c>
      <c r="L92" s="4" t="s">
        <v>85</v>
      </c>
      <c r="M92" s="4" t="s">
        <v>803</v>
      </c>
      <c r="N92" s="4" t="s">
        <v>114</v>
      </c>
      <c r="O92" s="4" t="s">
        <v>154</v>
      </c>
      <c r="P92" s="15">
        <v>44715</v>
      </c>
      <c r="Q92" s="20">
        <v>0.416666666664241</v>
      </c>
      <c r="R92" s="20">
        <v>0.4375</v>
      </c>
      <c r="S92" s="4" t="s">
        <v>804</v>
      </c>
      <c r="T92" s="4" t="s">
        <v>805</v>
      </c>
      <c r="U92" s="24" t="s">
        <v>806</v>
      </c>
      <c r="V92" s="4" t="s">
        <v>92</v>
      </c>
      <c r="X92" s="4" t="s">
        <v>38</v>
      </c>
      <c r="Y92" s="5"/>
      <c r="Z92" s="5"/>
      <c r="AA92" s="5"/>
      <c r="AB92" s="57"/>
      <c r="AC92" s="57"/>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row>
    <row r="93" hidden="1" spans="1:57">
      <c r="A93" s="2">
        <v>44713.7135339352</v>
      </c>
      <c r="B93" s="3" t="s">
        <v>322</v>
      </c>
      <c r="C93" s="4" t="s">
        <v>23</v>
      </c>
      <c r="D93" s="4" t="s">
        <v>807</v>
      </c>
      <c r="E93" s="5"/>
      <c r="F93" s="4">
        <v>9123964621</v>
      </c>
      <c r="G93" s="4" t="s">
        <v>602</v>
      </c>
      <c r="H93" s="4" t="s">
        <v>808</v>
      </c>
      <c r="I93" s="4" t="s">
        <v>808</v>
      </c>
      <c r="J93" s="4" t="s">
        <v>809</v>
      </c>
      <c r="K93" s="4" t="s">
        <v>85</v>
      </c>
      <c r="L93" s="4" t="s">
        <v>657</v>
      </c>
      <c r="M93" s="4" t="s">
        <v>810</v>
      </c>
      <c r="N93" s="4" t="s">
        <v>87</v>
      </c>
      <c r="O93" s="4" t="s">
        <v>811</v>
      </c>
      <c r="P93" s="15">
        <v>44714</v>
      </c>
      <c r="Q93" s="20">
        <v>0.541666666664241</v>
      </c>
      <c r="R93" s="20">
        <v>0.583333333335759</v>
      </c>
      <c r="S93" s="4" t="s">
        <v>207</v>
      </c>
      <c r="T93" s="4" t="s">
        <v>35</v>
      </c>
      <c r="U93" s="21" t="s">
        <v>812</v>
      </c>
      <c r="V93" s="4" t="s">
        <v>92</v>
      </c>
      <c r="X93" s="4" t="s">
        <v>38</v>
      </c>
      <c r="Y93" s="5"/>
      <c r="Z93" s="5"/>
      <c r="AA93" s="5"/>
      <c r="AB93" s="57"/>
      <c r="AC93" s="57"/>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row>
    <row r="94" hidden="1" spans="1:57">
      <c r="A94" s="2">
        <v>44713.7155412153</v>
      </c>
      <c r="B94" s="3" t="s">
        <v>199</v>
      </c>
      <c r="C94" s="4" t="s">
        <v>23</v>
      </c>
      <c r="D94" s="4" t="s">
        <v>813</v>
      </c>
      <c r="E94" s="5"/>
      <c r="F94" s="4">
        <v>8341539913</v>
      </c>
      <c r="G94" s="4" t="s">
        <v>814</v>
      </c>
      <c r="H94" s="4" t="s">
        <v>815</v>
      </c>
      <c r="I94" s="4" t="s">
        <v>815</v>
      </c>
      <c r="J94" s="4" t="s">
        <v>816</v>
      </c>
      <c r="K94" s="4" t="s">
        <v>85</v>
      </c>
      <c r="L94" s="4" t="s">
        <v>85</v>
      </c>
      <c r="M94" s="4" t="s">
        <v>817</v>
      </c>
      <c r="N94" s="4" t="s">
        <v>114</v>
      </c>
      <c r="O94" s="4" t="s">
        <v>154</v>
      </c>
      <c r="P94" s="15">
        <v>44718</v>
      </c>
      <c r="Q94" s="20">
        <v>0.625</v>
      </c>
      <c r="R94" s="20">
        <v>0.645833333335759</v>
      </c>
      <c r="S94" s="4" t="s">
        <v>818</v>
      </c>
      <c r="T94" s="4" t="s">
        <v>819</v>
      </c>
      <c r="U94" s="21" t="s">
        <v>820</v>
      </c>
      <c r="V94" s="4" t="s">
        <v>92</v>
      </c>
      <c r="X94" s="4" t="s">
        <v>38</v>
      </c>
      <c r="Y94" s="5"/>
      <c r="Z94" s="5"/>
      <c r="AA94" s="5"/>
      <c r="AB94" s="57"/>
      <c r="AC94" s="57"/>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row>
    <row r="95" hidden="1" spans="1:57">
      <c r="A95" s="2">
        <v>44713.7159106019</v>
      </c>
      <c r="B95" s="3" t="s">
        <v>188</v>
      </c>
      <c r="C95" s="4" t="s">
        <v>23</v>
      </c>
      <c r="D95" s="4" t="s">
        <v>821</v>
      </c>
      <c r="E95" s="5"/>
      <c r="F95" s="4">
        <v>6305307807</v>
      </c>
      <c r="G95" s="4" t="s">
        <v>190</v>
      </c>
      <c r="H95" s="4" t="s">
        <v>793</v>
      </c>
      <c r="I95" s="4" t="s">
        <v>793</v>
      </c>
      <c r="J95" s="4" t="s">
        <v>822</v>
      </c>
      <c r="K95" s="4" t="s">
        <v>537</v>
      </c>
      <c r="L95" s="4" t="s">
        <v>537</v>
      </c>
      <c r="M95" s="4" t="s">
        <v>823</v>
      </c>
      <c r="N95" s="4" t="s">
        <v>87</v>
      </c>
      <c r="O95" s="4" t="s">
        <v>98</v>
      </c>
      <c r="P95" s="15">
        <v>44715</v>
      </c>
      <c r="Q95" s="20">
        <v>0.458333333335759</v>
      </c>
      <c r="R95" s="20">
        <v>0.5</v>
      </c>
      <c r="S95" s="4" t="s">
        <v>606</v>
      </c>
      <c r="T95" s="4" t="s">
        <v>501</v>
      </c>
      <c r="U95" s="21" t="s">
        <v>824</v>
      </c>
      <c r="V95" s="4" t="s">
        <v>133</v>
      </c>
      <c r="X95" s="4" t="s">
        <v>38</v>
      </c>
      <c r="Y95" s="5"/>
      <c r="Z95" s="5"/>
      <c r="AA95" s="5"/>
      <c r="AB95" s="57"/>
      <c r="AC95" s="57"/>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row>
    <row r="96" hidden="1" spans="1:57">
      <c r="A96" s="2">
        <v>44713.7173868056</v>
      </c>
      <c r="B96" s="3" t="s">
        <v>281</v>
      </c>
      <c r="C96" s="4" t="s">
        <v>23</v>
      </c>
      <c r="D96" s="4" t="s">
        <v>825</v>
      </c>
      <c r="E96" s="5"/>
      <c r="F96" s="4">
        <v>9702649687</v>
      </c>
      <c r="G96" s="4" t="s">
        <v>565</v>
      </c>
      <c r="H96" s="4" t="s">
        <v>42</v>
      </c>
      <c r="I96" s="4" t="s">
        <v>42</v>
      </c>
      <c r="J96" s="4" t="s">
        <v>826</v>
      </c>
      <c r="K96" s="4" t="s">
        <v>490</v>
      </c>
      <c r="L96" s="4" t="s">
        <v>490</v>
      </c>
      <c r="M96" s="4" t="s">
        <v>827</v>
      </c>
      <c r="N96" s="4" t="s">
        <v>114</v>
      </c>
      <c r="O96" s="4" t="s">
        <v>154</v>
      </c>
      <c r="P96" s="15">
        <v>44714</v>
      </c>
      <c r="Q96" s="20">
        <v>0.541666666664241</v>
      </c>
      <c r="R96" s="20">
        <v>0.583333333335759</v>
      </c>
      <c r="S96" s="4" t="s">
        <v>478</v>
      </c>
      <c r="T96" s="4" t="s">
        <v>406</v>
      </c>
      <c r="U96" s="21" t="s">
        <v>828</v>
      </c>
      <c r="V96" s="4" t="s">
        <v>480</v>
      </c>
      <c r="X96" s="4" t="s">
        <v>38</v>
      </c>
      <c r="Y96" s="5"/>
      <c r="Z96" s="5"/>
      <c r="AA96" s="5"/>
      <c r="AB96" s="57"/>
      <c r="AC96" s="57"/>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row>
    <row r="97" hidden="1" spans="1:57">
      <c r="A97" s="2">
        <v>44713.7310371644</v>
      </c>
      <c r="B97" s="3" t="s">
        <v>39</v>
      </c>
      <c r="C97" s="4" t="s">
        <v>23</v>
      </c>
      <c r="D97" s="4" t="s">
        <v>829</v>
      </c>
      <c r="E97" s="5"/>
      <c r="F97" s="4">
        <v>9731238886</v>
      </c>
      <c r="G97" s="4" t="s">
        <v>764</v>
      </c>
      <c r="H97" s="4" t="s">
        <v>42</v>
      </c>
      <c r="I97" s="4" t="s">
        <v>98</v>
      </c>
      <c r="J97" s="4" t="s">
        <v>830</v>
      </c>
      <c r="K97" s="4" t="s">
        <v>100</v>
      </c>
      <c r="L97" s="4" t="s">
        <v>85</v>
      </c>
      <c r="M97" s="4" t="s">
        <v>831</v>
      </c>
      <c r="N97" s="4" t="s">
        <v>832</v>
      </c>
      <c r="O97" s="4" t="s">
        <v>47</v>
      </c>
      <c r="P97" s="15">
        <v>44715</v>
      </c>
      <c r="Q97" s="20">
        <v>0.416666666664241</v>
      </c>
      <c r="R97" s="20">
        <v>0.458333333335759</v>
      </c>
      <c r="S97" s="4" t="s">
        <v>218</v>
      </c>
      <c r="T97" s="4" t="s">
        <v>35</v>
      </c>
      <c r="U97" s="21" t="s">
        <v>833</v>
      </c>
      <c r="V97" s="4" t="s">
        <v>37</v>
      </c>
      <c r="X97" s="4" t="s">
        <v>38</v>
      </c>
      <c r="Y97" s="5"/>
      <c r="Z97" s="5"/>
      <c r="AA97" s="5"/>
      <c r="AB97" s="57"/>
      <c r="AC97" s="57"/>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row>
    <row r="98" hidden="1" spans="1:57">
      <c r="A98" s="2">
        <v>44713.7445109954</v>
      </c>
      <c r="B98" s="3" t="s">
        <v>322</v>
      </c>
      <c r="C98" s="4" t="s">
        <v>23</v>
      </c>
      <c r="D98" s="4" t="s">
        <v>834</v>
      </c>
      <c r="E98" s="5"/>
      <c r="F98" s="4">
        <v>8744879783</v>
      </c>
      <c r="G98" s="4" t="s">
        <v>835</v>
      </c>
      <c r="H98" s="4" t="s">
        <v>836</v>
      </c>
      <c r="I98" s="4" t="s">
        <v>43</v>
      </c>
      <c r="J98" s="4" t="s">
        <v>837</v>
      </c>
      <c r="K98" s="4" t="s">
        <v>657</v>
      </c>
      <c r="L98" s="4" t="s">
        <v>838</v>
      </c>
      <c r="M98" s="4" t="s">
        <v>839</v>
      </c>
      <c r="N98" s="4" t="s">
        <v>87</v>
      </c>
      <c r="O98" s="4" t="s">
        <v>115</v>
      </c>
      <c r="P98" s="15">
        <v>44714</v>
      </c>
      <c r="Q98" s="20">
        <v>0.625</v>
      </c>
      <c r="R98" s="20">
        <v>0.666666666664241</v>
      </c>
      <c r="S98" s="4" t="s">
        <v>840</v>
      </c>
      <c r="T98" s="4" t="s">
        <v>841</v>
      </c>
      <c r="U98" s="21" t="s">
        <v>842</v>
      </c>
      <c r="V98" s="4" t="s">
        <v>92</v>
      </c>
      <c r="X98" s="4" t="s">
        <v>38</v>
      </c>
      <c r="Y98" s="5"/>
      <c r="Z98" s="5"/>
      <c r="AA98" s="5"/>
      <c r="AB98" s="57"/>
      <c r="AC98" s="57"/>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row>
    <row r="99" hidden="1" spans="1:57">
      <c r="A99" s="6">
        <v>44713.7640450231</v>
      </c>
      <c r="B99" s="7" t="s">
        <v>199</v>
      </c>
      <c r="C99" s="7" t="s">
        <v>23</v>
      </c>
      <c r="D99" s="7" t="s">
        <v>843</v>
      </c>
      <c r="E99" s="8"/>
      <c r="F99" s="7">
        <v>9751388826</v>
      </c>
      <c r="G99" s="7" t="s">
        <v>844</v>
      </c>
      <c r="H99" s="7" t="s">
        <v>138</v>
      </c>
      <c r="I99" s="7" t="s">
        <v>98</v>
      </c>
      <c r="J99" s="7" t="s">
        <v>845</v>
      </c>
      <c r="K99" s="7" t="s">
        <v>846</v>
      </c>
      <c r="L99" s="7" t="s">
        <v>846</v>
      </c>
      <c r="M99" s="7" t="s">
        <v>847</v>
      </c>
      <c r="N99" s="7" t="s">
        <v>87</v>
      </c>
      <c r="O99" s="7" t="s">
        <v>443</v>
      </c>
      <c r="P99" s="16">
        <v>44715</v>
      </c>
      <c r="Q99" s="22">
        <v>0.458333333335759</v>
      </c>
      <c r="R99" s="22">
        <v>0.479166666664241</v>
      </c>
      <c r="S99" s="7" t="s">
        <v>606</v>
      </c>
      <c r="T99" s="7" t="s">
        <v>805</v>
      </c>
      <c r="U99" s="23" t="s">
        <v>848</v>
      </c>
      <c r="V99" s="7" t="s">
        <v>92</v>
      </c>
      <c r="X99" s="7" t="s">
        <v>93</v>
      </c>
      <c r="Y99" s="7" t="s">
        <v>849</v>
      </c>
      <c r="Z99" s="8"/>
      <c r="AA99" s="8"/>
      <c r="AB99" s="70"/>
      <c r="AC99" s="70"/>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row>
    <row r="100" spans="1:57">
      <c r="A100" s="42">
        <v>44713.7645785995</v>
      </c>
      <c r="B100" s="43" t="s">
        <v>300</v>
      </c>
      <c r="C100" s="44" t="s">
        <v>23</v>
      </c>
      <c r="D100" s="44" t="s">
        <v>850</v>
      </c>
      <c r="E100" s="45"/>
      <c r="F100" s="44">
        <v>7842328817</v>
      </c>
      <c r="G100" s="44" t="s">
        <v>237</v>
      </c>
      <c r="H100" s="44" t="s">
        <v>238</v>
      </c>
      <c r="I100" s="44" t="s">
        <v>284</v>
      </c>
      <c r="J100" s="44" t="s">
        <v>314</v>
      </c>
      <c r="K100" s="44" t="s">
        <v>127</v>
      </c>
      <c r="L100" s="44" t="s">
        <v>127</v>
      </c>
      <c r="M100" s="44" t="s">
        <v>851</v>
      </c>
      <c r="N100" s="44" t="s">
        <v>87</v>
      </c>
      <c r="O100" s="44" t="s">
        <v>88</v>
      </c>
      <c r="P100" s="48">
        <v>44715</v>
      </c>
      <c r="Q100" s="54">
        <v>0.583333333335759</v>
      </c>
      <c r="R100" s="54">
        <v>0.625</v>
      </c>
      <c r="S100" s="44" t="s">
        <v>196</v>
      </c>
      <c r="T100" s="44" t="s">
        <v>852</v>
      </c>
      <c r="U100" s="55" t="s">
        <v>853</v>
      </c>
      <c r="V100" s="44" t="s">
        <v>37</v>
      </c>
      <c r="X100" s="4"/>
      <c r="Y100" s="5"/>
      <c r="Z100" s="5"/>
      <c r="AA100" s="5"/>
      <c r="AB100" s="57"/>
      <c r="AC100" s="57"/>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row>
    <row r="101" hidden="1" spans="1:57">
      <c r="A101" s="12">
        <v>44713.7685193403</v>
      </c>
      <c r="B101" s="13" t="s">
        <v>79</v>
      </c>
      <c r="C101" s="13" t="s">
        <v>23</v>
      </c>
      <c r="D101" s="13" t="s">
        <v>718</v>
      </c>
      <c r="E101" s="14"/>
      <c r="F101" s="13">
        <v>7703991460</v>
      </c>
      <c r="G101" s="13" t="s">
        <v>719</v>
      </c>
      <c r="H101" s="13" t="s">
        <v>124</v>
      </c>
      <c r="I101" s="13" t="s">
        <v>124</v>
      </c>
      <c r="J101" s="13" t="s">
        <v>854</v>
      </c>
      <c r="K101" s="13" t="s">
        <v>127</v>
      </c>
      <c r="L101" s="13" t="s">
        <v>127</v>
      </c>
      <c r="M101" s="13" t="s">
        <v>721</v>
      </c>
      <c r="N101" s="13" t="s">
        <v>87</v>
      </c>
      <c r="O101" s="13" t="s">
        <v>47</v>
      </c>
      <c r="P101" s="17">
        <v>44714</v>
      </c>
      <c r="Q101" s="25">
        <v>0.625</v>
      </c>
      <c r="R101" s="25">
        <v>0.708333333335759</v>
      </c>
      <c r="S101" s="13" t="s">
        <v>570</v>
      </c>
      <c r="T101" s="13" t="s">
        <v>722</v>
      </c>
      <c r="U101" s="26" t="s">
        <v>855</v>
      </c>
      <c r="V101" s="13" t="s">
        <v>92</v>
      </c>
      <c r="X101" s="13" t="s">
        <v>93</v>
      </c>
      <c r="Y101" s="13" t="s">
        <v>856</v>
      </c>
      <c r="Z101" s="14"/>
      <c r="AA101" s="14"/>
      <c r="AB101" s="81"/>
      <c r="AC101" s="81"/>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row>
    <row r="102" hidden="1" spans="1:57">
      <c r="A102" s="9">
        <v>44714.4443345255</v>
      </c>
      <c r="B102" s="4" t="s">
        <v>39</v>
      </c>
      <c r="C102" s="4" t="s">
        <v>23</v>
      </c>
      <c r="D102" s="4" t="s">
        <v>857</v>
      </c>
      <c r="E102" s="5"/>
      <c r="F102" s="4">
        <v>9701526497</v>
      </c>
      <c r="G102" s="4" t="s">
        <v>858</v>
      </c>
      <c r="H102" s="4" t="s">
        <v>26</v>
      </c>
      <c r="I102" s="4" t="s">
        <v>27</v>
      </c>
      <c r="J102" s="4" t="s">
        <v>859</v>
      </c>
      <c r="K102" s="4" t="s">
        <v>258</v>
      </c>
      <c r="L102" s="4" t="s">
        <v>85</v>
      </c>
      <c r="M102" s="4" t="s">
        <v>860</v>
      </c>
      <c r="N102" s="4" t="s">
        <v>32</v>
      </c>
      <c r="O102" s="4" t="s">
        <v>861</v>
      </c>
      <c r="P102" s="15">
        <v>44715</v>
      </c>
      <c r="Q102" s="20">
        <v>0.583333333335759</v>
      </c>
      <c r="R102" s="20">
        <v>0.666666666664241</v>
      </c>
      <c r="S102" s="4" t="s">
        <v>862</v>
      </c>
      <c r="T102" s="4" t="s">
        <v>863</v>
      </c>
      <c r="U102" s="21" t="s">
        <v>864</v>
      </c>
      <c r="V102" s="4" t="s">
        <v>865</v>
      </c>
      <c r="X102" s="4" t="s">
        <v>38</v>
      </c>
      <c r="Y102" s="5"/>
      <c r="Z102" s="5"/>
      <c r="AA102" s="5"/>
      <c r="AB102" s="57"/>
      <c r="AC102" s="57"/>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row>
    <row r="103" hidden="1" spans="1:57">
      <c r="A103" s="9">
        <v>44714.458286875</v>
      </c>
      <c r="B103" s="4" t="s">
        <v>39</v>
      </c>
      <c r="C103" s="4" t="s">
        <v>23</v>
      </c>
      <c r="D103" s="4" t="s">
        <v>866</v>
      </c>
      <c r="E103" s="5"/>
      <c r="F103" s="4">
        <v>9663233661</v>
      </c>
      <c r="G103" s="4" t="s">
        <v>867</v>
      </c>
      <c r="H103" s="4" t="s">
        <v>42</v>
      </c>
      <c r="I103" s="4" t="s">
        <v>42</v>
      </c>
      <c r="J103" s="4" t="s">
        <v>868</v>
      </c>
      <c r="K103" s="4" t="s">
        <v>276</v>
      </c>
      <c r="L103" s="4" t="s">
        <v>276</v>
      </c>
      <c r="M103" s="4" t="s">
        <v>869</v>
      </c>
      <c r="N103" s="4" t="s">
        <v>114</v>
      </c>
      <c r="O103" s="4" t="s">
        <v>47</v>
      </c>
      <c r="P103" s="15">
        <v>44715</v>
      </c>
      <c r="Q103" s="20">
        <v>0.458333333335759</v>
      </c>
      <c r="R103" s="20">
        <v>0.5</v>
      </c>
      <c r="S103" s="4" t="s">
        <v>870</v>
      </c>
      <c r="T103" s="4" t="s">
        <v>35</v>
      </c>
      <c r="U103" s="21" t="s">
        <v>871</v>
      </c>
      <c r="V103" s="4" t="s">
        <v>865</v>
      </c>
      <c r="X103" s="4" t="s">
        <v>38</v>
      </c>
      <c r="Y103" s="5"/>
      <c r="Z103" s="5"/>
      <c r="AA103" s="5"/>
      <c r="AB103" s="57"/>
      <c r="AC103" s="57"/>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row>
    <row r="104" hidden="1" spans="1:57">
      <c r="A104" s="9">
        <v>44714.4595657176</v>
      </c>
      <c r="B104" s="4" t="s">
        <v>121</v>
      </c>
      <c r="C104" s="4" t="s">
        <v>23</v>
      </c>
      <c r="D104" s="4" t="s">
        <v>872</v>
      </c>
      <c r="E104" s="5"/>
      <c r="F104" s="4">
        <v>9100968213</v>
      </c>
      <c r="G104" s="4" t="s">
        <v>873</v>
      </c>
      <c r="H104" s="4" t="s">
        <v>42</v>
      </c>
      <c r="I104" s="4" t="s">
        <v>42</v>
      </c>
      <c r="J104" s="4" t="s">
        <v>874</v>
      </c>
      <c r="K104" s="4" t="s">
        <v>127</v>
      </c>
      <c r="L104" s="4" t="s">
        <v>127</v>
      </c>
      <c r="M104" s="4" t="s">
        <v>875</v>
      </c>
      <c r="N104" s="4" t="s">
        <v>87</v>
      </c>
      <c r="O104" s="4" t="s">
        <v>876</v>
      </c>
      <c r="P104" s="15">
        <v>44715</v>
      </c>
      <c r="Q104" s="20">
        <v>0.625</v>
      </c>
      <c r="R104" s="20">
        <v>0.666666666664241</v>
      </c>
      <c r="S104" s="4" t="s">
        <v>877</v>
      </c>
      <c r="T104" s="4" t="s">
        <v>878</v>
      </c>
      <c r="U104" s="21" t="s">
        <v>879</v>
      </c>
      <c r="V104" s="4" t="s">
        <v>865</v>
      </c>
      <c r="X104" s="4" t="s">
        <v>38</v>
      </c>
      <c r="Y104" s="5"/>
      <c r="Z104" s="5"/>
      <c r="AA104" s="5"/>
      <c r="AB104" s="57"/>
      <c r="AC104" s="57"/>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row>
    <row r="105" hidden="1" spans="1:57">
      <c r="A105" s="9">
        <v>44714.4641313773</v>
      </c>
      <c r="B105" s="4" t="s">
        <v>147</v>
      </c>
      <c r="C105" s="4" t="s">
        <v>23</v>
      </c>
      <c r="D105" s="4" t="s">
        <v>880</v>
      </c>
      <c r="E105" s="5"/>
      <c r="F105" s="4">
        <v>7032073077</v>
      </c>
      <c r="G105" s="4" t="s">
        <v>881</v>
      </c>
      <c r="H105" s="4" t="s">
        <v>793</v>
      </c>
      <c r="I105" s="4" t="s">
        <v>793</v>
      </c>
      <c r="J105" s="4" t="s">
        <v>882</v>
      </c>
      <c r="K105" s="4" t="s">
        <v>140</v>
      </c>
      <c r="L105" s="4" t="s">
        <v>140</v>
      </c>
      <c r="M105" s="4" t="s">
        <v>883</v>
      </c>
      <c r="N105" s="4" t="s">
        <v>87</v>
      </c>
      <c r="O105" s="4" t="s">
        <v>260</v>
      </c>
      <c r="P105" s="15">
        <v>44718</v>
      </c>
      <c r="Q105" s="20">
        <v>0.416666666664241</v>
      </c>
      <c r="R105" s="20">
        <v>0.458333333335759</v>
      </c>
      <c r="S105" s="4" t="s">
        <v>796</v>
      </c>
      <c r="T105" s="4" t="s">
        <v>392</v>
      </c>
      <c r="U105" s="21" t="s">
        <v>884</v>
      </c>
      <c r="V105" s="4" t="s">
        <v>92</v>
      </c>
      <c r="X105" s="4" t="s">
        <v>38</v>
      </c>
      <c r="Y105" s="5"/>
      <c r="Z105" s="5"/>
      <c r="AA105" s="5"/>
      <c r="AB105" s="57"/>
      <c r="AC105" s="57"/>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row>
    <row r="106" hidden="1" spans="1:57">
      <c r="A106" s="9">
        <v>44714.4651211806</v>
      </c>
      <c r="B106" s="4" t="s">
        <v>309</v>
      </c>
      <c r="C106" s="4" t="s">
        <v>23</v>
      </c>
      <c r="D106" s="4" t="s">
        <v>885</v>
      </c>
      <c r="E106" s="4" t="s">
        <v>886</v>
      </c>
      <c r="F106" s="4">
        <v>8341981931</v>
      </c>
      <c r="G106" s="4" t="s">
        <v>887</v>
      </c>
      <c r="H106" s="4" t="s">
        <v>124</v>
      </c>
      <c r="I106" s="4" t="s">
        <v>124</v>
      </c>
      <c r="J106" s="4" t="s">
        <v>888</v>
      </c>
      <c r="K106" s="4" t="s">
        <v>85</v>
      </c>
      <c r="L106" s="4" t="s">
        <v>127</v>
      </c>
      <c r="M106" s="4" t="s">
        <v>889</v>
      </c>
      <c r="N106" s="4" t="s">
        <v>87</v>
      </c>
      <c r="O106" s="4" t="s">
        <v>890</v>
      </c>
      <c r="P106" s="15">
        <v>44718</v>
      </c>
      <c r="Q106" s="20">
        <v>0.5</v>
      </c>
      <c r="R106" s="20">
        <v>0.0416666666642413</v>
      </c>
      <c r="S106" s="4" t="s">
        <v>891</v>
      </c>
      <c r="T106" s="4" t="s">
        <v>892</v>
      </c>
      <c r="U106" s="21" t="s">
        <v>893</v>
      </c>
      <c r="V106" s="4" t="s">
        <v>894</v>
      </c>
      <c r="X106" s="4" t="s">
        <v>38</v>
      </c>
      <c r="Y106" s="5"/>
      <c r="Z106" s="5"/>
      <c r="AA106" s="5"/>
      <c r="AB106" s="57"/>
      <c r="AC106" s="57"/>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row>
    <row r="107" hidden="1" spans="1:57">
      <c r="A107" s="9">
        <v>44714.4719717245</v>
      </c>
      <c r="B107" s="4" t="s">
        <v>199</v>
      </c>
      <c r="C107" s="4" t="s">
        <v>23</v>
      </c>
      <c r="D107" s="4" t="s">
        <v>895</v>
      </c>
      <c r="E107" s="5"/>
      <c r="F107" s="4">
        <v>9642211522</v>
      </c>
      <c r="G107" s="4" t="s">
        <v>896</v>
      </c>
      <c r="H107" s="4" t="s">
        <v>42</v>
      </c>
      <c r="I107" s="4" t="s">
        <v>42</v>
      </c>
      <c r="J107" s="4" t="s">
        <v>897</v>
      </c>
      <c r="K107" s="4" t="s">
        <v>85</v>
      </c>
      <c r="L107" s="4" t="s">
        <v>127</v>
      </c>
      <c r="M107" s="4" t="s">
        <v>898</v>
      </c>
      <c r="N107" s="4" t="s">
        <v>87</v>
      </c>
      <c r="O107" s="4" t="s">
        <v>899</v>
      </c>
      <c r="P107" s="15">
        <v>44715</v>
      </c>
      <c r="Q107" s="20">
        <v>0.458333333335759</v>
      </c>
      <c r="R107" s="20">
        <v>0.479166666664241</v>
      </c>
      <c r="S107" s="4" t="s">
        <v>548</v>
      </c>
      <c r="T107" s="4" t="s">
        <v>553</v>
      </c>
      <c r="U107" s="21" t="s">
        <v>900</v>
      </c>
      <c r="V107" s="4" t="s">
        <v>901</v>
      </c>
      <c r="X107" s="4" t="s">
        <v>38</v>
      </c>
      <c r="Y107" s="5"/>
      <c r="Z107" s="5"/>
      <c r="AA107" s="5"/>
      <c r="AB107" s="57"/>
      <c r="AC107" s="57"/>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row>
    <row r="108" hidden="1" spans="1:57">
      <c r="A108" s="9">
        <v>44714.4726193519</v>
      </c>
      <c r="B108" s="4" t="s">
        <v>39</v>
      </c>
      <c r="C108" s="4" t="s">
        <v>23</v>
      </c>
      <c r="D108" s="4" t="s">
        <v>902</v>
      </c>
      <c r="E108" s="5"/>
      <c r="F108" s="4">
        <v>7382587375</v>
      </c>
      <c r="G108" s="4" t="s">
        <v>867</v>
      </c>
      <c r="H108" s="4" t="s">
        <v>535</v>
      </c>
      <c r="I108" s="4" t="s">
        <v>535</v>
      </c>
      <c r="J108" s="4" t="s">
        <v>903</v>
      </c>
      <c r="K108" s="4" t="s">
        <v>276</v>
      </c>
      <c r="L108" s="4" t="s">
        <v>276</v>
      </c>
      <c r="M108" s="4" t="s">
        <v>904</v>
      </c>
      <c r="N108" s="4" t="s">
        <v>832</v>
      </c>
      <c r="O108" s="4" t="s">
        <v>443</v>
      </c>
      <c r="P108" s="15">
        <v>44715</v>
      </c>
      <c r="Q108" s="20">
        <v>0.583333333335759</v>
      </c>
      <c r="R108" s="20">
        <v>0.666666666664241</v>
      </c>
      <c r="S108" s="4" t="s">
        <v>905</v>
      </c>
      <c r="T108" s="4" t="s">
        <v>691</v>
      </c>
      <c r="U108" s="21" t="s">
        <v>906</v>
      </c>
      <c r="V108" s="4" t="s">
        <v>865</v>
      </c>
      <c r="X108" s="4" t="s">
        <v>38</v>
      </c>
      <c r="Y108" s="5"/>
      <c r="Z108" s="5"/>
      <c r="AA108" s="5"/>
      <c r="AB108" s="57"/>
      <c r="AC108" s="57"/>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row>
    <row r="109" hidden="1" spans="1:57">
      <c r="A109" s="9">
        <v>44714.4752454398</v>
      </c>
      <c r="B109" s="4" t="s">
        <v>121</v>
      </c>
      <c r="C109" s="4" t="s">
        <v>23</v>
      </c>
      <c r="D109" s="4" t="s">
        <v>873</v>
      </c>
      <c r="E109" s="5"/>
      <c r="F109" s="4">
        <v>9088721527</v>
      </c>
      <c r="G109" s="4" t="s">
        <v>873</v>
      </c>
      <c r="H109" s="4" t="s">
        <v>42</v>
      </c>
      <c r="I109" s="4" t="s">
        <v>42</v>
      </c>
      <c r="J109" s="4" t="s">
        <v>907</v>
      </c>
      <c r="K109" s="4" t="s">
        <v>657</v>
      </c>
      <c r="L109" s="4" t="s">
        <v>908</v>
      </c>
      <c r="M109" s="4" t="s">
        <v>909</v>
      </c>
      <c r="N109" s="4" t="s">
        <v>114</v>
      </c>
      <c r="O109" s="4" t="s">
        <v>33</v>
      </c>
      <c r="P109" s="15">
        <v>44715</v>
      </c>
      <c r="Q109" s="20">
        <v>0.458333333335759</v>
      </c>
      <c r="R109" s="20">
        <v>0.5</v>
      </c>
      <c r="S109" s="4" t="s">
        <v>910</v>
      </c>
      <c r="T109" s="4" t="s">
        <v>911</v>
      </c>
      <c r="U109" s="21" t="s">
        <v>912</v>
      </c>
      <c r="V109" s="4" t="s">
        <v>865</v>
      </c>
      <c r="X109" s="4" t="s">
        <v>38</v>
      </c>
      <c r="Y109" s="5"/>
      <c r="Z109" s="5"/>
      <c r="AA109" s="5"/>
      <c r="AB109" s="57"/>
      <c r="AC109" s="57"/>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row>
    <row r="110" hidden="1" spans="1:57">
      <c r="A110" s="9">
        <v>44714.4819550116</v>
      </c>
      <c r="B110" s="4" t="s">
        <v>913</v>
      </c>
      <c r="C110" s="4" t="s">
        <v>23</v>
      </c>
      <c r="D110" s="4" t="s">
        <v>914</v>
      </c>
      <c r="E110" s="5"/>
      <c r="F110" s="4">
        <v>9391974805</v>
      </c>
      <c r="G110" s="4" t="s">
        <v>915</v>
      </c>
      <c r="H110" s="4" t="s">
        <v>756</v>
      </c>
      <c r="I110" s="4" t="s">
        <v>42</v>
      </c>
      <c r="J110" s="4" t="s">
        <v>355</v>
      </c>
      <c r="K110" s="4" t="s">
        <v>45</v>
      </c>
      <c r="L110" s="4" t="s">
        <v>85</v>
      </c>
      <c r="M110" s="4" t="s">
        <v>916</v>
      </c>
      <c r="N110" s="4" t="s">
        <v>87</v>
      </c>
      <c r="O110" s="4" t="s">
        <v>154</v>
      </c>
      <c r="P110" s="15">
        <v>44715</v>
      </c>
      <c r="Q110" s="20">
        <v>0.645833333335759</v>
      </c>
      <c r="R110" s="20">
        <v>0.6875</v>
      </c>
      <c r="S110" s="4" t="s">
        <v>34</v>
      </c>
      <c r="T110" s="4" t="s">
        <v>103</v>
      </c>
      <c r="U110" s="21" t="s">
        <v>917</v>
      </c>
      <c r="V110" s="4" t="s">
        <v>865</v>
      </c>
      <c r="X110" s="4" t="s">
        <v>38</v>
      </c>
      <c r="Y110" s="5"/>
      <c r="Z110" s="5"/>
      <c r="AA110" s="5"/>
      <c r="AB110" s="57"/>
      <c r="AC110" s="57"/>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row>
    <row r="111" hidden="1" spans="1:57">
      <c r="A111" s="9">
        <v>44714.4823014468</v>
      </c>
      <c r="B111" s="4" t="s">
        <v>39</v>
      </c>
      <c r="C111" s="4" t="s">
        <v>23</v>
      </c>
      <c r="D111" s="4" t="s">
        <v>918</v>
      </c>
      <c r="E111" s="5"/>
      <c r="F111" s="4">
        <v>7036622050</v>
      </c>
      <c r="G111" s="4" t="s">
        <v>867</v>
      </c>
      <c r="H111" s="4" t="s">
        <v>43</v>
      </c>
      <c r="I111" s="4" t="s">
        <v>98</v>
      </c>
      <c r="J111" s="4" t="s">
        <v>919</v>
      </c>
      <c r="K111" s="4" t="s">
        <v>45</v>
      </c>
      <c r="L111" s="4" t="s">
        <v>45</v>
      </c>
      <c r="M111" s="4" t="s">
        <v>920</v>
      </c>
      <c r="N111" s="4" t="s">
        <v>832</v>
      </c>
      <c r="O111" s="4" t="s">
        <v>47</v>
      </c>
      <c r="P111" s="15">
        <v>44715</v>
      </c>
      <c r="Q111" s="20">
        <v>0.416666666664241</v>
      </c>
      <c r="R111" s="20">
        <v>0.5</v>
      </c>
      <c r="S111" s="4" t="s">
        <v>570</v>
      </c>
      <c r="T111" s="4" t="s">
        <v>35</v>
      </c>
      <c r="U111" s="21" t="s">
        <v>921</v>
      </c>
      <c r="V111" s="4" t="s">
        <v>865</v>
      </c>
      <c r="X111" s="4" t="s">
        <v>38</v>
      </c>
      <c r="Y111" s="5"/>
      <c r="Z111" s="5"/>
      <c r="AA111" s="5"/>
      <c r="AB111" s="57"/>
      <c r="AC111" s="57"/>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row>
    <row r="112" hidden="1" spans="1:57">
      <c r="A112" s="9">
        <v>44714.4824733218</v>
      </c>
      <c r="B112" s="4" t="s">
        <v>22</v>
      </c>
      <c r="C112" s="4" t="s">
        <v>23</v>
      </c>
      <c r="D112" s="4" t="s">
        <v>922</v>
      </c>
      <c r="E112" s="5"/>
      <c r="F112" s="4">
        <v>8074476623</v>
      </c>
      <c r="G112" s="4" t="s">
        <v>923</v>
      </c>
      <c r="H112" s="4" t="s">
        <v>191</v>
      </c>
      <c r="I112" s="4" t="s">
        <v>191</v>
      </c>
      <c r="J112" s="4" t="s">
        <v>924</v>
      </c>
      <c r="K112" s="4" t="s">
        <v>127</v>
      </c>
      <c r="L112" s="4" t="s">
        <v>127</v>
      </c>
      <c r="M112" s="4" t="s">
        <v>925</v>
      </c>
      <c r="N112" s="4" t="s">
        <v>87</v>
      </c>
      <c r="O112" s="4" t="s">
        <v>450</v>
      </c>
      <c r="P112" s="15">
        <v>44718</v>
      </c>
      <c r="Q112" s="20">
        <v>0.666666666664241</v>
      </c>
      <c r="R112" s="20">
        <v>0.708333333335759</v>
      </c>
      <c r="S112" s="4" t="s">
        <v>614</v>
      </c>
      <c r="T112" s="4" t="s">
        <v>207</v>
      </c>
      <c r="U112" s="21" t="s">
        <v>926</v>
      </c>
      <c r="V112" s="4" t="s">
        <v>220</v>
      </c>
      <c r="X112" s="4" t="s">
        <v>38</v>
      </c>
      <c r="Y112" s="5"/>
      <c r="Z112" s="5"/>
      <c r="AA112" s="5"/>
      <c r="AB112" s="57"/>
      <c r="AC112" s="57"/>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row>
    <row r="113" hidden="1" spans="1:57">
      <c r="A113" s="9">
        <v>44714.4842614583</v>
      </c>
      <c r="B113" s="4" t="s">
        <v>22</v>
      </c>
      <c r="C113" s="4" t="s">
        <v>23</v>
      </c>
      <c r="D113" s="4" t="s">
        <v>927</v>
      </c>
      <c r="E113" s="5"/>
      <c r="F113" s="4">
        <v>8317411532</v>
      </c>
      <c r="G113" s="4" t="s">
        <v>923</v>
      </c>
      <c r="H113" s="4" t="s">
        <v>43</v>
      </c>
      <c r="I113" s="4" t="s">
        <v>27</v>
      </c>
      <c r="J113" s="4" t="s">
        <v>928</v>
      </c>
      <c r="K113" s="4" t="s">
        <v>85</v>
      </c>
      <c r="L113" s="4" t="s">
        <v>929</v>
      </c>
      <c r="M113" s="4" t="s">
        <v>930</v>
      </c>
      <c r="N113" s="4" t="s">
        <v>114</v>
      </c>
      <c r="O113" s="4" t="s">
        <v>154</v>
      </c>
      <c r="P113" s="15">
        <v>44718</v>
      </c>
      <c r="Q113" s="20">
        <v>0.625</v>
      </c>
      <c r="R113" s="20">
        <v>0.666666666664241</v>
      </c>
      <c r="S113" s="4" t="s">
        <v>931</v>
      </c>
      <c r="T113" s="4" t="s">
        <v>35</v>
      </c>
      <c r="U113" s="21" t="s">
        <v>932</v>
      </c>
      <c r="V113" s="4" t="s">
        <v>220</v>
      </c>
      <c r="X113" s="4" t="s">
        <v>38</v>
      </c>
      <c r="Y113" s="5"/>
      <c r="Z113" s="5"/>
      <c r="AA113" s="5"/>
      <c r="AB113" s="57"/>
      <c r="AC113" s="57"/>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row>
    <row r="114" hidden="1" spans="1:57">
      <c r="A114" s="9">
        <v>44714.4869315509</v>
      </c>
      <c r="B114" s="4" t="s">
        <v>147</v>
      </c>
      <c r="C114" s="4" t="s">
        <v>23</v>
      </c>
      <c r="D114" s="4" t="s">
        <v>933</v>
      </c>
      <c r="E114" s="5"/>
      <c r="F114" s="4">
        <v>7989306526</v>
      </c>
      <c r="G114" s="4" t="s">
        <v>881</v>
      </c>
      <c r="H114" s="4" t="s">
        <v>191</v>
      </c>
      <c r="I114" s="4" t="s">
        <v>191</v>
      </c>
      <c r="J114" s="4" t="s">
        <v>934</v>
      </c>
      <c r="K114" s="4" t="s">
        <v>140</v>
      </c>
      <c r="L114" s="4" t="s">
        <v>140</v>
      </c>
      <c r="M114" s="4" t="s">
        <v>935</v>
      </c>
      <c r="N114" s="4" t="s">
        <v>87</v>
      </c>
      <c r="O114" s="4" t="s">
        <v>260</v>
      </c>
      <c r="P114" s="15">
        <v>44718</v>
      </c>
      <c r="Q114" s="20">
        <v>0.5</v>
      </c>
      <c r="R114" s="20">
        <v>0.5625</v>
      </c>
      <c r="S114" s="4" t="s">
        <v>910</v>
      </c>
      <c r="T114" s="4" t="s">
        <v>350</v>
      </c>
      <c r="U114" s="21" t="s">
        <v>936</v>
      </c>
      <c r="V114" s="4" t="s">
        <v>92</v>
      </c>
      <c r="X114" s="4" t="s">
        <v>38</v>
      </c>
      <c r="Y114" s="5"/>
      <c r="Z114" s="5"/>
      <c r="AA114" s="5"/>
      <c r="AB114" s="57"/>
      <c r="AC114" s="57"/>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row>
    <row r="115" hidden="1" spans="1:57">
      <c r="A115" s="9">
        <v>44714.4988393287</v>
      </c>
      <c r="B115" s="4" t="s">
        <v>254</v>
      </c>
      <c r="C115" s="4" t="s">
        <v>23</v>
      </c>
      <c r="D115" s="4" t="s">
        <v>937</v>
      </c>
      <c r="E115" s="5"/>
      <c r="F115" s="4">
        <v>9003250532</v>
      </c>
      <c r="G115" s="4" t="s">
        <v>938</v>
      </c>
      <c r="H115" s="4" t="s">
        <v>939</v>
      </c>
      <c r="I115" s="4" t="s">
        <v>939</v>
      </c>
      <c r="J115" s="4" t="s">
        <v>725</v>
      </c>
      <c r="K115" s="4" t="s">
        <v>152</v>
      </c>
      <c r="L115" s="4" t="s">
        <v>152</v>
      </c>
      <c r="M115" s="4" t="s">
        <v>940</v>
      </c>
      <c r="N115" s="4" t="s">
        <v>114</v>
      </c>
      <c r="O115" s="4" t="s">
        <v>47</v>
      </c>
      <c r="P115" s="15">
        <v>44715</v>
      </c>
      <c r="Q115" s="20">
        <v>0.416666666664241</v>
      </c>
      <c r="R115" s="20">
        <v>0.458333333335759</v>
      </c>
      <c r="S115" s="4" t="s">
        <v>941</v>
      </c>
      <c r="T115" s="4" t="s">
        <v>630</v>
      </c>
      <c r="U115" s="21" t="s">
        <v>942</v>
      </c>
      <c r="V115" s="4" t="s">
        <v>865</v>
      </c>
      <c r="X115" s="4" t="s">
        <v>38</v>
      </c>
      <c r="Y115" s="5"/>
      <c r="Z115" s="5"/>
      <c r="AA115" s="5"/>
      <c r="AB115" s="57"/>
      <c r="AC115" s="57"/>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row>
    <row r="116" hidden="1" spans="1:57">
      <c r="A116" s="9">
        <v>44714.5024042708</v>
      </c>
      <c r="B116" s="4" t="s">
        <v>121</v>
      </c>
      <c r="C116" s="4" t="s">
        <v>23</v>
      </c>
      <c r="D116" s="4" t="s">
        <v>943</v>
      </c>
      <c r="E116" s="5"/>
      <c r="F116" s="4">
        <v>6281786806</v>
      </c>
      <c r="G116" s="4" t="s">
        <v>873</v>
      </c>
      <c r="H116" s="4" t="s">
        <v>124</v>
      </c>
      <c r="I116" s="4" t="s">
        <v>42</v>
      </c>
      <c r="J116" s="4" t="s">
        <v>944</v>
      </c>
      <c r="K116" s="4" t="s">
        <v>127</v>
      </c>
      <c r="L116" s="4" t="s">
        <v>127</v>
      </c>
      <c r="M116" s="4" t="s">
        <v>945</v>
      </c>
      <c r="N116" s="4" t="s">
        <v>114</v>
      </c>
      <c r="O116" s="4" t="s">
        <v>459</v>
      </c>
      <c r="P116" s="15">
        <v>44715</v>
      </c>
      <c r="Q116" s="20">
        <v>0.625</v>
      </c>
      <c r="R116" s="20">
        <v>0.666666666664241</v>
      </c>
      <c r="S116" s="4" t="s">
        <v>946</v>
      </c>
      <c r="T116" s="4" t="s">
        <v>752</v>
      </c>
      <c r="U116" s="21" t="s">
        <v>947</v>
      </c>
      <c r="V116" s="4" t="s">
        <v>865</v>
      </c>
      <c r="X116" s="4" t="s">
        <v>38</v>
      </c>
      <c r="Y116" s="5"/>
      <c r="Z116" s="5"/>
      <c r="AA116" s="5"/>
      <c r="AB116" s="57"/>
      <c r="AC116" s="57"/>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row>
    <row r="117" hidden="1" spans="1:57">
      <c r="A117" s="9">
        <v>44714.504477581</v>
      </c>
      <c r="B117" s="4" t="s">
        <v>22</v>
      </c>
      <c r="C117" s="4" t="s">
        <v>23</v>
      </c>
      <c r="D117" s="4" t="s">
        <v>948</v>
      </c>
      <c r="E117" s="5"/>
      <c r="F117" s="4">
        <v>8148448372</v>
      </c>
      <c r="G117" s="4" t="s">
        <v>923</v>
      </c>
      <c r="H117" s="4" t="s">
        <v>313</v>
      </c>
      <c r="I117" s="4" t="s">
        <v>313</v>
      </c>
      <c r="J117" s="4" t="s">
        <v>949</v>
      </c>
      <c r="K117" s="4" t="s">
        <v>152</v>
      </c>
      <c r="L117" s="4" t="s">
        <v>152</v>
      </c>
      <c r="M117" s="4" t="s">
        <v>950</v>
      </c>
      <c r="N117" s="4" t="s">
        <v>114</v>
      </c>
      <c r="O117" s="4" t="s">
        <v>33</v>
      </c>
      <c r="P117" s="15">
        <v>44715</v>
      </c>
      <c r="Q117" s="20">
        <v>0.666666666664241</v>
      </c>
      <c r="R117" s="20">
        <v>0.708333333335759</v>
      </c>
      <c r="S117" s="4" t="s">
        <v>218</v>
      </c>
      <c r="T117" s="4" t="s">
        <v>103</v>
      </c>
      <c r="U117" s="21" t="s">
        <v>951</v>
      </c>
      <c r="V117" s="4" t="s">
        <v>220</v>
      </c>
      <c r="X117" s="4" t="s">
        <v>38</v>
      </c>
      <c r="Y117" s="5"/>
      <c r="Z117" s="5"/>
      <c r="AA117" s="5"/>
      <c r="AB117" s="57"/>
      <c r="AC117" s="57"/>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row>
    <row r="118" hidden="1" spans="1:57">
      <c r="A118" s="9">
        <v>44714.5065637037</v>
      </c>
      <c r="B118" s="4" t="s">
        <v>199</v>
      </c>
      <c r="C118" s="4" t="s">
        <v>23</v>
      </c>
      <c r="D118" s="4" t="s">
        <v>952</v>
      </c>
      <c r="E118" s="5"/>
      <c r="F118" s="4">
        <v>9742024706</v>
      </c>
      <c r="G118" s="4" t="s">
        <v>896</v>
      </c>
      <c r="H118" s="4" t="s">
        <v>953</v>
      </c>
      <c r="I118" s="4" t="s">
        <v>313</v>
      </c>
      <c r="J118" s="4" t="s">
        <v>28</v>
      </c>
      <c r="K118" s="4" t="s">
        <v>152</v>
      </c>
      <c r="L118" s="4" t="s">
        <v>152</v>
      </c>
      <c r="M118" s="4" t="s">
        <v>954</v>
      </c>
      <c r="N118" s="4" t="s">
        <v>87</v>
      </c>
      <c r="O118" s="4" t="s">
        <v>955</v>
      </c>
      <c r="P118" s="15">
        <v>44715</v>
      </c>
      <c r="Q118" s="20">
        <v>0.458333333335759</v>
      </c>
      <c r="R118" s="20">
        <v>0.479166666664241</v>
      </c>
      <c r="S118" s="4" t="s">
        <v>232</v>
      </c>
      <c r="T118" s="4" t="s">
        <v>956</v>
      </c>
      <c r="U118" s="21" t="s">
        <v>957</v>
      </c>
      <c r="V118" s="4" t="s">
        <v>901</v>
      </c>
      <c r="X118" s="4" t="s">
        <v>38</v>
      </c>
      <c r="Y118" s="5"/>
      <c r="Z118" s="5"/>
      <c r="AA118" s="5"/>
      <c r="AB118" s="57"/>
      <c r="AC118" s="57"/>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row>
    <row r="119" hidden="1" spans="1:57">
      <c r="A119" s="9">
        <v>44714.5099588079</v>
      </c>
      <c r="B119" s="4" t="s">
        <v>254</v>
      </c>
      <c r="C119" s="4" t="s">
        <v>23</v>
      </c>
      <c r="D119" s="4" t="s">
        <v>958</v>
      </c>
      <c r="E119" s="5"/>
      <c r="F119" s="4">
        <v>9490252120</v>
      </c>
      <c r="G119" s="4" t="s">
        <v>959</v>
      </c>
      <c r="H119" s="4" t="s">
        <v>256</v>
      </c>
      <c r="I119" s="4" t="s">
        <v>256</v>
      </c>
      <c r="J119" s="4" t="s">
        <v>960</v>
      </c>
      <c r="K119" s="4" t="s">
        <v>85</v>
      </c>
      <c r="L119" s="4" t="s">
        <v>961</v>
      </c>
      <c r="M119" s="4" t="s">
        <v>962</v>
      </c>
      <c r="N119" s="4" t="s">
        <v>114</v>
      </c>
      <c r="O119" s="5"/>
      <c r="P119" s="15">
        <v>44715</v>
      </c>
      <c r="Q119" s="20">
        <v>0.458333333335759</v>
      </c>
      <c r="R119" s="20">
        <v>0.5</v>
      </c>
      <c r="S119" s="4" t="s">
        <v>963</v>
      </c>
      <c r="T119" s="4" t="s">
        <v>392</v>
      </c>
      <c r="U119" s="21" t="s">
        <v>964</v>
      </c>
      <c r="V119" s="4" t="s">
        <v>865</v>
      </c>
      <c r="X119" s="4" t="s">
        <v>38</v>
      </c>
      <c r="Y119" s="5"/>
      <c r="Z119" s="5"/>
      <c r="AA119" s="5"/>
      <c r="AB119" s="57"/>
      <c r="AC119" s="57"/>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row>
    <row r="120" hidden="1" spans="1:57">
      <c r="A120" s="9">
        <v>44714.515458206</v>
      </c>
      <c r="B120" s="4" t="s">
        <v>39</v>
      </c>
      <c r="C120" s="4" t="s">
        <v>23</v>
      </c>
      <c r="D120" s="4" t="s">
        <v>965</v>
      </c>
      <c r="E120" s="5"/>
      <c r="F120" s="4">
        <v>8332908508</v>
      </c>
      <c r="G120" s="4" t="s">
        <v>966</v>
      </c>
      <c r="H120" s="4" t="s">
        <v>110</v>
      </c>
      <c r="I120" s="4" t="s">
        <v>110</v>
      </c>
      <c r="J120" s="4" t="s">
        <v>967</v>
      </c>
      <c r="K120" s="4" t="s">
        <v>45</v>
      </c>
      <c r="L120" s="4" t="s">
        <v>45</v>
      </c>
      <c r="M120" s="4" t="s">
        <v>968</v>
      </c>
      <c r="N120" s="4" t="s">
        <v>114</v>
      </c>
      <c r="O120" s="4" t="s">
        <v>784</v>
      </c>
      <c r="P120" s="15">
        <v>44715</v>
      </c>
      <c r="Q120" s="20">
        <v>0.458333333335759</v>
      </c>
      <c r="R120" s="20">
        <v>0.541666666664241</v>
      </c>
      <c r="S120" s="4" t="s">
        <v>278</v>
      </c>
      <c r="T120" s="4" t="s">
        <v>35</v>
      </c>
      <c r="U120" s="21" t="s">
        <v>969</v>
      </c>
      <c r="V120" s="4" t="s">
        <v>865</v>
      </c>
      <c r="X120" s="4" t="s">
        <v>38</v>
      </c>
      <c r="Y120" s="5"/>
      <c r="Z120" s="5"/>
      <c r="AA120" s="5"/>
      <c r="AB120" s="57"/>
      <c r="AC120" s="57"/>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row>
    <row r="121" hidden="1" spans="1:57">
      <c r="A121" s="6">
        <v>44714.5180065509</v>
      </c>
      <c r="B121" s="7" t="s">
        <v>135</v>
      </c>
      <c r="C121" s="7" t="s">
        <v>23</v>
      </c>
      <c r="D121" s="7" t="s">
        <v>970</v>
      </c>
      <c r="E121" s="8"/>
      <c r="F121" s="7">
        <v>8275266464</v>
      </c>
      <c r="G121" s="7" t="s">
        <v>719</v>
      </c>
      <c r="H121" s="7" t="s">
        <v>42</v>
      </c>
      <c r="I121" s="7" t="s">
        <v>42</v>
      </c>
      <c r="J121" s="7" t="s">
        <v>971</v>
      </c>
      <c r="K121" s="7" t="s">
        <v>127</v>
      </c>
      <c r="L121" s="7" t="s">
        <v>100</v>
      </c>
      <c r="M121" s="7" t="s">
        <v>972</v>
      </c>
      <c r="N121" s="7" t="s">
        <v>32</v>
      </c>
      <c r="O121" s="7" t="s">
        <v>973</v>
      </c>
      <c r="P121" s="16">
        <v>44715</v>
      </c>
      <c r="Q121" s="22">
        <v>0.708333333335759</v>
      </c>
      <c r="R121" s="22">
        <v>0.75</v>
      </c>
      <c r="S121" s="7" t="s">
        <v>262</v>
      </c>
      <c r="T121" s="7" t="s">
        <v>630</v>
      </c>
      <c r="U121" s="23" t="s">
        <v>974</v>
      </c>
      <c r="V121" s="7" t="s">
        <v>92</v>
      </c>
      <c r="X121" s="7" t="s">
        <v>93</v>
      </c>
      <c r="Y121" s="8"/>
      <c r="Z121" s="8"/>
      <c r="AA121" s="8"/>
      <c r="AB121" s="70"/>
      <c r="AC121" s="70"/>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row>
    <row r="122" hidden="1" spans="1:57">
      <c r="A122" s="9">
        <v>44714.5188157292</v>
      </c>
      <c r="B122" s="4" t="s">
        <v>39</v>
      </c>
      <c r="C122" s="4" t="s">
        <v>23</v>
      </c>
      <c r="D122" s="4" t="s">
        <v>975</v>
      </c>
      <c r="E122" s="5"/>
      <c r="F122" s="4">
        <v>9938755406</v>
      </c>
      <c r="G122" s="4" t="s">
        <v>976</v>
      </c>
      <c r="H122" s="4" t="s">
        <v>977</v>
      </c>
      <c r="I122" s="4" t="s">
        <v>98</v>
      </c>
      <c r="J122" s="4" t="s">
        <v>978</v>
      </c>
      <c r="K122" s="4" t="s">
        <v>490</v>
      </c>
      <c r="L122" s="4" t="s">
        <v>258</v>
      </c>
      <c r="M122" s="4" t="s">
        <v>979</v>
      </c>
      <c r="N122" s="4" t="s">
        <v>32</v>
      </c>
      <c r="O122" s="4" t="s">
        <v>861</v>
      </c>
      <c r="P122" s="15">
        <v>44715</v>
      </c>
      <c r="Q122" s="20">
        <v>0.583333333335759</v>
      </c>
      <c r="R122" s="20">
        <v>0.666666666664241</v>
      </c>
      <c r="S122" s="4" t="s">
        <v>980</v>
      </c>
      <c r="T122" s="4" t="s">
        <v>103</v>
      </c>
      <c r="U122" s="21" t="s">
        <v>981</v>
      </c>
      <c r="V122" s="4" t="s">
        <v>865</v>
      </c>
      <c r="X122" s="4" t="s">
        <v>38</v>
      </c>
      <c r="Y122" s="5"/>
      <c r="Z122" s="5"/>
      <c r="AA122" s="5"/>
      <c r="AB122" s="57"/>
      <c r="AC122" s="57"/>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row>
    <row r="123" hidden="1" spans="1:57">
      <c r="A123" s="9">
        <v>44714.5212628125</v>
      </c>
      <c r="B123" s="4" t="s">
        <v>982</v>
      </c>
      <c r="C123" s="4" t="s">
        <v>23</v>
      </c>
      <c r="D123" s="4" t="s">
        <v>983</v>
      </c>
      <c r="E123" s="5"/>
      <c r="F123" s="4">
        <v>8886139310</v>
      </c>
      <c r="G123" s="4" t="s">
        <v>984</v>
      </c>
      <c r="H123" s="4" t="s">
        <v>985</v>
      </c>
      <c r="I123" s="4" t="s">
        <v>985</v>
      </c>
      <c r="J123" s="4" t="s">
        <v>986</v>
      </c>
      <c r="K123" s="4" t="s">
        <v>152</v>
      </c>
      <c r="L123" s="4" t="s">
        <v>152</v>
      </c>
      <c r="M123" s="4" t="s">
        <v>987</v>
      </c>
      <c r="N123" s="4" t="s">
        <v>114</v>
      </c>
      <c r="O123" s="5"/>
      <c r="P123" s="15">
        <v>44716</v>
      </c>
      <c r="Q123" s="20">
        <v>0.458333333335759</v>
      </c>
      <c r="R123" s="20">
        <v>0.458333333335759</v>
      </c>
      <c r="S123" s="4" t="s">
        <v>988</v>
      </c>
      <c r="T123" s="4" t="s">
        <v>561</v>
      </c>
      <c r="U123" s="21" t="s">
        <v>989</v>
      </c>
      <c r="V123" s="4" t="s">
        <v>220</v>
      </c>
      <c r="X123" s="4" t="s">
        <v>38</v>
      </c>
      <c r="Y123" s="5"/>
      <c r="Z123" s="5"/>
      <c r="AA123" s="5"/>
      <c r="AB123" s="57"/>
      <c r="AC123" s="57"/>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row>
    <row r="124" hidden="1" spans="1:57">
      <c r="A124" s="9">
        <v>44714.5217530556</v>
      </c>
      <c r="B124" s="4" t="s">
        <v>39</v>
      </c>
      <c r="C124" s="4" t="s">
        <v>23</v>
      </c>
      <c r="D124" s="4" t="s">
        <v>990</v>
      </c>
      <c r="E124" s="5"/>
      <c r="F124" s="4">
        <v>6304275290</v>
      </c>
      <c r="G124" s="4" t="s">
        <v>991</v>
      </c>
      <c r="H124" s="4" t="s">
        <v>43</v>
      </c>
      <c r="I124" s="4" t="s">
        <v>43</v>
      </c>
      <c r="J124" s="4" t="s">
        <v>992</v>
      </c>
      <c r="K124" s="4" t="s">
        <v>908</v>
      </c>
      <c r="L124" s="4" t="s">
        <v>85</v>
      </c>
      <c r="M124" s="4" t="s">
        <v>993</v>
      </c>
      <c r="N124" s="4" t="s">
        <v>32</v>
      </c>
      <c r="O124" s="4" t="s">
        <v>47</v>
      </c>
      <c r="P124" s="15">
        <v>44715</v>
      </c>
      <c r="Q124" s="20">
        <v>0.583333333335759</v>
      </c>
      <c r="R124" s="20">
        <v>0.666666666664241</v>
      </c>
      <c r="S124" s="4" t="s">
        <v>218</v>
      </c>
      <c r="T124" s="4" t="s">
        <v>486</v>
      </c>
      <c r="U124" s="21" t="s">
        <v>994</v>
      </c>
      <c r="V124" s="4" t="s">
        <v>865</v>
      </c>
      <c r="X124" s="4" t="s">
        <v>38</v>
      </c>
      <c r="Y124" s="5"/>
      <c r="Z124" s="5"/>
      <c r="AA124" s="5"/>
      <c r="AB124" s="57"/>
      <c r="AC124" s="57"/>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row>
    <row r="125" hidden="1" spans="1:57">
      <c r="A125" s="6">
        <v>44714.524375463</v>
      </c>
      <c r="B125" s="7" t="s">
        <v>107</v>
      </c>
      <c r="C125" s="7" t="s">
        <v>23</v>
      </c>
      <c r="D125" s="7" t="s">
        <v>995</v>
      </c>
      <c r="E125" s="8"/>
      <c r="F125" s="7">
        <v>9573309277</v>
      </c>
      <c r="G125" s="7" t="s">
        <v>923</v>
      </c>
      <c r="H125" s="7" t="s">
        <v>313</v>
      </c>
      <c r="I125" s="7" t="s">
        <v>313</v>
      </c>
      <c r="J125" s="7" t="s">
        <v>996</v>
      </c>
      <c r="K125" s="7" t="s">
        <v>112</v>
      </c>
      <c r="L125" s="7" t="s">
        <v>537</v>
      </c>
      <c r="M125" s="7" t="s">
        <v>997</v>
      </c>
      <c r="N125" s="7" t="s">
        <v>87</v>
      </c>
      <c r="O125" s="7" t="s">
        <v>459</v>
      </c>
      <c r="P125" s="16">
        <v>44715</v>
      </c>
      <c r="Q125" s="22">
        <v>0.708333333335759</v>
      </c>
      <c r="R125" s="22">
        <v>0.75</v>
      </c>
      <c r="S125" s="7" t="s">
        <v>539</v>
      </c>
      <c r="T125" s="7" t="s">
        <v>523</v>
      </c>
      <c r="U125" s="53" t="s">
        <v>998</v>
      </c>
      <c r="V125" s="7" t="s">
        <v>865</v>
      </c>
      <c r="X125" s="7" t="s">
        <v>93</v>
      </c>
      <c r="Y125" s="7" t="s">
        <v>999</v>
      </c>
      <c r="Z125" s="8"/>
      <c r="AA125" s="8"/>
      <c r="AB125" s="70"/>
      <c r="AC125" s="70"/>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row>
    <row r="126" hidden="1" spans="1:57">
      <c r="A126" s="12">
        <v>44714.5281209954</v>
      </c>
      <c r="B126" s="13" t="s">
        <v>272</v>
      </c>
      <c r="C126" s="13" t="s">
        <v>23</v>
      </c>
      <c r="D126" s="13" t="s">
        <v>1000</v>
      </c>
      <c r="E126" s="14"/>
      <c r="F126" s="13">
        <v>7993450451</v>
      </c>
      <c r="G126" s="13" t="s">
        <v>1001</v>
      </c>
      <c r="H126" s="13" t="s">
        <v>98</v>
      </c>
      <c r="I126" s="13" t="s">
        <v>98</v>
      </c>
      <c r="J126" s="13" t="s">
        <v>1002</v>
      </c>
      <c r="K126" s="13" t="s">
        <v>127</v>
      </c>
      <c r="L126" s="13" t="s">
        <v>45</v>
      </c>
      <c r="M126" s="13" t="s">
        <v>1003</v>
      </c>
      <c r="N126" s="13" t="s">
        <v>114</v>
      </c>
      <c r="O126" s="13" t="s">
        <v>154</v>
      </c>
      <c r="P126" s="17">
        <v>44715</v>
      </c>
      <c r="Q126" s="25">
        <v>0.458333333335759</v>
      </c>
      <c r="R126" s="25">
        <v>0.5</v>
      </c>
      <c r="S126" s="13" t="s">
        <v>1004</v>
      </c>
      <c r="T126" s="13" t="s">
        <v>218</v>
      </c>
      <c r="U126" s="26" t="s">
        <v>1005</v>
      </c>
      <c r="V126" s="13" t="s">
        <v>901</v>
      </c>
      <c r="X126" s="13" t="s">
        <v>38</v>
      </c>
      <c r="Y126" s="14"/>
      <c r="Z126" s="14"/>
      <c r="AA126" s="14"/>
      <c r="AB126" s="81"/>
      <c r="AC126" s="81"/>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row>
    <row r="127" hidden="1" spans="1:57">
      <c r="A127" s="12">
        <v>44714.5319744097</v>
      </c>
      <c r="B127" s="13" t="s">
        <v>245</v>
      </c>
      <c r="C127" s="13" t="s">
        <v>23</v>
      </c>
      <c r="D127" s="13" t="s">
        <v>1006</v>
      </c>
      <c r="E127" s="14"/>
      <c r="F127" s="13">
        <v>9949289852</v>
      </c>
      <c r="G127" s="13" t="s">
        <v>1007</v>
      </c>
      <c r="H127" s="13" t="s">
        <v>313</v>
      </c>
      <c r="I127" s="13" t="s">
        <v>43</v>
      </c>
      <c r="J127" s="13" t="s">
        <v>1008</v>
      </c>
      <c r="K127" s="13" t="s">
        <v>85</v>
      </c>
      <c r="L127" s="13" t="s">
        <v>929</v>
      </c>
      <c r="M127" s="13" t="s">
        <v>1009</v>
      </c>
      <c r="N127" s="13" t="s">
        <v>32</v>
      </c>
      <c r="O127" s="13" t="s">
        <v>154</v>
      </c>
      <c r="P127" s="17">
        <v>44718</v>
      </c>
      <c r="Q127" s="25">
        <v>0.625</v>
      </c>
      <c r="R127" s="25">
        <v>0.666666666664241</v>
      </c>
      <c r="S127" s="13" t="s">
        <v>547</v>
      </c>
      <c r="T127" s="13" t="s">
        <v>1010</v>
      </c>
      <c r="U127" s="26" t="s">
        <v>1011</v>
      </c>
      <c r="V127" s="13" t="s">
        <v>865</v>
      </c>
      <c r="X127" s="13" t="s">
        <v>38</v>
      </c>
      <c r="Y127" s="14"/>
      <c r="Z127" s="14"/>
      <c r="AA127" s="14"/>
      <c r="AB127" s="81"/>
      <c r="AC127" s="81"/>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row>
    <row r="128" hidden="1" spans="1:57">
      <c r="A128" s="12">
        <v>44714.5321903009</v>
      </c>
      <c r="B128" s="13" t="s">
        <v>272</v>
      </c>
      <c r="C128" s="13" t="s">
        <v>23</v>
      </c>
      <c r="D128" s="13" t="s">
        <v>1012</v>
      </c>
      <c r="E128" s="14"/>
      <c r="F128" s="13">
        <v>9491960913</v>
      </c>
      <c r="G128" s="13" t="s">
        <v>1013</v>
      </c>
      <c r="H128" s="13" t="s">
        <v>429</v>
      </c>
      <c r="I128" s="13" t="s">
        <v>1014</v>
      </c>
      <c r="J128" s="13" t="s">
        <v>1015</v>
      </c>
      <c r="K128" s="13" t="s">
        <v>85</v>
      </c>
      <c r="L128" s="13" t="s">
        <v>127</v>
      </c>
      <c r="M128" s="13" t="s">
        <v>1016</v>
      </c>
      <c r="N128" s="13" t="s">
        <v>32</v>
      </c>
      <c r="O128" s="13" t="s">
        <v>98</v>
      </c>
      <c r="P128" s="17">
        <v>44715</v>
      </c>
      <c r="Q128" s="25">
        <v>0.666666666664241</v>
      </c>
      <c r="R128" s="25">
        <v>0.708333333335759</v>
      </c>
      <c r="S128" s="13" t="s">
        <v>1017</v>
      </c>
      <c r="T128" s="13" t="s">
        <v>218</v>
      </c>
      <c r="U128" s="26" t="s">
        <v>1018</v>
      </c>
      <c r="V128" s="13" t="s">
        <v>901</v>
      </c>
      <c r="X128" s="13" t="s">
        <v>38</v>
      </c>
      <c r="Y128" s="14"/>
      <c r="Z128" s="14"/>
      <c r="AA128" s="14"/>
      <c r="AB128" s="81"/>
      <c r="AC128" s="81"/>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row>
    <row r="129" hidden="1" spans="1:57">
      <c r="A129" s="12">
        <v>44714.5324921528</v>
      </c>
      <c r="B129" s="13" t="s">
        <v>107</v>
      </c>
      <c r="C129" s="13" t="s">
        <v>23</v>
      </c>
      <c r="D129" s="13" t="s">
        <v>1019</v>
      </c>
      <c r="E129" s="14"/>
      <c r="F129" s="13">
        <v>8985434005</v>
      </c>
      <c r="G129" s="13" t="s">
        <v>1020</v>
      </c>
      <c r="H129" s="13" t="s">
        <v>124</v>
      </c>
      <c r="I129" s="13" t="s">
        <v>42</v>
      </c>
      <c r="J129" s="13" t="s">
        <v>1021</v>
      </c>
      <c r="K129" s="13" t="s">
        <v>127</v>
      </c>
      <c r="L129" s="13" t="s">
        <v>216</v>
      </c>
      <c r="M129" s="13" t="s">
        <v>1022</v>
      </c>
      <c r="N129" s="13" t="s">
        <v>114</v>
      </c>
      <c r="O129" s="13" t="s">
        <v>1023</v>
      </c>
      <c r="P129" s="17">
        <v>44715</v>
      </c>
      <c r="Q129" s="25">
        <v>0.708333333335759</v>
      </c>
      <c r="R129" s="25">
        <v>0.75</v>
      </c>
      <c r="S129" s="13" t="s">
        <v>218</v>
      </c>
      <c r="T129" s="13" t="s">
        <v>1010</v>
      </c>
      <c r="U129" s="26" t="s">
        <v>1024</v>
      </c>
      <c r="V129" s="13" t="s">
        <v>901</v>
      </c>
      <c r="X129" s="13" t="s">
        <v>38</v>
      </c>
      <c r="Y129" s="14"/>
      <c r="Z129" s="14"/>
      <c r="AA129" s="14"/>
      <c r="AB129" s="81"/>
      <c r="AC129" s="81"/>
      <c r="AD129" s="14"/>
      <c r="AE129" s="14"/>
      <c r="AF129" s="14"/>
      <c r="AG129" s="14"/>
      <c r="AH129" s="14"/>
      <c r="AI129" s="14"/>
      <c r="AJ129" s="14"/>
      <c r="AK129" s="14"/>
      <c r="AL129" s="14"/>
      <c r="AM129" s="14"/>
      <c r="AN129" s="14"/>
      <c r="AO129" s="14"/>
      <c r="AP129" s="14"/>
      <c r="AQ129" s="14"/>
      <c r="AR129" s="14"/>
      <c r="AS129" s="14"/>
      <c r="AT129" s="14"/>
      <c r="AU129" s="14"/>
      <c r="AV129" s="14"/>
      <c r="AW129" s="14"/>
      <c r="AX129" s="14"/>
      <c r="AY129" s="14"/>
      <c r="AZ129" s="14"/>
      <c r="BA129" s="14"/>
      <c r="BB129" s="14"/>
      <c r="BC129" s="14"/>
      <c r="BD129" s="14"/>
      <c r="BE129" s="14"/>
    </row>
    <row r="130" hidden="1" spans="1:57">
      <c r="A130" s="6">
        <v>44714.5359062153</v>
      </c>
      <c r="B130" s="7" t="s">
        <v>913</v>
      </c>
      <c r="C130" s="7" t="s">
        <v>23</v>
      </c>
      <c r="D130" s="7" t="s">
        <v>1025</v>
      </c>
      <c r="E130" s="8"/>
      <c r="F130" s="7">
        <v>9768520338</v>
      </c>
      <c r="G130" s="7" t="s">
        <v>1026</v>
      </c>
      <c r="H130" s="7" t="s">
        <v>1027</v>
      </c>
      <c r="I130" s="7" t="s">
        <v>1028</v>
      </c>
      <c r="J130" s="7" t="s">
        <v>1029</v>
      </c>
      <c r="K130" s="7" t="s">
        <v>1030</v>
      </c>
      <c r="L130" s="7" t="s">
        <v>1030</v>
      </c>
      <c r="M130" s="7" t="s">
        <v>1031</v>
      </c>
      <c r="N130" s="7" t="s">
        <v>87</v>
      </c>
      <c r="O130" s="7" t="s">
        <v>861</v>
      </c>
      <c r="P130" s="16">
        <v>44715</v>
      </c>
      <c r="Q130" s="22">
        <v>0.625</v>
      </c>
      <c r="R130" s="22">
        <v>0.708333333335759</v>
      </c>
      <c r="S130" s="7" t="s">
        <v>34</v>
      </c>
      <c r="T130" s="7" t="s">
        <v>103</v>
      </c>
      <c r="U130" s="23" t="s">
        <v>1032</v>
      </c>
      <c r="V130" s="7" t="s">
        <v>220</v>
      </c>
      <c r="X130" s="7" t="s">
        <v>93</v>
      </c>
      <c r="Y130" s="8"/>
      <c r="Z130" s="8"/>
      <c r="AA130" s="8"/>
      <c r="AB130" s="70"/>
      <c r="AC130" s="70"/>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row>
    <row r="131" hidden="1" spans="1:57">
      <c r="A131" s="9">
        <v>44714.5364182292</v>
      </c>
      <c r="B131" s="4" t="s">
        <v>272</v>
      </c>
      <c r="C131" s="4" t="s">
        <v>23</v>
      </c>
      <c r="D131" s="4" t="s">
        <v>1033</v>
      </c>
      <c r="E131" s="5"/>
      <c r="F131" s="4">
        <v>7093537859</v>
      </c>
      <c r="G131" s="4" t="s">
        <v>1034</v>
      </c>
      <c r="H131" s="4" t="s">
        <v>429</v>
      </c>
      <c r="I131" s="4" t="s">
        <v>429</v>
      </c>
      <c r="J131" s="4" t="s">
        <v>1035</v>
      </c>
      <c r="K131" s="4" t="s">
        <v>127</v>
      </c>
      <c r="L131" s="4" t="s">
        <v>127</v>
      </c>
      <c r="M131" s="4" t="s">
        <v>1036</v>
      </c>
      <c r="N131" s="4" t="s">
        <v>114</v>
      </c>
      <c r="O131" s="4" t="s">
        <v>154</v>
      </c>
      <c r="P131" s="15">
        <v>44715</v>
      </c>
      <c r="Q131" s="20">
        <v>0.625</v>
      </c>
      <c r="R131" s="20">
        <v>0.666666666664241</v>
      </c>
      <c r="S131" s="4" t="s">
        <v>1037</v>
      </c>
      <c r="T131" s="4" t="s">
        <v>863</v>
      </c>
      <c r="U131" s="21" t="s">
        <v>1038</v>
      </c>
      <c r="V131" s="4" t="s">
        <v>901</v>
      </c>
      <c r="X131" s="4" t="s">
        <v>38</v>
      </c>
      <c r="Y131" s="5"/>
      <c r="Z131" s="5"/>
      <c r="AA131" s="5"/>
      <c r="AB131" s="57"/>
      <c r="AC131" s="57"/>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row>
    <row r="132" hidden="1" spans="1:57">
      <c r="A132" s="9">
        <v>44714.5385596991</v>
      </c>
      <c r="B132" s="4" t="s">
        <v>235</v>
      </c>
      <c r="C132" s="4" t="s">
        <v>23</v>
      </c>
      <c r="D132" s="4" t="s">
        <v>1039</v>
      </c>
      <c r="E132" s="5"/>
      <c r="F132" s="4">
        <v>8699127624</v>
      </c>
      <c r="G132" s="4" t="s">
        <v>1040</v>
      </c>
      <c r="H132" s="4" t="s">
        <v>43</v>
      </c>
      <c r="I132" s="4" t="s">
        <v>43</v>
      </c>
      <c r="J132" s="4" t="s">
        <v>1041</v>
      </c>
      <c r="K132" s="4" t="s">
        <v>1042</v>
      </c>
      <c r="L132" s="4" t="s">
        <v>1043</v>
      </c>
      <c r="M132" s="4" t="s">
        <v>1044</v>
      </c>
      <c r="N132" s="4" t="s">
        <v>32</v>
      </c>
      <c r="O132" s="4" t="s">
        <v>560</v>
      </c>
      <c r="P132" s="15">
        <v>44715</v>
      </c>
      <c r="Q132" s="20">
        <v>0.458333333335759</v>
      </c>
      <c r="R132" s="20">
        <v>0.5</v>
      </c>
      <c r="S132" s="4" t="s">
        <v>1045</v>
      </c>
      <c r="T132" s="4" t="s">
        <v>1046</v>
      </c>
      <c r="U132" s="21" t="s">
        <v>1047</v>
      </c>
      <c r="V132" s="4" t="s">
        <v>1048</v>
      </c>
      <c r="X132" s="4" t="s">
        <v>38</v>
      </c>
      <c r="Y132" s="5"/>
      <c r="Z132" s="5"/>
      <c r="AA132" s="5"/>
      <c r="AB132" s="57"/>
      <c r="AC132" s="57"/>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row>
    <row r="133" hidden="1" spans="1:57">
      <c r="A133" s="74">
        <v>44714.5427365972</v>
      </c>
      <c r="B133" s="75" t="s">
        <v>254</v>
      </c>
      <c r="C133" s="75" t="s">
        <v>23</v>
      </c>
      <c r="D133" s="75" t="s">
        <v>1049</v>
      </c>
      <c r="E133" s="68"/>
      <c r="F133" s="75">
        <v>9989095594</v>
      </c>
      <c r="G133" s="75" t="s">
        <v>25</v>
      </c>
      <c r="H133" s="75" t="s">
        <v>354</v>
      </c>
      <c r="I133" s="75" t="s">
        <v>354</v>
      </c>
      <c r="J133" s="75" t="s">
        <v>314</v>
      </c>
      <c r="K133" s="75" t="s">
        <v>85</v>
      </c>
      <c r="L133" s="75" t="s">
        <v>1050</v>
      </c>
      <c r="M133" s="75" t="s">
        <v>1051</v>
      </c>
      <c r="N133" s="75" t="s">
        <v>114</v>
      </c>
      <c r="O133" s="75" t="s">
        <v>47</v>
      </c>
      <c r="P133" s="82">
        <v>44715</v>
      </c>
      <c r="Q133" s="83">
        <v>0.625</v>
      </c>
      <c r="R133" s="83">
        <v>0.666666666664241</v>
      </c>
      <c r="S133" s="75" t="s">
        <v>910</v>
      </c>
      <c r="T133" s="75" t="s">
        <v>350</v>
      </c>
      <c r="U133" s="84" t="s">
        <v>1052</v>
      </c>
      <c r="V133" s="75" t="s">
        <v>37</v>
      </c>
      <c r="X133" s="75" t="s">
        <v>38</v>
      </c>
      <c r="Y133" s="68"/>
      <c r="Z133" s="68"/>
      <c r="AA133" s="68"/>
      <c r="AB133" s="69"/>
      <c r="AC133" s="69"/>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row>
    <row r="134" hidden="1" spans="1:57">
      <c r="A134" s="9">
        <v>44714.5446921528</v>
      </c>
      <c r="B134" s="4" t="s">
        <v>235</v>
      </c>
      <c r="C134" s="4" t="s">
        <v>23</v>
      </c>
      <c r="D134" s="4" t="s">
        <v>1053</v>
      </c>
      <c r="E134" s="5"/>
      <c r="F134" s="4">
        <v>8500564493</v>
      </c>
      <c r="G134" s="4" t="s">
        <v>1040</v>
      </c>
      <c r="H134" s="4" t="s">
        <v>1054</v>
      </c>
      <c r="I134" s="4" t="s">
        <v>1054</v>
      </c>
      <c r="J134" s="4" t="s">
        <v>1055</v>
      </c>
      <c r="K134" s="4" t="s">
        <v>85</v>
      </c>
      <c r="L134" s="4" t="s">
        <v>1043</v>
      </c>
      <c r="M134" s="4" t="s">
        <v>1056</v>
      </c>
      <c r="N134" s="4" t="s">
        <v>114</v>
      </c>
      <c r="O134" s="4" t="s">
        <v>761</v>
      </c>
      <c r="P134" s="15">
        <v>44715</v>
      </c>
      <c r="Q134" s="20">
        <v>0.666666666664241</v>
      </c>
      <c r="R134" s="20">
        <v>0.708333333335759</v>
      </c>
      <c r="S134" s="4" t="s">
        <v>1057</v>
      </c>
      <c r="T134" s="4" t="s">
        <v>297</v>
      </c>
      <c r="U134" s="21" t="s">
        <v>1058</v>
      </c>
      <c r="V134" s="4" t="s">
        <v>1059</v>
      </c>
      <c r="X134" s="4" t="s">
        <v>38</v>
      </c>
      <c r="Y134" s="5"/>
      <c r="Z134" s="5"/>
      <c r="AA134" s="5"/>
      <c r="AB134" s="57"/>
      <c r="AC134" s="57"/>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row>
    <row r="135" hidden="1" spans="1:57">
      <c r="A135" s="9">
        <v>44714.5491902662</v>
      </c>
      <c r="B135" s="4" t="s">
        <v>235</v>
      </c>
      <c r="C135" s="4" t="s">
        <v>23</v>
      </c>
      <c r="D135" s="4" t="s">
        <v>1060</v>
      </c>
      <c r="E135" s="5"/>
      <c r="F135" s="4">
        <v>9916093888</v>
      </c>
      <c r="G135" s="4" t="s">
        <v>1061</v>
      </c>
      <c r="H135" s="4" t="s">
        <v>173</v>
      </c>
      <c r="I135" s="4" t="s">
        <v>173</v>
      </c>
      <c r="J135" s="4" t="s">
        <v>1062</v>
      </c>
      <c r="K135" s="4" t="s">
        <v>140</v>
      </c>
      <c r="L135" s="4" t="s">
        <v>140</v>
      </c>
      <c r="M135" s="4" t="s">
        <v>1063</v>
      </c>
      <c r="N135" s="4" t="s">
        <v>87</v>
      </c>
      <c r="O135" s="4" t="s">
        <v>1064</v>
      </c>
      <c r="P135" s="15">
        <v>44715</v>
      </c>
      <c r="Q135" s="20">
        <v>0.625</v>
      </c>
      <c r="R135" s="20">
        <v>0.666666666664241</v>
      </c>
      <c r="S135" s="4" t="s">
        <v>561</v>
      </c>
      <c r="T135" s="4" t="s">
        <v>1065</v>
      </c>
      <c r="U135" s="21" t="s">
        <v>1066</v>
      </c>
      <c r="V135" s="4" t="s">
        <v>1048</v>
      </c>
      <c r="X135" s="4" t="s">
        <v>38</v>
      </c>
      <c r="Y135" s="5"/>
      <c r="Z135" s="5"/>
      <c r="AA135" s="5"/>
      <c r="AB135" s="57"/>
      <c r="AC135" s="57"/>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row>
    <row r="136" hidden="1" spans="1:57">
      <c r="A136" s="9">
        <v>44714.5542035069</v>
      </c>
      <c r="B136" s="4" t="s">
        <v>121</v>
      </c>
      <c r="C136" s="4" t="s">
        <v>23</v>
      </c>
      <c r="D136" s="4" t="s">
        <v>1067</v>
      </c>
      <c r="E136" s="5"/>
      <c r="F136" s="4">
        <v>8186073652</v>
      </c>
      <c r="G136" s="4" t="s">
        <v>1068</v>
      </c>
      <c r="H136" s="4" t="s">
        <v>429</v>
      </c>
      <c r="I136" s="4" t="s">
        <v>429</v>
      </c>
      <c r="J136" s="4" t="s">
        <v>1069</v>
      </c>
      <c r="K136" s="4" t="s">
        <v>85</v>
      </c>
      <c r="L136" s="4" t="s">
        <v>85</v>
      </c>
      <c r="M136" s="4" t="s">
        <v>1070</v>
      </c>
      <c r="N136" s="4" t="s">
        <v>114</v>
      </c>
      <c r="O136" s="4" t="s">
        <v>1071</v>
      </c>
      <c r="P136" s="15">
        <v>44715</v>
      </c>
      <c r="Q136" s="20">
        <v>0.666666666664241</v>
      </c>
      <c r="R136" s="20">
        <v>0.708333333335759</v>
      </c>
      <c r="S136" s="4" t="s">
        <v>130</v>
      </c>
      <c r="T136" s="4" t="s">
        <v>155</v>
      </c>
      <c r="U136" s="21" t="s">
        <v>1072</v>
      </c>
      <c r="V136" s="4" t="s">
        <v>865</v>
      </c>
      <c r="X136" s="4" t="s">
        <v>38</v>
      </c>
      <c r="Y136" s="5"/>
      <c r="Z136" s="5"/>
      <c r="AA136" s="5"/>
      <c r="AB136" s="57"/>
      <c r="AC136" s="57"/>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row>
    <row r="137" hidden="1" spans="1:57">
      <c r="A137" s="6">
        <v>44714.5574653704</v>
      </c>
      <c r="B137" s="7" t="s">
        <v>1073</v>
      </c>
      <c r="C137" s="7" t="s">
        <v>23</v>
      </c>
      <c r="D137" s="7" t="s">
        <v>1074</v>
      </c>
      <c r="E137" s="8"/>
      <c r="F137" s="7">
        <v>9595533555</v>
      </c>
      <c r="G137" s="7" t="s">
        <v>1075</v>
      </c>
      <c r="H137" s="7" t="s">
        <v>985</v>
      </c>
      <c r="I137" s="7" t="s">
        <v>985</v>
      </c>
      <c r="J137" s="7" t="s">
        <v>1076</v>
      </c>
      <c r="K137" s="7" t="s">
        <v>258</v>
      </c>
      <c r="L137" s="7" t="s">
        <v>258</v>
      </c>
      <c r="M137" s="7" t="s">
        <v>1077</v>
      </c>
      <c r="N137" s="7" t="s">
        <v>32</v>
      </c>
      <c r="O137" s="7" t="s">
        <v>1078</v>
      </c>
      <c r="P137" s="16">
        <v>44715</v>
      </c>
      <c r="Q137" s="22">
        <v>0.625</v>
      </c>
      <c r="R137" s="22">
        <v>0.666666666664241</v>
      </c>
      <c r="S137" s="7" t="s">
        <v>1079</v>
      </c>
      <c r="T137" s="7" t="s">
        <v>1045</v>
      </c>
      <c r="U137" s="23" t="s">
        <v>1080</v>
      </c>
      <c r="V137" s="7" t="s">
        <v>1048</v>
      </c>
      <c r="X137" s="7" t="s">
        <v>93</v>
      </c>
      <c r="Y137" s="8"/>
      <c r="Z137" s="8"/>
      <c r="AA137" s="8"/>
      <c r="AB137" s="70"/>
      <c r="AC137" s="70"/>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row>
    <row r="138" hidden="1" spans="1:57">
      <c r="A138" s="9">
        <v>44714.5627225231</v>
      </c>
      <c r="B138" s="4" t="s">
        <v>254</v>
      </c>
      <c r="C138" s="4" t="s">
        <v>23</v>
      </c>
      <c r="D138" s="4" t="s">
        <v>1081</v>
      </c>
      <c r="E138" s="5"/>
      <c r="F138" s="4">
        <v>9676167195</v>
      </c>
      <c r="G138" s="4" t="s">
        <v>938</v>
      </c>
      <c r="H138" s="4" t="s">
        <v>256</v>
      </c>
      <c r="I138" s="4" t="s">
        <v>257</v>
      </c>
      <c r="J138" s="4" t="s">
        <v>1082</v>
      </c>
      <c r="K138" s="4" t="s">
        <v>127</v>
      </c>
      <c r="L138" s="4" t="s">
        <v>1083</v>
      </c>
      <c r="M138" s="4" t="s">
        <v>1084</v>
      </c>
      <c r="N138" s="4" t="s">
        <v>114</v>
      </c>
      <c r="O138" s="4" t="s">
        <v>47</v>
      </c>
      <c r="P138" s="15">
        <v>44715</v>
      </c>
      <c r="Q138" s="20">
        <v>0.666666666664241</v>
      </c>
      <c r="R138" s="20">
        <v>0.708333333335759</v>
      </c>
      <c r="S138" s="4" t="s">
        <v>1085</v>
      </c>
      <c r="T138" s="4" t="s">
        <v>1086</v>
      </c>
      <c r="U138" s="21" t="s">
        <v>1087</v>
      </c>
      <c r="V138" s="4" t="s">
        <v>865</v>
      </c>
      <c r="X138" s="4" t="s">
        <v>38</v>
      </c>
      <c r="Y138" s="5"/>
      <c r="Z138" s="5"/>
      <c r="AA138" s="5"/>
      <c r="AB138" s="57"/>
      <c r="AC138" s="57"/>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row>
    <row r="139" hidden="1" spans="1:57">
      <c r="A139" s="9">
        <v>44714.5726402893</v>
      </c>
      <c r="B139" s="4" t="s">
        <v>1088</v>
      </c>
      <c r="C139" s="4" t="s">
        <v>23</v>
      </c>
      <c r="D139" s="4" t="s">
        <v>1089</v>
      </c>
      <c r="E139" s="5"/>
      <c r="F139" s="4">
        <v>7032528171</v>
      </c>
      <c r="G139" s="4" t="s">
        <v>923</v>
      </c>
      <c r="H139" s="4" t="s">
        <v>1090</v>
      </c>
      <c r="I139" s="4" t="s">
        <v>1090</v>
      </c>
      <c r="J139" s="4" t="s">
        <v>1091</v>
      </c>
      <c r="K139" s="4" t="s">
        <v>127</v>
      </c>
      <c r="L139" s="4" t="s">
        <v>127</v>
      </c>
      <c r="M139" s="4" t="s">
        <v>1092</v>
      </c>
      <c r="N139" s="4" t="s">
        <v>114</v>
      </c>
      <c r="O139" s="5"/>
      <c r="P139" s="15">
        <v>44716</v>
      </c>
      <c r="Q139" s="20">
        <v>0.458333333335759</v>
      </c>
      <c r="R139" s="20">
        <v>0.458333333335759</v>
      </c>
      <c r="S139" s="4" t="s">
        <v>262</v>
      </c>
      <c r="T139" s="4" t="s">
        <v>1093</v>
      </c>
      <c r="U139" s="21" t="s">
        <v>1094</v>
      </c>
      <c r="V139" s="4" t="s">
        <v>220</v>
      </c>
      <c r="X139" s="4" t="s">
        <v>38</v>
      </c>
      <c r="Y139" s="5"/>
      <c r="Z139" s="5"/>
      <c r="AA139" s="5"/>
      <c r="AB139" s="57"/>
      <c r="AC139" s="57"/>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row>
    <row r="140" hidden="1" spans="1:57">
      <c r="A140" s="9">
        <v>44714.574080162</v>
      </c>
      <c r="B140" s="4" t="s">
        <v>309</v>
      </c>
      <c r="C140" s="4" t="s">
        <v>23</v>
      </c>
      <c r="D140" s="4" t="s">
        <v>1095</v>
      </c>
      <c r="E140" s="4" t="s">
        <v>1096</v>
      </c>
      <c r="F140" s="4">
        <v>8374218686</v>
      </c>
      <c r="G140" s="4" t="s">
        <v>1097</v>
      </c>
      <c r="H140" s="4" t="s">
        <v>674</v>
      </c>
      <c r="I140" s="4" t="s">
        <v>1098</v>
      </c>
      <c r="J140" s="4" t="s">
        <v>1099</v>
      </c>
      <c r="K140" s="4" t="s">
        <v>127</v>
      </c>
      <c r="L140" s="4" t="s">
        <v>1100</v>
      </c>
      <c r="M140" s="4" t="s">
        <v>1101</v>
      </c>
      <c r="N140" s="4" t="s">
        <v>32</v>
      </c>
      <c r="O140" s="4" t="s">
        <v>154</v>
      </c>
      <c r="P140" s="15">
        <v>44722</v>
      </c>
      <c r="Q140" s="20">
        <v>0.416666666664241</v>
      </c>
      <c r="R140" s="20">
        <v>0.458333333335759</v>
      </c>
      <c r="S140" s="4" t="s">
        <v>1102</v>
      </c>
      <c r="T140" s="4" t="s">
        <v>734</v>
      </c>
      <c r="U140" s="21" t="s">
        <v>1103</v>
      </c>
      <c r="V140" s="4" t="s">
        <v>1104</v>
      </c>
      <c r="X140" s="4" t="s">
        <v>38</v>
      </c>
      <c r="Y140" s="5"/>
      <c r="Z140" s="5"/>
      <c r="AA140" s="5"/>
      <c r="AB140" s="57"/>
      <c r="AC140" s="57"/>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row>
    <row r="141" hidden="1" spans="1:57">
      <c r="A141" s="9">
        <v>44714.5768798264</v>
      </c>
      <c r="B141" s="4" t="s">
        <v>1088</v>
      </c>
      <c r="C141" s="4" t="s">
        <v>23</v>
      </c>
      <c r="D141" s="4" t="s">
        <v>1105</v>
      </c>
      <c r="E141" s="5"/>
      <c r="F141" s="4">
        <v>9626949688</v>
      </c>
      <c r="G141" s="4" t="s">
        <v>984</v>
      </c>
      <c r="H141" s="4" t="s">
        <v>256</v>
      </c>
      <c r="I141" s="4" t="s">
        <v>256</v>
      </c>
      <c r="J141" s="4" t="s">
        <v>1106</v>
      </c>
      <c r="K141" s="4" t="s">
        <v>85</v>
      </c>
      <c r="L141" s="4" t="s">
        <v>85</v>
      </c>
      <c r="M141" s="4" t="s">
        <v>1107</v>
      </c>
      <c r="N141" s="4" t="s">
        <v>114</v>
      </c>
      <c r="O141" s="5"/>
      <c r="P141" s="15">
        <v>44716</v>
      </c>
      <c r="Q141" s="20">
        <v>0.541666666664241</v>
      </c>
      <c r="R141" s="20">
        <v>0.541666666664241</v>
      </c>
      <c r="S141" s="4" t="s">
        <v>1108</v>
      </c>
      <c r="T141" s="4" t="s">
        <v>297</v>
      </c>
      <c r="U141" s="21" t="s">
        <v>1109</v>
      </c>
      <c r="V141" s="4" t="s">
        <v>220</v>
      </c>
      <c r="X141" s="4" t="s">
        <v>38</v>
      </c>
      <c r="Y141" s="5"/>
      <c r="Z141" s="5"/>
      <c r="AA141" s="5"/>
      <c r="AB141" s="57"/>
      <c r="AC141" s="57"/>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row>
    <row r="142" hidden="1" spans="1:57">
      <c r="A142" s="9">
        <v>44714.5784806597</v>
      </c>
      <c r="B142" s="4" t="s">
        <v>309</v>
      </c>
      <c r="C142" s="4" t="s">
        <v>23</v>
      </c>
      <c r="D142" s="4" t="s">
        <v>652</v>
      </c>
      <c r="E142" s="4" t="s">
        <v>653</v>
      </c>
      <c r="F142" s="4">
        <v>9010215496</v>
      </c>
      <c r="G142" s="4" t="s">
        <v>654</v>
      </c>
      <c r="H142" s="4" t="s">
        <v>655</v>
      </c>
      <c r="I142" s="4" t="s">
        <v>124</v>
      </c>
      <c r="J142" s="4" t="s">
        <v>656</v>
      </c>
      <c r="K142" s="4" t="s">
        <v>657</v>
      </c>
      <c r="L142" s="4" t="s">
        <v>85</v>
      </c>
      <c r="M142" s="4" t="s">
        <v>658</v>
      </c>
      <c r="N142" s="4" t="s">
        <v>32</v>
      </c>
      <c r="O142" s="4" t="s">
        <v>260</v>
      </c>
      <c r="P142" s="15">
        <v>44720</v>
      </c>
      <c r="Q142" s="20">
        <v>0.166666666664241</v>
      </c>
      <c r="R142" s="20">
        <v>0.208333333335759</v>
      </c>
      <c r="S142" s="4" t="s">
        <v>659</v>
      </c>
      <c r="T142" s="4" t="s">
        <v>660</v>
      </c>
      <c r="U142" s="21" t="s">
        <v>1110</v>
      </c>
      <c r="V142" s="4" t="s">
        <v>662</v>
      </c>
      <c r="X142" s="4" t="s">
        <v>38</v>
      </c>
      <c r="Y142" s="5"/>
      <c r="Z142" s="5"/>
      <c r="AA142" s="5"/>
      <c r="AB142" s="57"/>
      <c r="AC142" s="57"/>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row>
    <row r="143" hidden="1" spans="1:57">
      <c r="A143" s="9">
        <v>44714.582152662</v>
      </c>
      <c r="B143" s="4" t="s">
        <v>281</v>
      </c>
      <c r="C143" s="4" t="s">
        <v>23</v>
      </c>
      <c r="D143" s="4" t="s">
        <v>1111</v>
      </c>
      <c r="E143" s="5"/>
      <c r="F143" s="4">
        <v>8448856306</v>
      </c>
      <c r="G143" s="4" t="s">
        <v>369</v>
      </c>
      <c r="H143" s="4" t="s">
        <v>589</v>
      </c>
      <c r="I143" s="4" t="s">
        <v>589</v>
      </c>
      <c r="J143" s="4" t="s">
        <v>1112</v>
      </c>
      <c r="K143" s="4" t="s">
        <v>657</v>
      </c>
      <c r="L143" s="4" t="s">
        <v>657</v>
      </c>
      <c r="M143" s="4" t="s">
        <v>1113</v>
      </c>
      <c r="N143" s="4" t="s">
        <v>32</v>
      </c>
      <c r="O143" s="4" t="s">
        <v>154</v>
      </c>
      <c r="P143" s="15">
        <v>44715</v>
      </c>
      <c r="Q143" s="20">
        <v>0.5</v>
      </c>
      <c r="R143" s="20">
        <v>0.541666666664241</v>
      </c>
      <c r="S143" s="4" t="s">
        <v>727</v>
      </c>
      <c r="T143" s="4" t="s">
        <v>417</v>
      </c>
      <c r="U143" s="21" t="s">
        <v>1114</v>
      </c>
      <c r="V143" s="4" t="s">
        <v>865</v>
      </c>
      <c r="X143" s="4" t="s">
        <v>38</v>
      </c>
      <c r="Y143" s="5"/>
      <c r="Z143" s="5"/>
      <c r="AA143" s="5"/>
      <c r="AB143" s="57"/>
      <c r="AC143" s="57"/>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row>
    <row r="144" hidden="1" spans="1:57">
      <c r="A144" s="12">
        <v>44714.5867726736</v>
      </c>
      <c r="B144" s="13" t="s">
        <v>1088</v>
      </c>
      <c r="C144" s="13" t="s">
        <v>23</v>
      </c>
      <c r="D144" s="13" t="s">
        <v>983</v>
      </c>
      <c r="E144" s="14"/>
      <c r="F144" s="13">
        <v>8886139310</v>
      </c>
      <c r="G144" s="13" t="s">
        <v>984</v>
      </c>
      <c r="H144" s="13" t="s">
        <v>985</v>
      </c>
      <c r="I144" s="13" t="s">
        <v>985</v>
      </c>
      <c r="J144" s="13" t="s">
        <v>986</v>
      </c>
      <c r="K144" s="13" t="s">
        <v>152</v>
      </c>
      <c r="L144" s="13" t="s">
        <v>152</v>
      </c>
      <c r="M144" s="13" t="s">
        <v>987</v>
      </c>
      <c r="N144" s="13" t="s">
        <v>114</v>
      </c>
      <c r="O144" s="14"/>
      <c r="P144" s="17">
        <v>44716</v>
      </c>
      <c r="Q144" s="25">
        <v>0.458333333335759</v>
      </c>
      <c r="R144" s="25">
        <v>0.458333333335759</v>
      </c>
      <c r="S144" s="13" t="s">
        <v>988</v>
      </c>
      <c r="T144" s="13" t="s">
        <v>1115</v>
      </c>
      <c r="U144" s="26" t="s">
        <v>1116</v>
      </c>
      <c r="V144" s="13" t="s">
        <v>220</v>
      </c>
      <c r="X144" s="13" t="s">
        <v>38</v>
      </c>
      <c r="Y144" s="14"/>
      <c r="Z144" s="14"/>
      <c r="AA144" s="14"/>
      <c r="AB144" s="81"/>
      <c r="AC144" s="81"/>
      <c r="AD144" s="14"/>
      <c r="AE144" s="14"/>
      <c r="AF144" s="14"/>
      <c r="AG144" s="14"/>
      <c r="AH144" s="14"/>
      <c r="AI144" s="14"/>
      <c r="AJ144" s="14"/>
      <c r="AK144" s="14"/>
      <c r="AL144" s="14"/>
      <c r="AM144" s="14"/>
      <c r="AN144" s="14"/>
      <c r="AO144" s="14"/>
      <c r="AP144" s="14"/>
      <c r="AQ144" s="14"/>
      <c r="AR144" s="14"/>
      <c r="AS144" s="14"/>
      <c r="AT144" s="14"/>
      <c r="AU144" s="14"/>
      <c r="AV144" s="14"/>
      <c r="AW144" s="14"/>
      <c r="AX144" s="14"/>
      <c r="AY144" s="14"/>
      <c r="AZ144" s="14"/>
      <c r="BA144" s="14"/>
      <c r="BB144" s="14"/>
      <c r="BC144" s="14"/>
      <c r="BD144" s="14"/>
      <c r="BE144" s="14"/>
    </row>
    <row r="145" hidden="1" spans="1:57">
      <c r="A145" s="9">
        <v>44714.5883207986</v>
      </c>
      <c r="B145" s="4" t="s">
        <v>281</v>
      </c>
      <c r="C145" s="4" t="s">
        <v>23</v>
      </c>
      <c r="D145" s="4" t="s">
        <v>1117</v>
      </c>
      <c r="E145" s="5"/>
      <c r="F145" s="4">
        <v>8208242196</v>
      </c>
      <c r="G145" s="4" t="s">
        <v>938</v>
      </c>
      <c r="H145" s="4" t="s">
        <v>1118</v>
      </c>
      <c r="I145" s="4" t="s">
        <v>1118</v>
      </c>
      <c r="J145" s="4" t="s">
        <v>139</v>
      </c>
      <c r="K145" s="4" t="s">
        <v>127</v>
      </c>
      <c r="L145" s="4" t="s">
        <v>85</v>
      </c>
      <c r="M145" s="4" t="s">
        <v>1119</v>
      </c>
      <c r="N145" s="4" t="s">
        <v>32</v>
      </c>
      <c r="O145" s="4" t="s">
        <v>154</v>
      </c>
      <c r="P145" s="15">
        <v>44716</v>
      </c>
      <c r="Q145" s="20">
        <v>0.5</v>
      </c>
      <c r="R145" s="20">
        <v>0.5625</v>
      </c>
      <c r="S145" s="4" t="s">
        <v>539</v>
      </c>
      <c r="T145" s="4" t="s">
        <v>1120</v>
      </c>
      <c r="U145" s="21" t="s">
        <v>1121</v>
      </c>
      <c r="V145" s="4" t="s">
        <v>865</v>
      </c>
      <c r="X145" s="4" t="s">
        <v>38</v>
      </c>
      <c r="Y145" s="5"/>
      <c r="Z145" s="5"/>
      <c r="AA145" s="5"/>
      <c r="AB145" s="57"/>
      <c r="AC145" s="57"/>
      <c r="AD145" s="5"/>
      <c r="AE145" s="5"/>
      <c r="AF145" s="5"/>
      <c r="AG145" s="5"/>
      <c r="AH145" s="5"/>
      <c r="AI145" s="5"/>
      <c r="AJ145" s="5"/>
      <c r="AK145" s="5"/>
      <c r="AL145" s="5"/>
      <c r="AM145" s="5"/>
      <c r="AN145" s="5"/>
      <c r="AO145" s="5"/>
      <c r="AP145" s="5"/>
      <c r="AQ145" s="5"/>
      <c r="AR145" s="5"/>
      <c r="AS145" s="5"/>
      <c r="AT145" s="5"/>
      <c r="AU145" s="5"/>
      <c r="AV145" s="5"/>
      <c r="AW145" s="5"/>
      <c r="AX145" s="5"/>
      <c r="AY145" s="5"/>
      <c r="AZ145" s="5"/>
      <c r="BA145" s="5"/>
      <c r="BB145" s="5"/>
      <c r="BC145" s="5"/>
      <c r="BD145" s="5"/>
      <c r="BE145" s="5"/>
    </row>
    <row r="146" hidden="1" spans="1:57">
      <c r="A146" s="9">
        <v>44714.5977964699</v>
      </c>
      <c r="B146" s="4" t="s">
        <v>1088</v>
      </c>
      <c r="C146" s="4" t="s">
        <v>23</v>
      </c>
      <c r="D146" s="4" t="s">
        <v>1122</v>
      </c>
      <c r="E146" s="5"/>
      <c r="F146" s="4">
        <v>8098952250</v>
      </c>
      <c r="G146" s="4" t="s">
        <v>1061</v>
      </c>
      <c r="H146" s="4" t="s">
        <v>1123</v>
      </c>
      <c r="I146" s="4" t="s">
        <v>1123</v>
      </c>
      <c r="J146" s="4" t="s">
        <v>1124</v>
      </c>
      <c r="K146" s="4" t="s">
        <v>1125</v>
      </c>
      <c r="L146" s="4" t="s">
        <v>1125</v>
      </c>
      <c r="M146" s="4" t="s">
        <v>1126</v>
      </c>
      <c r="N146" s="4" t="s">
        <v>114</v>
      </c>
      <c r="O146" s="5"/>
      <c r="P146" s="15">
        <v>44718</v>
      </c>
      <c r="Q146" s="20">
        <v>0.5</v>
      </c>
      <c r="R146" s="20">
        <v>0.5</v>
      </c>
      <c r="S146" s="4" t="s">
        <v>167</v>
      </c>
      <c r="T146" s="4" t="s">
        <v>1127</v>
      </c>
      <c r="U146" s="21" t="s">
        <v>1128</v>
      </c>
      <c r="V146" s="4" t="s">
        <v>1048</v>
      </c>
      <c r="X146" s="4" t="s">
        <v>38</v>
      </c>
      <c r="Y146" s="5"/>
      <c r="Z146" s="5"/>
      <c r="AA146" s="5"/>
      <c r="AB146" s="57"/>
      <c r="AC146" s="57"/>
      <c r="AD146" s="5"/>
      <c r="AE146" s="5"/>
      <c r="AF146" s="5"/>
      <c r="AG146" s="5"/>
      <c r="AH146" s="5"/>
      <c r="AI146" s="5"/>
      <c r="AJ146" s="5"/>
      <c r="AK146" s="5"/>
      <c r="AL146" s="5"/>
      <c r="AM146" s="5"/>
      <c r="AN146" s="5"/>
      <c r="AO146" s="5"/>
      <c r="AP146" s="5"/>
      <c r="AQ146" s="5"/>
      <c r="AR146" s="5"/>
      <c r="AS146" s="5"/>
      <c r="AT146" s="5"/>
      <c r="AU146" s="5"/>
      <c r="AV146" s="5"/>
      <c r="AW146" s="5"/>
      <c r="AX146" s="5"/>
      <c r="AY146" s="5"/>
      <c r="AZ146" s="5"/>
      <c r="BA146" s="5"/>
      <c r="BB146" s="5"/>
      <c r="BC146" s="5"/>
      <c r="BD146" s="5"/>
      <c r="BE146" s="5"/>
    </row>
    <row r="147" hidden="1" spans="1:57">
      <c r="A147" s="9">
        <v>44714.598017419</v>
      </c>
      <c r="B147" s="4" t="s">
        <v>212</v>
      </c>
      <c r="C147" s="4" t="s">
        <v>23</v>
      </c>
      <c r="D147" s="4" t="s">
        <v>1129</v>
      </c>
      <c r="E147" s="5"/>
      <c r="F147" s="4">
        <v>8919996351</v>
      </c>
      <c r="G147" s="4" t="s">
        <v>1130</v>
      </c>
      <c r="H147" s="4" t="s">
        <v>284</v>
      </c>
      <c r="I147" s="4" t="s">
        <v>284</v>
      </c>
      <c r="J147" s="4" t="s">
        <v>1131</v>
      </c>
      <c r="K147" s="4" t="s">
        <v>85</v>
      </c>
      <c r="L147" s="4" t="s">
        <v>85</v>
      </c>
      <c r="M147" s="4" t="s">
        <v>1132</v>
      </c>
      <c r="N147" s="4" t="s">
        <v>87</v>
      </c>
      <c r="O147" s="4" t="s">
        <v>260</v>
      </c>
      <c r="P147" s="15">
        <v>44718</v>
      </c>
      <c r="Q147" s="20">
        <v>0.583333333335759</v>
      </c>
      <c r="R147" s="20">
        <v>0.625</v>
      </c>
      <c r="S147" s="4" t="s">
        <v>1133</v>
      </c>
      <c r="T147" s="4" t="s">
        <v>1134</v>
      </c>
      <c r="U147" s="21" t="s">
        <v>1135</v>
      </c>
      <c r="V147" s="4" t="s">
        <v>865</v>
      </c>
      <c r="X147" s="4" t="s">
        <v>38</v>
      </c>
      <c r="Y147" s="5"/>
      <c r="Z147" s="5"/>
      <c r="AA147" s="5"/>
      <c r="AB147" s="57"/>
      <c r="AC147" s="57"/>
      <c r="AD147" s="5"/>
      <c r="AE147" s="5"/>
      <c r="AF147" s="5"/>
      <c r="AG147" s="5"/>
      <c r="AH147" s="5"/>
      <c r="AI147" s="5"/>
      <c r="AJ147" s="5"/>
      <c r="AK147" s="5"/>
      <c r="AL147" s="5"/>
      <c r="AM147" s="5"/>
      <c r="AN147" s="5"/>
      <c r="AO147" s="5"/>
      <c r="AP147" s="5"/>
      <c r="AQ147" s="5"/>
      <c r="AR147" s="5"/>
      <c r="AS147" s="5"/>
      <c r="AT147" s="5"/>
      <c r="AU147" s="5"/>
      <c r="AV147" s="5"/>
      <c r="AW147" s="5"/>
      <c r="AX147" s="5"/>
      <c r="AY147" s="5"/>
      <c r="AZ147" s="5"/>
      <c r="BA147" s="5"/>
      <c r="BB147" s="5"/>
      <c r="BC147" s="5"/>
      <c r="BD147" s="5"/>
      <c r="BE147" s="5"/>
    </row>
    <row r="148" hidden="1" spans="1:57">
      <c r="A148" s="9">
        <v>44714.5986034954</v>
      </c>
      <c r="B148" s="4" t="s">
        <v>22</v>
      </c>
      <c r="C148" s="4" t="s">
        <v>23</v>
      </c>
      <c r="D148" s="4" t="s">
        <v>1136</v>
      </c>
      <c r="E148" s="5"/>
      <c r="F148" s="4">
        <v>8977206583</v>
      </c>
      <c r="G148" s="4" t="s">
        <v>1137</v>
      </c>
      <c r="H148" s="4" t="s">
        <v>1028</v>
      </c>
      <c r="I148" s="4" t="s">
        <v>429</v>
      </c>
      <c r="J148" s="4" t="s">
        <v>1138</v>
      </c>
      <c r="K148" s="4" t="s">
        <v>1139</v>
      </c>
      <c r="L148" s="4" t="s">
        <v>929</v>
      </c>
      <c r="M148" s="4" t="s">
        <v>1140</v>
      </c>
      <c r="N148" s="4" t="s">
        <v>87</v>
      </c>
      <c r="O148" s="4" t="s">
        <v>450</v>
      </c>
      <c r="P148" s="15">
        <v>44715</v>
      </c>
      <c r="Q148" s="20">
        <v>0.458333333335759</v>
      </c>
      <c r="R148" s="20">
        <v>0.5</v>
      </c>
      <c r="S148" s="4" t="s">
        <v>218</v>
      </c>
      <c r="T148" s="4" t="s">
        <v>35</v>
      </c>
      <c r="U148" s="21" t="s">
        <v>1141</v>
      </c>
      <c r="V148" s="4" t="s">
        <v>865</v>
      </c>
      <c r="X148" s="4" t="s">
        <v>38</v>
      </c>
      <c r="Y148" s="5"/>
      <c r="Z148" s="5"/>
      <c r="AA148" s="5"/>
      <c r="AB148" s="57"/>
      <c r="AC148" s="57"/>
      <c r="AD148" s="5"/>
      <c r="AE148" s="5"/>
      <c r="AF148" s="5"/>
      <c r="AG148" s="5"/>
      <c r="AH148" s="5"/>
      <c r="AI148" s="5"/>
      <c r="AJ148" s="5"/>
      <c r="AK148" s="5"/>
      <c r="AL148" s="5"/>
      <c r="AM148" s="5"/>
      <c r="AN148" s="5"/>
      <c r="AO148" s="5"/>
      <c r="AP148" s="5"/>
      <c r="AQ148" s="5"/>
      <c r="AR148" s="5"/>
      <c r="AS148" s="5"/>
      <c r="AT148" s="5"/>
      <c r="AU148" s="5"/>
      <c r="AV148" s="5"/>
      <c r="AW148" s="5"/>
      <c r="AX148" s="5"/>
      <c r="AY148" s="5"/>
      <c r="AZ148" s="5"/>
      <c r="BA148" s="5"/>
      <c r="BB148" s="5"/>
      <c r="BC148" s="5"/>
      <c r="BD148" s="5"/>
      <c r="BE148" s="5"/>
    </row>
    <row r="149" hidden="1" spans="1:57">
      <c r="A149" s="12">
        <v>44714.6020688657</v>
      </c>
      <c r="B149" s="13" t="s">
        <v>212</v>
      </c>
      <c r="C149" s="13" t="s">
        <v>23</v>
      </c>
      <c r="D149" s="13" t="s">
        <v>1142</v>
      </c>
      <c r="E149" s="14"/>
      <c r="F149" s="13">
        <v>8497065377</v>
      </c>
      <c r="G149" s="13" t="s">
        <v>1143</v>
      </c>
      <c r="H149" s="13" t="s">
        <v>793</v>
      </c>
      <c r="I149" s="13" t="s">
        <v>793</v>
      </c>
      <c r="J149" s="13" t="s">
        <v>1144</v>
      </c>
      <c r="K149" s="13" t="s">
        <v>85</v>
      </c>
      <c r="L149" s="13" t="s">
        <v>85</v>
      </c>
      <c r="M149" s="13" t="s">
        <v>1145</v>
      </c>
      <c r="N149" s="13" t="s">
        <v>114</v>
      </c>
      <c r="O149" s="13" t="s">
        <v>202</v>
      </c>
      <c r="P149" s="17">
        <v>44718</v>
      </c>
      <c r="Q149" s="25">
        <v>0.5</v>
      </c>
      <c r="R149" s="25">
        <v>0.666666666664241</v>
      </c>
      <c r="S149" s="13" t="s">
        <v>796</v>
      </c>
      <c r="T149" s="13" t="s">
        <v>288</v>
      </c>
      <c r="U149" s="26" t="s">
        <v>1146</v>
      </c>
      <c r="V149" s="13" t="s">
        <v>865</v>
      </c>
      <c r="X149" s="13" t="s">
        <v>38</v>
      </c>
      <c r="Y149" s="14"/>
      <c r="Z149" s="14"/>
      <c r="AA149" s="14"/>
      <c r="AB149" s="81"/>
      <c r="AC149" s="81"/>
      <c r="AD149" s="14"/>
      <c r="AE149" s="14"/>
      <c r="AF149" s="14"/>
      <c r="AG149" s="14"/>
      <c r="AH149" s="14"/>
      <c r="AI149" s="14"/>
      <c r="AJ149" s="14"/>
      <c r="AK149" s="14"/>
      <c r="AL149" s="14"/>
      <c r="AM149" s="14"/>
      <c r="AN149" s="14"/>
      <c r="AO149" s="14"/>
      <c r="AP149" s="14"/>
      <c r="AQ149" s="14"/>
      <c r="AR149" s="14"/>
      <c r="AS149" s="14"/>
      <c r="AT149" s="14"/>
      <c r="AU149" s="14"/>
      <c r="AV149" s="14"/>
      <c r="AW149" s="14"/>
      <c r="AX149" s="14"/>
      <c r="AY149" s="14"/>
      <c r="AZ149" s="14"/>
      <c r="BA149" s="14"/>
      <c r="BB149" s="14"/>
      <c r="BC149" s="14"/>
      <c r="BD149" s="14"/>
      <c r="BE149" s="14"/>
    </row>
    <row r="150" hidden="1" spans="1:57">
      <c r="A150" s="9">
        <v>44714.6045533218</v>
      </c>
      <c r="B150" s="4" t="s">
        <v>309</v>
      </c>
      <c r="C150" s="4" t="s">
        <v>23</v>
      </c>
      <c r="D150" s="4" t="s">
        <v>1147</v>
      </c>
      <c r="E150" s="4" t="s">
        <v>1148</v>
      </c>
      <c r="F150" s="4">
        <v>8669127374</v>
      </c>
      <c r="G150" s="4" t="s">
        <v>1149</v>
      </c>
      <c r="H150" s="4" t="s">
        <v>1150</v>
      </c>
      <c r="I150" s="4" t="s">
        <v>1151</v>
      </c>
      <c r="J150" s="4" t="s">
        <v>1152</v>
      </c>
      <c r="K150" s="4" t="s">
        <v>258</v>
      </c>
      <c r="L150" s="4" t="s">
        <v>258</v>
      </c>
      <c r="M150" s="4" t="s">
        <v>1153</v>
      </c>
      <c r="N150" s="4" t="s">
        <v>87</v>
      </c>
      <c r="O150" s="4" t="s">
        <v>260</v>
      </c>
      <c r="P150" s="15">
        <v>44718</v>
      </c>
      <c r="Q150" s="20">
        <v>0.458333333335759</v>
      </c>
      <c r="R150" s="20">
        <v>0.5</v>
      </c>
      <c r="S150" s="4" t="s">
        <v>1154</v>
      </c>
      <c r="T150" s="4" t="s">
        <v>1155</v>
      </c>
      <c r="U150" s="21" t="s">
        <v>1156</v>
      </c>
      <c r="V150" s="4" t="s">
        <v>894</v>
      </c>
      <c r="X150" s="4" t="s">
        <v>38</v>
      </c>
      <c r="Y150" s="5"/>
      <c r="Z150" s="5"/>
      <c r="AA150" s="5"/>
      <c r="AB150" s="57"/>
      <c r="AC150" s="57"/>
      <c r="AD150" s="5"/>
      <c r="AE150" s="5"/>
      <c r="AF150" s="5"/>
      <c r="AG150" s="5"/>
      <c r="AH150" s="5"/>
      <c r="AI150" s="5"/>
      <c r="AJ150" s="5"/>
      <c r="AK150" s="5"/>
      <c r="AL150" s="5"/>
      <c r="AM150" s="5"/>
      <c r="AN150" s="5"/>
      <c r="AO150" s="5"/>
      <c r="AP150" s="5"/>
      <c r="AQ150" s="5"/>
      <c r="AR150" s="5"/>
      <c r="AS150" s="5"/>
      <c r="AT150" s="5"/>
      <c r="AU150" s="5"/>
      <c r="AV150" s="5"/>
      <c r="AW150" s="5"/>
      <c r="AX150" s="5"/>
      <c r="AY150" s="5"/>
      <c r="AZ150" s="5"/>
      <c r="BA150" s="5"/>
      <c r="BB150" s="5"/>
      <c r="BC150" s="5"/>
      <c r="BD150" s="5"/>
      <c r="BE150" s="5"/>
    </row>
    <row r="151" hidden="1" spans="1:57">
      <c r="A151" s="9">
        <v>44714.6051090394</v>
      </c>
      <c r="B151" s="4" t="s">
        <v>265</v>
      </c>
      <c r="C151" s="4" t="s">
        <v>23</v>
      </c>
      <c r="D151" s="4" t="s">
        <v>1157</v>
      </c>
      <c r="E151" s="5"/>
      <c r="F151" s="4">
        <v>8497985628</v>
      </c>
      <c r="G151" s="4" t="s">
        <v>1158</v>
      </c>
      <c r="H151" s="4" t="s">
        <v>82</v>
      </c>
      <c r="I151" s="4" t="s">
        <v>82</v>
      </c>
      <c r="J151" s="4" t="s">
        <v>1159</v>
      </c>
      <c r="K151" s="4" t="s">
        <v>127</v>
      </c>
      <c r="L151" s="4" t="s">
        <v>127</v>
      </c>
      <c r="M151" s="4" t="s">
        <v>1160</v>
      </c>
      <c r="N151" s="4" t="s">
        <v>32</v>
      </c>
      <c r="O151" s="4" t="s">
        <v>154</v>
      </c>
      <c r="P151" s="15">
        <v>44715</v>
      </c>
      <c r="Q151" s="20">
        <v>0.708333333335759</v>
      </c>
      <c r="R151" s="20">
        <v>0.75</v>
      </c>
      <c r="S151" s="4" t="s">
        <v>1161</v>
      </c>
      <c r="T151" s="4" t="s">
        <v>789</v>
      </c>
      <c r="U151" s="21" t="s">
        <v>1162</v>
      </c>
      <c r="V151" s="4" t="s">
        <v>92</v>
      </c>
      <c r="X151" s="4" t="s">
        <v>38</v>
      </c>
      <c r="Y151" s="5"/>
      <c r="Z151" s="5"/>
      <c r="AA151" s="5"/>
      <c r="AB151" s="57"/>
      <c r="AC151" s="57"/>
      <c r="AD151" s="5"/>
      <c r="AE151" s="5"/>
      <c r="AF151" s="5"/>
      <c r="AG151" s="5"/>
      <c r="AH151" s="5"/>
      <c r="AI151" s="5"/>
      <c r="AJ151" s="5"/>
      <c r="AK151" s="5"/>
      <c r="AL151" s="5"/>
      <c r="AM151" s="5"/>
      <c r="AN151" s="5"/>
      <c r="AO151" s="5"/>
      <c r="AP151" s="5"/>
      <c r="AQ151" s="5"/>
      <c r="AR151" s="5"/>
      <c r="AS151" s="5"/>
      <c r="AT151" s="5"/>
      <c r="AU151" s="5"/>
      <c r="AV151" s="5"/>
      <c r="AW151" s="5"/>
      <c r="AX151" s="5"/>
      <c r="AY151" s="5"/>
      <c r="AZ151" s="5"/>
      <c r="BA151" s="5"/>
      <c r="BB151" s="5"/>
      <c r="BC151" s="5"/>
      <c r="BD151" s="5"/>
      <c r="BE151" s="5"/>
    </row>
    <row r="152" hidden="1" spans="1:57">
      <c r="A152" s="9">
        <v>44714.6071825694</v>
      </c>
      <c r="B152" s="4" t="s">
        <v>281</v>
      </c>
      <c r="C152" s="4" t="s">
        <v>23</v>
      </c>
      <c r="D152" s="4" t="s">
        <v>872</v>
      </c>
      <c r="E152" s="5"/>
      <c r="F152" s="4">
        <v>9100968213</v>
      </c>
      <c r="G152" s="4" t="s">
        <v>873</v>
      </c>
      <c r="H152" s="4" t="s">
        <v>150</v>
      </c>
      <c r="I152" s="4" t="s">
        <v>150</v>
      </c>
      <c r="J152" s="4" t="s">
        <v>874</v>
      </c>
      <c r="K152" s="4" t="s">
        <v>85</v>
      </c>
      <c r="L152" s="4" t="s">
        <v>85</v>
      </c>
      <c r="M152" s="4" t="s">
        <v>875</v>
      </c>
      <c r="N152" s="4" t="s">
        <v>87</v>
      </c>
      <c r="O152" s="4" t="s">
        <v>154</v>
      </c>
      <c r="P152" s="15">
        <v>44715</v>
      </c>
      <c r="Q152" s="20">
        <v>0.541666666664241</v>
      </c>
      <c r="R152" s="20">
        <v>0.583333333335759</v>
      </c>
      <c r="S152" s="4" t="s">
        <v>727</v>
      </c>
      <c r="T152" s="4" t="s">
        <v>406</v>
      </c>
      <c r="U152" s="21" t="s">
        <v>1163</v>
      </c>
      <c r="V152" s="4" t="s">
        <v>865</v>
      </c>
      <c r="X152" s="4" t="s">
        <v>38</v>
      </c>
      <c r="Y152" s="5"/>
      <c r="Z152" s="5"/>
      <c r="AA152" s="5"/>
      <c r="AB152" s="57"/>
      <c r="AC152" s="57"/>
      <c r="AD152" s="5"/>
      <c r="AE152" s="5"/>
      <c r="AF152" s="5"/>
      <c r="AG152" s="5"/>
      <c r="AH152" s="5"/>
      <c r="AI152" s="5"/>
      <c r="AJ152" s="5"/>
      <c r="AK152" s="5"/>
      <c r="AL152" s="5"/>
      <c r="AM152" s="5"/>
      <c r="AN152" s="5"/>
      <c r="AO152" s="5"/>
      <c r="AP152" s="5"/>
      <c r="AQ152" s="5"/>
      <c r="AR152" s="5"/>
      <c r="AS152" s="5"/>
      <c r="AT152" s="5"/>
      <c r="AU152" s="5"/>
      <c r="AV152" s="5"/>
      <c r="AW152" s="5"/>
      <c r="AX152" s="5"/>
      <c r="AY152" s="5"/>
      <c r="AZ152" s="5"/>
      <c r="BA152" s="5"/>
      <c r="BB152" s="5"/>
      <c r="BC152" s="5"/>
      <c r="BD152" s="5"/>
      <c r="BE152" s="5"/>
    </row>
    <row r="153" hidden="1" spans="1:57">
      <c r="A153" s="9">
        <v>44714.6082311806</v>
      </c>
      <c r="B153" s="4" t="s">
        <v>322</v>
      </c>
      <c r="C153" s="4" t="s">
        <v>23</v>
      </c>
      <c r="D153" s="4" t="s">
        <v>1164</v>
      </c>
      <c r="E153" s="5"/>
      <c r="F153" s="4">
        <v>7010764708</v>
      </c>
      <c r="G153" s="4" t="s">
        <v>923</v>
      </c>
      <c r="H153" s="4" t="s">
        <v>756</v>
      </c>
      <c r="I153" s="4" t="s">
        <v>138</v>
      </c>
      <c r="J153" s="4" t="s">
        <v>1165</v>
      </c>
      <c r="K153" s="4" t="s">
        <v>152</v>
      </c>
      <c r="L153" s="4" t="s">
        <v>152</v>
      </c>
      <c r="M153" s="4" t="s">
        <v>1166</v>
      </c>
      <c r="N153" s="4" t="s">
        <v>32</v>
      </c>
      <c r="O153" s="4" t="s">
        <v>1167</v>
      </c>
      <c r="P153" s="15">
        <v>44715</v>
      </c>
      <c r="Q153" s="20">
        <v>0.5</v>
      </c>
      <c r="R153" s="20">
        <v>0.541666666664241</v>
      </c>
      <c r="S153" s="4" t="s">
        <v>931</v>
      </c>
      <c r="T153" s="4" t="s">
        <v>103</v>
      </c>
      <c r="U153" s="21" t="s">
        <v>1168</v>
      </c>
      <c r="V153" s="4" t="s">
        <v>92</v>
      </c>
      <c r="X153" s="4" t="s">
        <v>38</v>
      </c>
      <c r="Y153" s="5"/>
      <c r="Z153" s="5"/>
      <c r="AA153" s="5"/>
      <c r="AB153" s="57"/>
      <c r="AC153" s="57"/>
      <c r="AD153" s="5"/>
      <c r="AE153" s="5"/>
      <c r="AF153" s="5"/>
      <c r="AG153" s="5"/>
      <c r="AH153" s="5"/>
      <c r="AI153" s="5"/>
      <c r="AJ153" s="5"/>
      <c r="AK153" s="5"/>
      <c r="AL153" s="5"/>
      <c r="AM153" s="5"/>
      <c r="AN153" s="5"/>
      <c r="AO153" s="5"/>
      <c r="AP153" s="5"/>
      <c r="AQ153" s="5"/>
      <c r="AR153" s="5"/>
      <c r="AS153" s="5"/>
      <c r="AT153" s="5"/>
      <c r="AU153" s="5"/>
      <c r="AV153" s="5"/>
      <c r="AW153" s="5"/>
      <c r="AX153" s="5"/>
      <c r="AY153" s="5"/>
      <c r="AZ153" s="5"/>
      <c r="BA153" s="5"/>
      <c r="BB153" s="5"/>
      <c r="BC153" s="5"/>
      <c r="BD153" s="5"/>
      <c r="BE153" s="5"/>
    </row>
    <row r="154" hidden="1" spans="1:57">
      <c r="A154" s="9">
        <v>44714.6113268171</v>
      </c>
      <c r="B154" s="4" t="s">
        <v>212</v>
      </c>
      <c r="C154" s="4" t="s">
        <v>23</v>
      </c>
      <c r="D154" s="4" t="s">
        <v>1169</v>
      </c>
      <c r="E154" s="5"/>
      <c r="F154" s="4">
        <v>9552021170</v>
      </c>
      <c r="G154" s="4" t="s">
        <v>873</v>
      </c>
      <c r="H154" s="4" t="s">
        <v>284</v>
      </c>
      <c r="I154" s="4" t="s">
        <v>284</v>
      </c>
      <c r="J154" s="4" t="s">
        <v>1170</v>
      </c>
      <c r="K154" s="4" t="s">
        <v>258</v>
      </c>
      <c r="L154" s="4" t="s">
        <v>258</v>
      </c>
      <c r="M154" s="4" t="s">
        <v>1171</v>
      </c>
      <c r="N154" s="4" t="s">
        <v>32</v>
      </c>
      <c r="O154" s="4" t="s">
        <v>260</v>
      </c>
      <c r="P154" s="15">
        <v>44718</v>
      </c>
      <c r="Q154" s="20">
        <v>0.416666666664241</v>
      </c>
      <c r="R154" s="20">
        <v>0.458333333335759</v>
      </c>
      <c r="S154" s="4" t="s">
        <v>429</v>
      </c>
      <c r="T154" s="4" t="s">
        <v>1172</v>
      </c>
      <c r="U154" s="21" t="s">
        <v>1173</v>
      </c>
      <c r="V154" s="4" t="s">
        <v>865</v>
      </c>
      <c r="X154" s="4" t="s">
        <v>38</v>
      </c>
      <c r="Y154" s="5"/>
      <c r="Z154" s="5"/>
      <c r="AA154" s="5"/>
      <c r="AB154" s="57"/>
      <c r="AC154" s="57"/>
      <c r="AD154" s="5"/>
      <c r="AE154" s="5"/>
      <c r="AF154" s="5"/>
      <c r="AG154" s="5"/>
      <c r="AH154" s="5"/>
      <c r="AI154" s="5"/>
      <c r="AJ154" s="5"/>
      <c r="AK154" s="5"/>
      <c r="AL154" s="5"/>
      <c r="AM154" s="5"/>
      <c r="AN154" s="5"/>
      <c r="AO154" s="5"/>
      <c r="AP154" s="5"/>
      <c r="AQ154" s="5"/>
      <c r="AR154" s="5"/>
      <c r="AS154" s="5"/>
      <c r="AT154" s="5"/>
      <c r="AU154" s="5"/>
      <c r="AV154" s="5"/>
      <c r="AW154" s="5"/>
      <c r="AX154" s="5"/>
      <c r="AY154" s="5"/>
      <c r="AZ154" s="5"/>
      <c r="BA154" s="5"/>
      <c r="BB154" s="5"/>
      <c r="BC154" s="5"/>
      <c r="BD154" s="5"/>
      <c r="BE154" s="5"/>
    </row>
    <row r="155" hidden="1" spans="1:57">
      <c r="A155" s="9">
        <v>44714.6133721181</v>
      </c>
      <c r="B155" s="4" t="s">
        <v>281</v>
      </c>
      <c r="C155" s="4" t="s">
        <v>23</v>
      </c>
      <c r="D155" s="4" t="s">
        <v>1174</v>
      </c>
      <c r="E155" s="5"/>
      <c r="F155" s="4">
        <v>7893607445</v>
      </c>
      <c r="G155" s="4" t="s">
        <v>1175</v>
      </c>
      <c r="H155" s="4" t="s">
        <v>1150</v>
      </c>
      <c r="I155" s="4" t="s">
        <v>1150</v>
      </c>
      <c r="J155" s="4" t="s">
        <v>355</v>
      </c>
      <c r="K155" s="4" t="s">
        <v>127</v>
      </c>
      <c r="L155" s="4" t="s">
        <v>127</v>
      </c>
      <c r="M155" s="4" t="s">
        <v>1176</v>
      </c>
      <c r="N155" s="4" t="s">
        <v>114</v>
      </c>
      <c r="O155" s="4" t="s">
        <v>154</v>
      </c>
      <c r="P155" s="15">
        <v>44716</v>
      </c>
      <c r="Q155" s="20">
        <v>0.583333333335759</v>
      </c>
      <c r="R155" s="20">
        <v>0.625</v>
      </c>
      <c r="S155" s="4" t="s">
        <v>478</v>
      </c>
      <c r="T155" s="4" t="s">
        <v>406</v>
      </c>
      <c r="U155" s="21" t="s">
        <v>1177</v>
      </c>
      <c r="V155" s="4" t="s">
        <v>1104</v>
      </c>
      <c r="X155" s="4" t="s">
        <v>38</v>
      </c>
      <c r="Y155" s="5"/>
      <c r="Z155" s="5"/>
      <c r="AA155" s="5"/>
      <c r="AB155" s="57"/>
      <c r="AC155" s="57"/>
      <c r="AD155" s="5"/>
      <c r="AE155" s="5"/>
      <c r="AF155" s="5"/>
      <c r="AG155" s="5"/>
      <c r="AH155" s="5"/>
      <c r="AI155" s="5"/>
      <c r="AJ155" s="5"/>
      <c r="AK155" s="5"/>
      <c r="AL155" s="5"/>
      <c r="AM155" s="5"/>
      <c r="AN155" s="5"/>
      <c r="AO155" s="5"/>
      <c r="AP155" s="5"/>
      <c r="AQ155" s="5"/>
      <c r="AR155" s="5"/>
      <c r="AS155" s="5"/>
      <c r="AT155" s="5"/>
      <c r="AU155" s="5"/>
      <c r="AV155" s="5"/>
      <c r="AW155" s="5"/>
      <c r="AX155" s="5"/>
      <c r="AY155" s="5"/>
      <c r="AZ155" s="5"/>
      <c r="BA155" s="5"/>
      <c r="BB155" s="5"/>
      <c r="BC155" s="5"/>
      <c r="BD155" s="5"/>
      <c r="BE155" s="5"/>
    </row>
    <row r="156" hidden="1" spans="1:57">
      <c r="A156" s="9">
        <v>44714.6170715046</v>
      </c>
      <c r="B156" s="4" t="s">
        <v>188</v>
      </c>
      <c r="C156" s="4" t="s">
        <v>23</v>
      </c>
      <c r="D156" s="4" t="s">
        <v>1178</v>
      </c>
      <c r="E156" s="5"/>
      <c r="F156" s="4">
        <v>7780110657</v>
      </c>
      <c r="G156" s="4" t="s">
        <v>1179</v>
      </c>
      <c r="H156" s="4" t="s">
        <v>313</v>
      </c>
      <c r="I156" s="4" t="s">
        <v>313</v>
      </c>
      <c r="J156" s="4" t="s">
        <v>1180</v>
      </c>
      <c r="K156" s="4" t="s">
        <v>45</v>
      </c>
      <c r="L156" s="4" t="s">
        <v>45</v>
      </c>
      <c r="M156" s="4" t="s">
        <v>1181</v>
      </c>
      <c r="N156" s="4" t="s">
        <v>114</v>
      </c>
      <c r="O156" s="4" t="s">
        <v>154</v>
      </c>
      <c r="P156" s="15">
        <v>44715</v>
      </c>
      <c r="Q156" s="20">
        <v>0.458333333335759</v>
      </c>
      <c r="R156" s="20">
        <v>0.5</v>
      </c>
      <c r="S156" s="4" t="s">
        <v>598</v>
      </c>
      <c r="T156" s="4" t="s">
        <v>396</v>
      </c>
      <c r="U156" s="21" t="s">
        <v>1182</v>
      </c>
      <c r="V156" s="4" t="s">
        <v>901</v>
      </c>
      <c r="X156" s="4" t="s">
        <v>38</v>
      </c>
      <c r="Y156" s="5"/>
      <c r="Z156" s="5"/>
      <c r="AA156" s="5"/>
      <c r="AB156" s="57"/>
      <c r="AC156" s="57"/>
      <c r="AD156" s="5"/>
      <c r="AE156" s="5"/>
      <c r="AF156" s="5"/>
      <c r="AG156" s="5"/>
      <c r="AH156" s="5"/>
      <c r="AI156" s="5"/>
      <c r="AJ156" s="5"/>
      <c r="AK156" s="5"/>
      <c r="AL156" s="5"/>
      <c r="AM156" s="5"/>
      <c r="AN156" s="5"/>
      <c r="AO156" s="5"/>
      <c r="AP156" s="5"/>
      <c r="AQ156" s="5"/>
      <c r="AR156" s="5"/>
      <c r="AS156" s="5"/>
      <c r="AT156" s="5"/>
      <c r="AU156" s="5"/>
      <c r="AV156" s="5"/>
      <c r="AW156" s="5"/>
      <c r="AX156" s="5"/>
      <c r="AY156" s="5"/>
      <c r="AZ156" s="5"/>
      <c r="BA156" s="5"/>
      <c r="BB156" s="5"/>
      <c r="BC156" s="5"/>
      <c r="BD156" s="5"/>
      <c r="BE156" s="5"/>
    </row>
    <row r="157" spans="1:57">
      <c r="A157" s="48">
        <v>44714.6173120949</v>
      </c>
      <c r="B157" s="44" t="s">
        <v>300</v>
      </c>
      <c r="C157" s="44" t="s">
        <v>23</v>
      </c>
      <c r="D157" s="44" t="s">
        <v>1183</v>
      </c>
      <c r="E157" s="45"/>
      <c r="F157" s="44">
        <v>6303727162</v>
      </c>
      <c r="G157" s="44" t="s">
        <v>1075</v>
      </c>
      <c r="H157" s="44" t="s">
        <v>27</v>
      </c>
      <c r="I157" s="44" t="s">
        <v>27</v>
      </c>
      <c r="J157" s="44" t="s">
        <v>1184</v>
      </c>
      <c r="K157" s="44" t="s">
        <v>127</v>
      </c>
      <c r="L157" s="44" t="s">
        <v>127</v>
      </c>
      <c r="M157" s="44" t="s">
        <v>1185</v>
      </c>
      <c r="N157" s="44" t="s">
        <v>114</v>
      </c>
      <c r="O157" s="44" t="s">
        <v>88</v>
      </c>
      <c r="P157" s="48">
        <v>44715</v>
      </c>
      <c r="Q157" s="54">
        <v>0.458333333335759</v>
      </c>
      <c r="R157" s="54">
        <v>0.5</v>
      </c>
      <c r="S157" s="44" t="s">
        <v>530</v>
      </c>
      <c r="T157" s="44" t="s">
        <v>366</v>
      </c>
      <c r="U157" s="55" t="s">
        <v>1186</v>
      </c>
      <c r="V157" s="44" t="s">
        <v>1059</v>
      </c>
      <c r="X157" s="4"/>
      <c r="Y157" s="5"/>
      <c r="Z157" s="5"/>
      <c r="AA157" s="5"/>
      <c r="AB157" s="57"/>
      <c r="AC157" s="57"/>
      <c r="AD157" s="5"/>
      <c r="AE157" s="5"/>
      <c r="AF157" s="5"/>
      <c r="AG157" s="5"/>
      <c r="AH157" s="5"/>
      <c r="AI157" s="5"/>
      <c r="AJ157" s="5"/>
      <c r="AK157" s="5"/>
      <c r="AL157" s="5"/>
      <c r="AM157" s="5"/>
      <c r="AN157" s="5"/>
      <c r="AO157" s="5"/>
      <c r="AP157" s="5"/>
      <c r="AQ157" s="5"/>
      <c r="AR157" s="5"/>
      <c r="AS157" s="5"/>
      <c r="AT157" s="5"/>
      <c r="AU157" s="5"/>
      <c r="AV157" s="5"/>
      <c r="AW157" s="5"/>
      <c r="AX157" s="5"/>
      <c r="AY157" s="5"/>
      <c r="AZ157" s="5"/>
      <c r="BA157" s="5"/>
      <c r="BB157" s="5"/>
      <c r="BC157" s="5"/>
      <c r="BD157" s="5"/>
      <c r="BE157" s="5"/>
    </row>
    <row r="158" hidden="1" spans="1:57">
      <c r="A158" s="9">
        <v>44714.6191345255</v>
      </c>
      <c r="B158" s="4" t="s">
        <v>265</v>
      </c>
      <c r="C158" s="4" t="s">
        <v>23</v>
      </c>
      <c r="D158" s="4" t="s">
        <v>1187</v>
      </c>
      <c r="E158" s="5"/>
      <c r="F158" s="4">
        <v>9966793337</v>
      </c>
      <c r="G158" s="4" t="s">
        <v>1158</v>
      </c>
      <c r="H158" s="4" t="s">
        <v>42</v>
      </c>
      <c r="I158" s="4" t="s">
        <v>43</v>
      </c>
      <c r="J158" s="4" t="s">
        <v>275</v>
      </c>
      <c r="K158" s="4" t="s">
        <v>85</v>
      </c>
      <c r="L158" s="4" t="s">
        <v>85</v>
      </c>
      <c r="M158" s="4" t="s">
        <v>1188</v>
      </c>
      <c r="N158" s="4" t="s">
        <v>87</v>
      </c>
      <c r="O158" s="4" t="s">
        <v>260</v>
      </c>
      <c r="P158" s="15">
        <v>44715</v>
      </c>
      <c r="Q158" s="20">
        <v>0.583333333335759</v>
      </c>
      <c r="R158" s="20">
        <v>0.666666666664241</v>
      </c>
      <c r="S158" s="4" t="s">
        <v>417</v>
      </c>
      <c r="T158" s="4" t="s">
        <v>1189</v>
      </c>
      <c r="U158" s="21" t="s">
        <v>1190</v>
      </c>
      <c r="V158" s="4" t="s">
        <v>92</v>
      </c>
      <c r="X158" s="4" t="s">
        <v>38</v>
      </c>
      <c r="Y158" s="5"/>
      <c r="Z158" s="5"/>
      <c r="AA158" s="5"/>
      <c r="AB158" s="57"/>
      <c r="AC158" s="57"/>
      <c r="AD158" s="5"/>
      <c r="AE158" s="5"/>
      <c r="AF158" s="5"/>
      <c r="AG158" s="5"/>
      <c r="AH158" s="5"/>
      <c r="AI158" s="5"/>
      <c r="AJ158" s="5"/>
      <c r="AK158" s="5"/>
      <c r="AL158" s="5"/>
      <c r="AM158" s="5"/>
      <c r="AN158" s="5"/>
      <c r="AO158" s="5"/>
      <c r="AP158" s="5"/>
      <c r="AQ158" s="5"/>
      <c r="AR158" s="5"/>
      <c r="AS158" s="5"/>
      <c r="AT158" s="5"/>
      <c r="AU158" s="5"/>
      <c r="AV158" s="5"/>
      <c r="AW158" s="5"/>
      <c r="AX158" s="5"/>
      <c r="AY158" s="5"/>
      <c r="AZ158" s="5"/>
      <c r="BA158" s="5"/>
      <c r="BB158" s="5"/>
      <c r="BC158" s="5"/>
      <c r="BD158" s="5"/>
      <c r="BE158" s="5"/>
    </row>
    <row r="159" hidden="1" spans="1:57">
      <c r="A159" s="9">
        <v>44714.6192812616</v>
      </c>
      <c r="B159" s="4" t="s">
        <v>281</v>
      </c>
      <c r="C159" s="4" t="s">
        <v>23</v>
      </c>
      <c r="D159" s="4" t="s">
        <v>1191</v>
      </c>
      <c r="E159" s="5"/>
      <c r="F159" s="4">
        <v>9625690852</v>
      </c>
      <c r="G159" s="4" t="s">
        <v>1192</v>
      </c>
      <c r="H159" s="4" t="s">
        <v>124</v>
      </c>
      <c r="I159" s="4" t="s">
        <v>124</v>
      </c>
      <c r="J159" s="4" t="s">
        <v>139</v>
      </c>
      <c r="K159" s="4" t="s">
        <v>258</v>
      </c>
      <c r="L159" s="4" t="s">
        <v>258</v>
      </c>
      <c r="M159" s="4" t="s">
        <v>1193</v>
      </c>
      <c r="N159" s="4" t="s">
        <v>114</v>
      </c>
      <c r="O159" s="4" t="s">
        <v>154</v>
      </c>
      <c r="P159" s="15">
        <v>44715</v>
      </c>
      <c r="Q159" s="20">
        <v>0.5</v>
      </c>
      <c r="R159" s="20">
        <v>0.541666666664241</v>
      </c>
      <c r="S159" s="4" t="s">
        <v>478</v>
      </c>
      <c r="T159" s="4" t="s">
        <v>417</v>
      </c>
      <c r="U159" s="21" t="s">
        <v>1194</v>
      </c>
      <c r="V159" s="4" t="s">
        <v>894</v>
      </c>
      <c r="X159" s="4" t="s">
        <v>38</v>
      </c>
      <c r="Y159" s="5"/>
      <c r="Z159" s="5"/>
      <c r="AA159" s="5"/>
      <c r="AB159" s="57"/>
      <c r="AC159" s="57"/>
      <c r="AD159" s="5"/>
      <c r="AE159" s="5"/>
      <c r="AF159" s="5"/>
      <c r="AG159" s="5"/>
      <c r="AH159" s="5"/>
      <c r="AI159" s="5"/>
      <c r="AJ159" s="5"/>
      <c r="AK159" s="5"/>
      <c r="AL159" s="5"/>
      <c r="AM159" s="5"/>
      <c r="AN159" s="5"/>
      <c r="AO159" s="5"/>
      <c r="AP159" s="5"/>
      <c r="AQ159" s="5"/>
      <c r="AR159" s="5"/>
      <c r="AS159" s="5"/>
      <c r="AT159" s="5"/>
      <c r="AU159" s="5"/>
      <c r="AV159" s="5"/>
      <c r="AW159" s="5"/>
      <c r="AX159" s="5"/>
      <c r="AY159" s="5"/>
      <c r="AZ159" s="5"/>
      <c r="BA159" s="5"/>
      <c r="BB159" s="5"/>
      <c r="BC159" s="5"/>
      <c r="BD159" s="5"/>
      <c r="BE159" s="5"/>
    </row>
    <row r="160" hidden="1" spans="1:57">
      <c r="A160" s="9">
        <v>44714.6214890625</v>
      </c>
      <c r="B160" s="4" t="s">
        <v>188</v>
      </c>
      <c r="C160" s="4" t="s">
        <v>23</v>
      </c>
      <c r="D160" s="4" t="s">
        <v>1195</v>
      </c>
      <c r="E160" s="5"/>
      <c r="F160" s="4">
        <v>7019355071</v>
      </c>
      <c r="G160" s="4" t="s">
        <v>1179</v>
      </c>
      <c r="H160" s="4" t="s">
        <v>429</v>
      </c>
      <c r="I160" s="4" t="s">
        <v>43</v>
      </c>
      <c r="J160" s="4" t="s">
        <v>28</v>
      </c>
      <c r="K160" s="4" t="s">
        <v>85</v>
      </c>
      <c r="L160" s="4" t="s">
        <v>85</v>
      </c>
      <c r="M160" s="4" t="s">
        <v>1196</v>
      </c>
      <c r="N160" s="4" t="s">
        <v>114</v>
      </c>
      <c r="O160" s="4" t="s">
        <v>1197</v>
      </c>
      <c r="P160" s="15">
        <v>44715</v>
      </c>
      <c r="Q160" s="20">
        <v>0.625</v>
      </c>
      <c r="R160" s="20">
        <v>0.666666666664241</v>
      </c>
      <c r="S160" s="4" t="s">
        <v>751</v>
      </c>
      <c r="T160" s="4" t="s">
        <v>1198</v>
      </c>
      <c r="U160" s="21" t="s">
        <v>1199</v>
      </c>
      <c r="V160" s="4" t="s">
        <v>901</v>
      </c>
      <c r="X160" s="4" t="s">
        <v>38</v>
      </c>
      <c r="Y160" s="5"/>
      <c r="Z160" s="5"/>
      <c r="AA160" s="5"/>
      <c r="AB160" s="57"/>
      <c r="AC160" s="57"/>
      <c r="AD160" s="5"/>
      <c r="AE160" s="5"/>
      <c r="AF160" s="5"/>
      <c r="AG160" s="5"/>
      <c r="AH160" s="5"/>
      <c r="AI160" s="5"/>
      <c r="AJ160" s="5"/>
      <c r="AK160" s="5"/>
      <c r="AL160" s="5"/>
      <c r="AM160" s="5"/>
      <c r="AN160" s="5"/>
      <c r="AO160" s="5"/>
      <c r="AP160" s="5"/>
      <c r="AQ160" s="5"/>
      <c r="AR160" s="5"/>
      <c r="AS160" s="5"/>
      <c r="AT160" s="5"/>
      <c r="AU160" s="5"/>
      <c r="AV160" s="5"/>
      <c r="AW160" s="5"/>
      <c r="AX160" s="5"/>
      <c r="AY160" s="5"/>
      <c r="AZ160" s="5"/>
      <c r="BA160" s="5"/>
      <c r="BB160" s="5"/>
      <c r="BC160" s="5"/>
      <c r="BD160" s="5"/>
      <c r="BE160" s="5"/>
    </row>
    <row r="161" hidden="1" spans="1:57">
      <c r="A161" s="6">
        <v>44714.6217126042</v>
      </c>
      <c r="B161" s="7" t="s">
        <v>322</v>
      </c>
      <c r="C161" s="7" t="s">
        <v>23</v>
      </c>
      <c r="D161" s="7" t="s">
        <v>1200</v>
      </c>
      <c r="E161" s="8"/>
      <c r="F161" s="7">
        <v>9035200915</v>
      </c>
      <c r="G161" s="7" t="s">
        <v>1040</v>
      </c>
      <c r="H161" s="7" t="s">
        <v>1201</v>
      </c>
      <c r="I161" s="7" t="s">
        <v>26</v>
      </c>
      <c r="J161" s="7" t="s">
        <v>1202</v>
      </c>
      <c r="K161" s="7" t="s">
        <v>204</v>
      </c>
      <c r="L161" s="7" t="s">
        <v>204</v>
      </c>
      <c r="M161" s="7" t="s">
        <v>1203</v>
      </c>
      <c r="N161" s="7" t="s">
        <v>32</v>
      </c>
      <c r="O161" s="7" t="s">
        <v>1204</v>
      </c>
      <c r="P161" s="16">
        <v>44718</v>
      </c>
      <c r="Q161" s="22">
        <v>0.583333333335759</v>
      </c>
      <c r="R161" s="22">
        <v>0.666666666664241</v>
      </c>
      <c r="S161" s="7" t="s">
        <v>207</v>
      </c>
      <c r="T161" s="7" t="s">
        <v>103</v>
      </c>
      <c r="U161" s="23" t="s">
        <v>1205</v>
      </c>
      <c r="V161" s="7" t="s">
        <v>92</v>
      </c>
      <c r="X161" s="7" t="s">
        <v>93</v>
      </c>
      <c r="Y161" s="8"/>
      <c r="Z161" s="8"/>
      <c r="AA161" s="8"/>
      <c r="AB161" s="70"/>
      <c r="AC161" s="70"/>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row>
    <row r="162" hidden="1" spans="1:57">
      <c r="A162" s="9">
        <v>44714.6239599884</v>
      </c>
      <c r="B162" s="4" t="s">
        <v>265</v>
      </c>
      <c r="C162" s="4" t="s">
        <v>23</v>
      </c>
      <c r="D162" s="4" t="s">
        <v>1206</v>
      </c>
      <c r="E162" s="5"/>
      <c r="F162" s="4">
        <v>9052391282</v>
      </c>
      <c r="G162" s="4" t="s">
        <v>966</v>
      </c>
      <c r="H162" s="4" t="s">
        <v>535</v>
      </c>
      <c r="I162" s="4" t="s">
        <v>535</v>
      </c>
      <c r="J162" s="4" t="s">
        <v>1207</v>
      </c>
      <c r="K162" s="4" t="s">
        <v>127</v>
      </c>
      <c r="L162" s="4" t="s">
        <v>127</v>
      </c>
      <c r="M162" s="4" t="s">
        <v>1208</v>
      </c>
      <c r="N162" s="4" t="s">
        <v>114</v>
      </c>
      <c r="O162" s="4" t="s">
        <v>98</v>
      </c>
      <c r="P162" s="15">
        <v>44718</v>
      </c>
      <c r="Q162" s="20">
        <v>0.458333333335759</v>
      </c>
      <c r="R162" s="20">
        <v>0.5</v>
      </c>
      <c r="S162" s="4" t="s">
        <v>539</v>
      </c>
      <c r="T162" s="4" t="s">
        <v>406</v>
      </c>
      <c r="U162" s="21" t="s">
        <v>1209</v>
      </c>
      <c r="V162" s="4" t="s">
        <v>92</v>
      </c>
      <c r="X162" s="4" t="s">
        <v>38</v>
      </c>
      <c r="Y162" s="5"/>
      <c r="Z162" s="5"/>
      <c r="AA162" s="5"/>
      <c r="AB162" s="57"/>
      <c r="AC162" s="57"/>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row>
    <row r="163" hidden="1" spans="1:57">
      <c r="A163" s="9">
        <v>44714.6245980093</v>
      </c>
      <c r="B163" s="4" t="s">
        <v>199</v>
      </c>
      <c r="C163" s="4" t="s">
        <v>23</v>
      </c>
      <c r="D163" s="4" t="s">
        <v>1210</v>
      </c>
      <c r="E163" s="5"/>
      <c r="F163" s="4">
        <v>9908707603</v>
      </c>
      <c r="G163" s="4" t="s">
        <v>1211</v>
      </c>
      <c r="H163" s="4" t="s">
        <v>173</v>
      </c>
      <c r="I163" s="4" t="s">
        <v>1212</v>
      </c>
      <c r="J163" s="4" t="s">
        <v>1213</v>
      </c>
      <c r="K163" s="4" t="s">
        <v>127</v>
      </c>
      <c r="L163" s="4" t="s">
        <v>127</v>
      </c>
      <c r="M163" s="4" t="s">
        <v>1214</v>
      </c>
      <c r="N163" s="4" t="s">
        <v>87</v>
      </c>
      <c r="O163" s="4" t="s">
        <v>154</v>
      </c>
      <c r="P163" s="15">
        <v>44715</v>
      </c>
      <c r="Q163" s="20">
        <v>0.583333333335759</v>
      </c>
      <c r="R163" s="20">
        <v>0.604166666664241</v>
      </c>
      <c r="S163" s="4" t="s">
        <v>460</v>
      </c>
      <c r="T163" s="4" t="s">
        <v>548</v>
      </c>
      <c r="U163" s="21" t="s">
        <v>1215</v>
      </c>
      <c r="V163" s="4" t="s">
        <v>901</v>
      </c>
      <c r="X163" s="4" t="s">
        <v>38</v>
      </c>
      <c r="Y163" s="5"/>
      <c r="Z163" s="5"/>
      <c r="AA163" s="5"/>
      <c r="AB163" s="57"/>
      <c r="AC163" s="57"/>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row>
    <row r="164" spans="1:57">
      <c r="A164" s="48">
        <v>44714.6264062269</v>
      </c>
      <c r="B164" s="44" t="s">
        <v>300</v>
      </c>
      <c r="C164" s="44" t="s">
        <v>23</v>
      </c>
      <c r="D164" s="44" t="s">
        <v>1216</v>
      </c>
      <c r="E164" s="45"/>
      <c r="F164" s="44">
        <v>7978797121</v>
      </c>
      <c r="G164" s="44" t="s">
        <v>1075</v>
      </c>
      <c r="H164" s="44" t="s">
        <v>1217</v>
      </c>
      <c r="I164" s="44" t="s">
        <v>1217</v>
      </c>
      <c r="J164" s="44" t="s">
        <v>1218</v>
      </c>
      <c r="K164" s="44" t="s">
        <v>85</v>
      </c>
      <c r="L164" s="44" t="s">
        <v>929</v>
      </c>
      <c r="M164" s="44" t="s">
        <v>1219</v>
      </c>
      <c r="N164" s="44" t="s">
        <v>32</v>
      </c>
      <c r="O164" s="44" t="s">
        <v>88</v>
      </c>
      <c r="P164" s="48">
        <v>44715</v>
      </c>
      <c r="Q164" s="54">
        <v>0.416666666664241</v>
      </c>
      <c r="R164" s="54">
        <v>0.583333333335759</v>
      </c>
      <c r="S164" s="44" t="s">
        <v>606</v>
      </c>
      <c r="T164" s="44" t="s">
        <v>599</v>
      </c>
      <c r="U164" s="55" t="s">
        <v>1220</v>
      </c>
      <c r="V164" s="44" t="s">
        <v>1059</v>
      </c>
      <c r="X164" s="4"/>
      <c r="Y164" s="5"/>
      <c r="Z164" s="5"/>
      <c r="AA164" s="5"/>
      <c r="AB164" s="57"/>
      <c r="AC164" s="57"/>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row>
    <row r="165" hidden="1" spans="1:57">
      <c r="A165" s="9">
        <v>44714.6279185069</v>
      </c>
      <c r="B165" s="4" t="s">
        <v>235</v>
      </c>
      <c r="C165" s="4" t="s">
        <v>23</v>
      </c>
      <c r="D165" s="4" t="s">
        <v>1221</v>
      </c>
      <c r="E165" s="5"/>
      <c r="F165" s="4">
        <v>8319433942</v>
      </c>
      <c r="G165" s="4" t="s">
        <v>1040</v>
      </c>
      <c r="H165" s="4" t="s">
        <v>625</v>
      </c>
      <c r="I165" s="4" t="s">
        <v>256</v>
      </c>
      <c r="J165" s="4" t="s">
        <v>1222</v>
      </c>
      <c r="K165" s="4" t="s">
        <v>258</v>
      </c>
      <c r="L165" s="4" t="s">
        <v>1043</v>
      </c>
      <c r="M165" s="4" t="s">
        <v>1223</v>
      </c>
      <c r="N165" s="4" t="s">
        <v>32</v>
      </c>
      <c r="O165" s="4" t="s">
        <v>560</v>
      </c>
      <c r="P165" s="15">
        <v>44715</v>
      </c>
      <c r="Q165" s="20">
        <v>0.583333333335759</v>
      </c>
      <c r="R165" s="20">
        <v>0.625</v>
      </c>
      <c r="S165" s="4" t="s">
        <v>358</v>
      </c>
      <c r="T165" s="4" t="s">
        <v>1224</v>
      </c>
      <c r="U165" s="21" t="s">
        <v>1225</v>
      </c>
      <c r="V165" s="4" t="s">
        <v>1059</v>
      </c>
      <c r="X165" s="4" t="s">
        <v>38</v>
      </c>
      <c r="Y165" s="5"/>
      <c r="Z165" s="5"/>
      <c r="AA165" s="5"/>
      <c r="AB165" s="57"/>
      <c r="AC165" s="57"/>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row>
    <row r="166" hidden="1" spans="1:57">
      <c r="A166" s="9">
        <v>44714.6280700694</v>
      </c>
      <c r="B166" s="4" t="s">
        <v>322</v>
      </c>
      <c r="C166" s="4" t="s">
        <v>23</v>
      </c>
      <c r="D166" s="4" t="s">
        <v>1226</v>
      </c>
      <c r="E166" s="5"/>
      <c r="F166" s="4">
        <v>8122943934</v>
      </c>
      <c r="G166" s="4" t="s">
        <v>923</v>
      </c>
      <c r="H166" s="4" t="s">
        <v>1151</v>
      </c>
      <c r="I166" s="4" t="s">
        <v>1151</v>
      </c>
      <c r="J166" s="4" t="s">
        <v>1227</v>
      </c>
      <c r="K166" s="4" t="s">
        <v>1125</v>
      </c>
      <c r="L166" s="4" t="s">
        <v>152</v>
      </c>
      <c r="M166" s="4" t="s">
        <v>1228</v>
      </c>
      <c r="N166" s="4" t="s">
        <v>114</v>
      </c>
      <c r="O166" s="4" t="s">
        <v>1167</v>
      </c>
      <c r="P166" s="15">
        <v>44715</v>
      </c>
      <c r="Q166" s="20">
        <v>0.5</v>
      </c>
      <c r="R166" s="20">
        <v>0.541666666664241</v>
      </c>
      <c r="S166" s="4" t="s">
        <v>1229</v>
      </c>
      <c r="T166" s="4" t="s">
        <v>207</v>
      </c>
      <c r="U166" s="21" t="s">
        <v>1230</v>
      </c>
      <c r="V166" s="4" t="s">
        <v>92</v>
      </c>
      <c r="X166" s="4" t="s">
        <v>38</v>
      </c>
      <c r="Y166" s="5"/>
      <c r="Z166" s="5"/>
      <c r="AA166" s="5"/>
      <c r="AB166" s="57"/>
      <c r="AC166" s="57"/>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row>
    <row r="167" hidden="1" spans="1:57">
      <c r="A167" s="9">
        <v>44714.6281060417</v>
      </c>
      <c r="B167" s="4" t="s">
        <v>265</v>
      </c>
      <c r="C167" s="4" t="s">
        <v>23</v>
      </c>
      <c r="D167" s="4" t="s">
        <v>1231</v>
      </c>
      <c r="E167" s="5"/>
      <c r="F167" s="4">
        <v>9959757500</v>
      </c>
      <c r="G167" s="4" t="s">
        <v>966</v>
      </c>
      <c r="H167" s="4" t="s">
        <v>26</v>
      </c>
      <c r="I167" s="4" t="s">
        <v>124</v>
      </c>
      <c r="J167" s="4" t="s">
        <v>1232</v>
      </c>
      <c r="K167" s="4" t="s">
        <v>127</v>
      </c>
      <c r="L167" s="4" t="s">
        <v>127</v>
      </c>
      <c r="M167" s="4" t="s">
        <v>1233</v>
      </c>
      <c r="N167" s="4" t="s">
        <v>32</v>
      </c>
      <c r="O167" s="4" t="s">
        <v>154</v>
      </c>
      <c r="P167" s="15">
        <v>44718</v>
      </c>
      <c r="Q167" s="20">
        <v>0.458333333335759</v>
      </c>
      <c r="R167" s="20">
        <v>0.5</v>
      </c>
      <c r="S167" s="4" t="s">
        <v>1234</v>
      </c>
      <c r="T167" s="4" t="s">
        <v>407</v>
      </c>
      <c r="U167" s="21" t="s">
        <v>1235</v>
      </c>
      <c r="V167" s="4" t="s">
        <v>92</v>
      </c>
      <c r="X167" s="4" t="s">
        <v>38</v>
      </c>
      <c r="Y167" s="5"/>
      <c r="Z167" s="5"/>
      <c r="AA167" s="5"/>
      <c r="AB167" s="57"/>
      <c r="AC167" s="57"/>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row>
    <row r="168" spans="1:57">
      <c r="A168" s="48">
        <v>44714.6296087963</v>
      </c>
      <c r="B168" s="44" t="s">
        <v>300</v>
      </c>
      <c r="C168" s="44" t="s">
        <v>23</v>
      </c>
      <c r="D168" s="44" t="s">
        <v>1236</v>
      </c>
      <c r="E168" s="45"/>
      <c r="F168" s="44">
        <v>9996329120</v>
      </c>
      <c r="G168" s="44" t="s">
        <v>1075</v>
      </c>
      <c r="H168" s="44" t="s">
        <v>1237</v>
      </c>
      <c r="I168" s="44" t="s">
        <v>695</v>
      </c>
      <c r="J168" s="44" t="s">
        <v>1238</v>
      </c>
      <c r="K168" s="44" t="s">
        <v>657</v>
      </c>
      <c r="L168" s="44" t="s">
        <v>1239</v>
      </c>
      <c r="M168" s="44" t="s">
        <v>1240</v>
      </c>
      <c r="N168" s="44" t="s">
        <v>32</v>
      </c>
      <c r="O168" s="44" t="s">
        <v>260</v>
      </c>
      <c r="P168" s="48">
        <v>44719</v>
      </c>
      <c r="Q168" s="54">
        <v>0.458333333335759</v>
      </c>
      <c r="R168" s="54">
        <v>0.5</v>
      </c>
      <c r="S168" s="44" t="s">
        <v>1241</v>
      </c>
      <c r="T168" s="44" t="s">
        <v>531</v>
      </c>
      <c r="U168" s="55" t="s">
        <v>1242</v>
      </c>
      <c r="V168" s="44" t="s">
        <v>1048</v>
      </c>
      <c r="X168" s="4"/>
      <c r="Y168" s="5"/>
      <c r="Z168" s="5"/>
      <c r="AA168" s="5"/>
      <c r="AB168" s="57"/>
      <c r="AC168" s="57"/>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row>
    <row r="169" hidden="1" spans="1:57">
      <c r="A169" s="9">
        <v>44714.6333303357</v>
      </c>
      <c r="B169" s="4" t="s">
        <v>322</v>
      </c>
      <c r="C169" s="4" t="s">
        <v>23</v>
      </c>
      <c r="D169" s="4" t="s">
        <v>1243</v>
      </c>
      <c r="E169" s="5"/>
      <c r="F169" s="4">
        <v>9010119235</v>
      </c>
      <c r="G169" s="4" t="s">
        <v>1244</v>
      </c>
      <c r="H169" s="4" t="s">
        <v>313</v>
      </c>
      <c r="I169" s="4" t="s">
        <v>313</v>
      </c>
      <c r="J169" s="4" t="s">
        <v>1245</v>
      </c>
      <c r="K169" s="4" t="s">
        <v>620</v>
      </c>
      <c r="L169" s="4" t="s">
        <v>620</v>
      </c>
      <c r="M169" s="4" t="s">
        <v>1246</v>
      </c>
      <c r="N169" s="4" t="s">
        <v>114</v>
      </c>
      <c r="O169" s="4" t="s">
        <v>1247</v>
      </c>
      <c r="P169" s="15">
        <v>44718</v>
      </c>
      <c r="Q169" s="20">
        <v>0.583333333335759</v>
      </c>
      <c r="R169" s="20">
        <v>0.625</v>
      </c>
      <c r="S169" s="4" t="s">
        <v>501</v>
      </c>
      <c r="T169" s="4" t="s">
        <v>35</v>
      </c>
      <c r="U169" s="21" t="s">
        <v>1248</v>
      </c>
      <c r="V169" s="4" t="s">
        <v>92</v>
      </c>
      <c r="X169" s="4" t="s">
        <v>38</v>
      </c>
      <c r="Y169" s="5"/>
      <c r="Z169" s="5"/>
      <c r="AA169" s="5"/>
      <c r="AB169" s="57"/>
      <c r="AC169" s="57"/>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row>
    <row r="170" hidden="1" spans="1:57">
      <c r="A170" s="9">
        <v>44714.633793044</v>
      </c>
      <c r="B170" s="4" t="s">
        <v>121</v>
      </c>
      <c r="C170" s="4" t="s">
        <v>23</v>
      </c>
      <c r="D170" s="4" t="s">
        <v>1249</v>
      </c>
      <c r="E170" s="5"/>
      <c r="F170" s="4">
        <v>8754969038</v>
      </c>
      <c r="G170" s="4" t="s">
        <v>938</v>
      </c>
      <c r="H170" s="4" t="s">
        <v>1250</v>
      </c>
      <c r="I170" s="4" t="s">
        <v>124</v>
      </c>
      <c r="J170" s="4" t="s">
        <v>1251</v>
      </c>
      <c r="K170" s="4" t="s">
        <v>152</v>
      </c>
      <c r="L170" s="4" t="s">
        <v>152</v>
      </c>
      <c r="M170" s="4" t="s">
        <v>1252</v>
      </c>
      <c r="N170" s="4" t="s">
        <v>114</v>
      </c>
      <c r="O170" s="4" t="s">
        <v>129</v>
      </c>
      <c r="P170" s="15">
        <v>44715</v>
      </c>
      <c r="Q170" s="20">
        <v>0.625</v>
      </c>
      <c r="R170" s="20">
        <v>0.666666666664241</v>
      </c>
      <c r="S170" s="4" t="s">
        <v>130</v>
      </c>
      <c r="T170" s="4" t="s">
        <v>797</v>
      </c>
      <c r="U170" s="21" t="s">
        <v>1253</v>
      </c>
      <c r="V170" s="4" t="s">
        <v>865</v>
      </c>
      <c r="X170" s="4" t="s">
        <v>38</v>
      </c>
      <c r="Y170" s="5"/>
      <c r="Z170" s="5"/>
      <c r="AA170" s="5"/>
      <c r="AB170" s="57"/>
      <c r="AC170" s="57"/>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row>
    <row r="171" hidden="1" spans="1:57">
      <c r="A171" s="9">
        <v>44714.6372469907</v>
      </c>
      <c r="B171" s="4" t="s">
        <v>245</v>
      </c>
      <c r="C171" s="4" t="s">
        <v>23</v>
      </c>
      <c r="D171" s="4" t="s">
        <v>1254</v>
      </c>
      <c r="E171" s="5"/>
      <c r="F171" s="4">
        <v>7416463615</v>
      </c>
      <c r="G171" s="4" t="s">
        <v>1255</v>
      </c>
      <c r="H171" s="4" t="s">
        <v>42</v>
      </c>
      <c r="I171" s="4" t="s">
        <v>43</v>
      </c>
      <c r="J171" s="4" t="s">
        <v>1256</v>
      </c>
      <c r="K171" s="4" t="s">
        <v>85</v>
      </c>
      <c r="L171" s="4" t="s">
        <v>127</v>
      </c>
      <c r="M171" s="4" t="s">
        <v>1257</v>
      </c>
      <c r="N171" s="4" t="s">
        <v>87</v>
      </c>
      <c r="O171" s="4" t="s">
        <v>98</v>
      </c>
      <c r="P171" s="15">
        <v>44718</v>
      </c>
      <c r="Q171" s="20">
        <v>0.583333333335759</v>
      </c>
      <c r="R171" s="20">
        <v>0.625</v>
      </c>
      <c r="S171" s="4" t="s">
        <v>531</v>
      </c>
      <c r="T171" s="4" t="s">
        <v>1010</v>
      </c>
      <c r="U171" s="21" t="s">
        <v>1258</v>
      </c>
      <c r="V171" s="4" t="s">
        <v>865</v>
      </c>
      <c r="X171" s="4" t="s">
        <v>38</v>
      </c>
      <c r="Y171" s="5"/>
      <c r="Z171" s="5"/>
      <c r="AA171" s="5"/>
      <c r="AB171" s="57"/>
      <c r="AC171" s="57"/>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row>
    <row r="172" ht="18" hidden="1" customHeight="1" spans="1:57">
      <c r="A172" s="9">
        <v>44714.6397852199</v>
      </c>
      <c r="B172" s="4" t="s">
        <v>309</v>
      </c>
      <c r="C172" s="4" t="s">
        <v>23</v>
      </c>
      <c r="D172" s="4" t="s">
        <v>1259</v>
      </c>
      <c r="E172" s="4" t="s">
        <v>1260</v>
      </c>
      <c r="F172" s="4">
        <v>8712423003</v>
      </c>
      <c r="G172" s="4" t="s">
        <v>654</v>
      </c>
      <c r="H172" s="4" t="s">
        <v>1261</v>
      </c>
      <c r="I172" s="4" t="s">
        <v>124</v>
      </c>
      <c r="J172" s="4" t="s">
        <v>1262</v>
      </c>
      <c r="K172" s="4" t="s">
        <v>127</v>
      </c>
      <c r="L172" s="4" t="s">
        <v>1263</v>
      </c>
      <c r="M172" s="4" t="s">
        <v>1264</v>
      </c>
      <c r="N172" s="4" t="s">
        <v>87</v>
      </c>
      <c r="O172" s="4" t="s">
        <v>1265</v>
      </c>
      <c r="P172" s="15">
        <v>44716</v>
      </c>
      <c r="Q172" s="20">
        <v>0.479166666664241</v>
      </c>
      <c r="R172" s="20">
        <v>0.520833333335759</v>
      </c>
      <c r="S172" s="4" t="s">
        <v>1266</v>
      </c>
      <c r="T172" s="4" t="s">
        <v>1267</v>
      </c>
      <c r="U172" s="21" t="s">
        <v>1268</v>
      </c>
      <c r="V172" s="4" t="s">
        <v>662</v>
      </c>
      <c r="X172" s="4" t="s">
        <v>38</v>
      </c>
      <c r="Y172" s="5"/>
      <c r="Z172" s="5"/>
      <c r="AA172" s="5"/>
      <c r="AB172" s="57"/>
      <c r="AC172" s="57"/>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row>
    <row r="173" hidden="1" spans="1:57">
      <c r="A173" s="9">
        <v>44714.6445999537</v>
      </c>
      <c r="B173" s="4" t="s">
        <v>913</v>
      </c>
      <c r="C173" s="4" t="s">
        <v>23</v>
      </c>
      <c r="D173" s="4" t="s">
        <v>1269</v>
      </c>
      <c r="E173" s="5"/>
      <c r="F173" s="4">
        <v>9304271043</v>
      </c>
      <c r="G173" s="4" t="s">
        <v>1061</v>
      </c>
      <c r="H173" s="4" t="s">
        <v>82</v>
      </c>
      <c r="I173" s="4" t="s">
        <v>82</v>
      </c>
      <c r="J173" s="4" t="s">
        <v>1062</v>
      </c>
      <c r="K173" s="4" t="s">
        <v>490</v>
      </c>
      <c r="L173" s="4" t="s">
        <v>490</v>
      </c>
      <c r="M173" s="4" t="s">
        <v>1270</v>
      </c>
      <c r="N173" s="4" t="s">
        <v>114</v>
      </c>
      <c r="O173" s="4" t="s">
        <v>88</v>
      </c>
      <c r="P173" s="15">
        <v>44715</v>
      </c>
      <c r="Q173" s="20">
        <v>0.458333333335759</v>
      </c>
      <c r="R173" s="20">
        <v>0.5</v>
      </c>
      <c r="S173" s="4" t="s">
        <v>218</v>
      </c>
      <c r="T173" s="4" t="s">
        <v>35</v>
      </c>
      <c r="U173" s="21" t="s">
        <v>1271</v>
      </c>
      <c r="V173" s="4" t="s">
        <v>1048</v>
      </c>
      <c r="X173" s="4" t="s">
        <v>38</v>
      </c>
      <c r="Y173" s="5"/>
      <c r="Z173" s="5"/>
      <c r="AA173" s="5"/>
      <c r="AB173" s="57"/>
      <c r="AC173" s="57"/>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row>
    <row r="174" hidden="1" spans="1:57">
      <c r="A174" s="9">
        <v>44714.6473039468</v>
      </c>
      <c r="B174" s="4" t="s">
        <v>188</v>
      </c>
      <c r="C174" s="4" t="s">
        <v>23</v>
      </c>
      <c r="D174" s="4" t="s">
        <v>1272</v>
      </c>
      <c r="E174" s="5"/>
      <c r="F174" s="4">
        <v>9422754684</v>
      </c>
      <c r="G174" s="4" t="s">
        <v>896</v>
      </c>
      <c r="H174" s="4" t="s">
        <v>110</v>
      </c>
      <c r="I174" s="4" t="s">
        <v>110</v>
      </c>
      <c r="J174" s="4" t="s">
        <v>1273</v>
      </c>
      <c r="K174" s="4" t="s">
        <v>1274</v>
      </c>
      <c r="L174" s="4" t="s">
        <v>1275</v>
      </c>
      <c r="M174" s="4" t="s">
        <v>1276</v>
      </c>
      <c r="N174" s="4" t="s">
        <v>32</v>
      </c>
      <c r="O174" s="4" t="s">
        <v>1277</v>
      </c>
      <c r="P174" s="15">
        <v>44715</v>
      </c>
      <c r="Q174" s="20">
        <v>0.5</v>
      </c>
      <c r="R174" s="20">
        <v>0.583333333335759</v>
      </c>
      <c r="S174" s="4" t="s">
        <v>1278</v>
      </c>
      <c r="T174" s="4" t="s">
        <v>1279</v>
      </c>
      <c r="U174" s="21" t="s">
        <v>1280</v>
      </c>
      <c r="V174" s="4" t="s">
        <v>901</v>
      </c>
      <c r="X174" s="4" t="s">
        <v>38</v>
      </c>
      <c r="Y174" s="5"/>
      <c r="Z174" s="5"/>
      <c r="AA174" s="5"/>
      <c r="AB174" s="57"/>
      <c r="AC174" s="57"/>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row>
    <row r="175" hidden="1" spans="1:57">
      <c r="A175" s="9">
        <v>44714.6561039468</v>
      </c>
      <c r="B175" s="4" t="s">
        <v>322</v>
      </c>
      <c r="C175" s="4" t="s">
        <v>23</v>
      </c>
      <c r="D175" s="4" t="s">
        <v>1281</v>
      </c>
      <c r="E175" s="5"/>
      <c r="F175" s="4">
        <v>9884978687</v>
      </c>
      <c r="G175" s="4" t="s">
        <v>1282</v>
      </c>
      <c r="H175" s="4" t="s">
        <v>256</v>
      </c>
      <c r="I175" s="4" t="s">
        <v>256</v>
      </c>
      <c r="J175" s="4" t="s">
        <v>1283</v>
      </c>
      <c r="K175" s="4" t="s">
        <v>152</v>
      </c>
      <c r="L175" s="4" t="s">
        <v>127</v>
      </c>
      <c r="M175" s="4" t="s">
        <v>1284</v>
      </c>
      <c r="N175" s="4" t="s">
        <v>114</v>
      </c>
      <c r="O175" s="4" t="s">
        <v>1285</v>
      </c>
      <c r="P175" s="15">
        <v>44716</v>
      </c>
      <c r="Q175" s="20">
        <v>0.625</v>
      </c>
      <c r="R175" s="20">
        <v>0.666666666664241</v>
      </c>
      <c r="S175" s="4" t="s">
        <v>262</v>
      </c>
      <c r="T175" s="4" t="s">
        <v>306</v>
      </c>
      <c r="U175" s="21" t="s">
        <v>1286</v>
      </c>
      <c r="V175" s="4" t="s">
        <v>1287</v>
      </c>
      <c r="X175" s="4" t="s">
        <v>38</v>
      </c>
      <c r="Y175" s="5"/>
      <c r="Z175" s="5"/>
      <c r="AA175" s="5"/>
      <c r="AB175" s="57"/>
      <c r="AC175" s="57"/>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row>
    <row r="176" hidden="1" spans="1:57">
      <c r="A176" s="9">
        <v>44714.6651772106</v>
      </c>
      <c r="B176" s="4" t="s">
        <v>245</v>
      </c>
      <c r="C176" s="4" t="s">
        <v>23</v>
      </c>
      <c r="D176" s="4" t="s">
        <v>1288</v>
      </c>
      <c r="E176" s="5"/>
      <c r="F176" s="4">
        <v>7416035582</v>
      </c>
      <c r="G176" s="4" t="s">
        <v>1289</v>
      </c>
      <c r="H176" s="4" t="s">
        <v>793</v>
      </c>
      <c r="I176" s="4" t="s">
        <v>27</v>
      </c>
      <c r="J176" s="4" t="s">
        <v>1290</v>
      </c>
      <c r="K176" s="4" t="s">
        <v>127</v>
      </c>
      <c r="L176" s="4" t="s">
        <v>127</v>
      </c>
      <c r="M176" s="4" t="s">
        <v>1291</v>
      </c>
      <c r="N176" s="4" t="s">
        <v>87</v>
      </c>
      <c r="O176" s="4" t="s">
        <v>154</v>
      </c>
      <c r="P176" s="15">
        <v>44718</v>
      </c>
      <c r="Q176" s="20">
        <v>0.458333333335759</v>
      </c>
      <c r="R176" s="20">
        <v>0.5</v>
      </c>
      <c r="S176" s="4" t="s">
        <v>530</v>
      </c>
      <c r="T176" s="4" t="s">
        <v>366</v>
      </c>
      <c r="U176" s="21" t="s">
        <v>1292</v>
      </c>
      <c r="V176" s="4" t="s">
        <v>901</v>
      </c>
      <c r="X176" s="4" t="s">
        <v>38</v>
      </c>
      <c r="Y176" s="5"/>
      <c r="Z176" s="5"/>
      <c r="AA176" s="5"/>
      <c r="AB176" s="57"/>
      <c r="AC176" s="57"/>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row>
    <row r="177" hidden="1" spans="1:57">
      <c r="A177" s="9">
        <v>44714.671183044</v>
      </c>
      <c r="B177" s="4" t="s">
        <v>254</v>
      </c>
      <c r="C177" s="4" t="s">
        <v>23</v>
      </c>
      <c r="D177" s="4" t="s">
        <v>1293</v>
      </c>
      <c r="E177" s="5"/>
      <c r="F177" s="4">
        <v>9912558025</v>
      </c>
      <c r="G177" s="4" t="s">
        <v>959</v>
      </c>
      <c r="H177" s="4" t="s">
        <v>1294</v>
      </c>
      <c r="I177" s="4" t="s">
        <v>1295</v>
      </c>
      <c r="J177" s="4" t="s">
        <v>1296</v>
      </c>
      <c r="K177" s="4" t="s">
        <v>85</v>
      </c>
      <c r="L177" s="4" t="s">
        <v>1297</v>
      </c>
      <c r="M177" s="4" t="s">
        <v>1298</v>
      </c>
      <c r="N177" s="4" t="s">
        <v>114</v>
      </c>
      <c r="O177" s="4" t="s">
        <v>47</v>
      </c>
      <c r="P177" s="15">
        <v>44715</v>
      </c>
      <c r="Q177" s="20">
        <v>0.604166666664241</v>
      </c>
      <c r="R177" s="20">
        <v>0.645833333335759</v>
      </c>
      <c r="S177" s="4" t="s">
        <v>1299</v>
      </c>
      <c r="T177" s="4" t="s">
        <v>630</v>
      </c>
      <c r="U177" s="21" t="s">
        <v>1300</v>
      </c>
      <c r="V177" s="4" t="s">
        <v>865</v>
      </c>
      <c r="X177" s="4" t="s">
        <v>38</v>
      </c>
      <c r="Y177" s="5"/>
      <c r="Z177" s="5"/>
      <c r="AA177" s="5"/>
      <c r="AB177" s="57"/>
      <c r="AC177" s="57"/>
      <c r="AD177" s="5"/>
      <c r="AE177" s="5"/>
      <c r="AF177" s="5"/>
      <c r="AG177" s="5"/>
      <c r="AH177" s="5"/>
      <c r="AI177" s="5"/>
      <c r="AJ177" s="5"/>
      <c r="AK177" s="5"/>
      <c r="AL177" s="5"/>
      <c r="AM177" s="5"/>
      <c r="AN177" s="5"/>
      <c r="AO177" s="5"/>
      <c r="AP177" s="5"/>
      <c r="AQ177" s="5"/>
      <c r="AR177" s="5"/>
      <c r="AS177" s="5"/>
      <c r="AT177" s="5"/>
      <c r="AU177" s="5"/>
      <c r="AV177" s="5"/>
      <c r="AW177" s="5"/>
      <c r="AX177" s="5"/>
      <c r="AY177" s="5"/>
      <c r="AZ177" s="5"/>
      <c r="BA177" s="5"/>
      <c r="BB177" s="5"/>
      <c r="BC177" s="5"/>
      <c r="BD177" s="5"/>
      <c r="BE177" s="5"/>
    </row>
    <row r="178" hidden="1" spans="1:57">
      <c r="A178" s="9">
        <v>44714.6738289699</v>
      </c>
      <c r="B178" s="4" t="s">
        <v>913</v>
      </c>
      <c r="C178" s="4" t="s">
        <v>23</v>
      </c>
      <c r="D178" s="4" t="s">
        <v>1301</v>
      </c>
      <c r="E178" s="5"/>
      <c r="F178" s="4">
        <v>9027612199</v>
      </c>
      <c r="G178" s="4" t="s">
        <v>1302</v>
      </c>
      <c r="H178" s="4" t="s">
        <v>303</v>
      </c>
      <c r="I178" s="4" t="s">
        <v>313</v>
      </c>
      <c r="J178" s="4" t="s">
        <v>1303</v>
      </c>
      <c r="K178" s="4" t="s">
        <v>1304</v>
      </c>
      <c r="L178" s="4" t="s">
        <v>1304</v>
      </c>
      <c r="M178" s="4" t="s">
        <v>1305</v>
      </c>
      <c r="N178" s="4" t="s">
        <v>87</v>
      </c>
      <c r="O178" s="4" t="s">
        <v>861</v>
      </c>
      <c r="P178" s="15">
        <v>44715</v>
      </c>
      <c r="Q178" s="20">
        <v>0.583333333335759</v>
      </c>
      <c r="R178" s="20">
        <v>0.666666666664241</v>
      </c>
      <c r="S178" s="4" t="s">
        <v>1306</v>
      </c>
      <c r="T178" s="4" t="s">
        <v>570</v>
      </c>
      <c r="U178" s="21" t="s">
        <v>1307</v>
      </c>
      <c r="V178" s="4" t="s">
        <v>1308</v>
      </c>
      <c r="X178" s="4" t="s">
        <v>38</v>
      </c>
      <c r="Y178" s="5"/>
      <c r="Z178" s="5"/>
      <c r="AA178" s="5"/>
      <c r="AB178" s="57"/>
      <c r="AC178" s="57"/>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row>
    <row r="179" hidden="1" spans="1:57">
      <c r="A179" s="9">
        <v>44714.6937438889</v>
      </c>
      <c r="B179" s="4" t="s">
        <v>334</v>
      </c>
      <c r="C179" s="4" t="s">
        <v>23</v>
      </c>
      <c r="D179" s="4" t="s">
        <v>1309</v>
      </c>
      <c r="E179" s="5"/>
      <c r="F179" s="4">
        <v>8686621549</v>
      </c>
      <c r="G179" s="4" t="s">
        <v>1310</v>
      </c>
      <c r="H179" s="4" t="s">
        <v>43</v>
      </c>
      <c r="I179" s="4" t="s">
        <v>43</v>
      </c>
      <c r="J179" s="4" t="s">
        <v>1311</v>
      </c>
      <c r="K179" s="4" t="s">
        <v>127</v>
      </c>
      <c r="L179" s="4" t="s">
        <v>127</v>
      </c>
      <c r="M179" s="4" t="s">
        <v>1312</v>
      </c>
      <c r="N179" s="4" t="s">
        <v>114</v>
      </c>
      <c r="O179" s="4" t="s">
        <v>560</v>
      </c>
      <c r="P179" s="15">
        <v>44715</v>
      </c>
      <c r="Q179" s="20">
        <v>0.625</v>
      </c>
      <c r="R179" s="20">
        <v>0.708333333335759</v>
      </c>
      <c r="S179" s="4" t="s">
        <v>1161</v>
      </c>
      <c r="T179" s="4" t="s">
        <v>523</v>
      </c>
      <c r="U179" s="21" t="s">
        <v>1313</v>
      </c>
      <c r="V179" s="4" t="s">
        <v>901</v>
      </c>
      <c r="X179" s="4" t="s">
        <v>38</v>
      </c>
      <c r="Y179" s="5"/>
      <c r="Z179" s="5"/>
      <c r="AA179" s="5"/>
      <c r="AB179" s="57"/>
      <c r="AC179" s="57"/>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row>
    <row r="180" hidden="1" spans="1:57">
      <c r="A180" s="9">
        <v>44714.6784123495</v>
      </c>
      <c r="B180" s="4" t="s">
        <v>272</v>
      </c>
      <c r="C180" s="4" t="s">
        <v>23</v>
      </c>
      <c r="D180" s="4" t="s">
        <v>1314</v>
      </c>
      <c r="E180" s="5"/>
      <c r="F180" s="4">
        <v>7993875028</v>
      </c>
      <c r="G180" s="4" t="s">
        <v>1013</v>
      </c>
      <c r="H180" s="4" t="s">
        <v>98</v>
      </c>
      <c r="I180" s="4" t="s">
        <v>98</v>
      </c>
      <c r="J180" s="4" t="s">
        <v>1315</v>
      </c>
      <c r="K180" s="4" t="s">
        <v>127</v>
      </c>
      <c r="L180" s="4" t="s">
        <v>127</v>
      </c>
      <c r="M180" s="4" t="s">
        <v>1316</v>
      </c>
      <c r="N180" s="4" t="s">
        <v>32</v>
      </c>
      <c r="O180" s="4" t="s">
        <v>154</v>
      </c>
      <c r="P180" s="15">
        <v>44715</v>
      </c>
      <c r="Q180" s="20">
        <v>0.625</v>
      </c>
      <c r="R180" s="20">
        <v>0.666666666664241</v>
      </c>
      <c r="S180" s="4" t="s">
        <v>614</v>
      </c>
      <c r="T180" s="4" t="s">
        <v>1317</v>
      </c>
      <c r="U180" s="21" t="s">
        <v>1318</v>
      </c>
      <c r="V180" s="4" t="s">
        <v>901</v>
      </c>
      <c r="X180" s="4" t="s">
        <v>38</v>
      </c>
      <c r="Y180" s="5"/>
      <c r="Z180" s="5"/>
      <c r="AA180" s="5"/>
      <c r="AB180" s="57"/>
      <c r="AC180" s="57"/>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row>
    <row r="181" hidden="1" spans="1:57">
      <c r="A181" s="9">
        <v>44714.6792731019</v>
      </c>
      <c r="B181" s="4" t="s">
        <v>188</v>
      </c>
      <c r="C181" s="4" t="s">
        <v>23</v>
      </c>
      <c r="D181" s="4" t="s">
        <v>1319</v>
      </c>
      <c r="E181" s="5"/>
      <c r="F181" s="4">
        <v>8969756339</v>
      </c>
      <c r="G181" s="4" t="s">
        <v>1320</v>
      </c>
      <c r="H181" s="4" t="s">
        <v>43</v>
      </c>
      <c r="I181" s="4" t="s">
        <v>43</v>
      </c>
      <c r="J181" s="4" t="s">
        <v>1321</v>
      </c>
      <c r="K181" s="4" t="s">
        <v>1239</v>
      </c>
      <c r="L181" s="4" t="s">
        <v>127</v>
      </c>
      <c r="M181" s="4" t="s">
        <v>1322</v>
      </c>
      <c r="N181" s="4" t="s">
        <v>32</v>
      </c>
      <c r="O181" s="4" t="s">
        <v>98</v>
      </c>
      <c r="P181" s="15">
        <v>44715</v>
      </c>
      <c r="Q181" s="20">
        <v>0.5</v>
      </c>
      <c r="R181" s="20">
        <v>0.541666666664241</v>
      </c>
      <c r="S181" s="4" t="s">
        <v>530</v>
      </c>
      <c r="T181" s="4" t="s">
        <v>196</v>
      </c>
      <c r="U181" s="21" t="s">
        <v>1323</v>
      </c>
      <c r="V181" s="4" t="s">
        <v>1324</v>
      </c>
      <c r="X181" s="4" t="s">
        <v>38</v>
      </c>
      <c r="Y181" s="5"/>
      <c r="Z181" s="5"/>
      <c r="AA181" s="5"/>
      <c r="AB181" s="57"/>
      <c r="AC181" s="57"/>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row>
    <row r="182" hidden="1" spans="1:57">
      <c r="A182" s="74">
        <v>44714.6828786111</v>
      </c>
      <c r="B182" s="75" t="s">
        <v>254</v>
      </c>
      <c r="C182" s="75" t="s">
        <v>23</v>
      </c>
      <c r="D182" s="75" t="s">
        <v>1325</v>
      </c>
      <c r="E182" s="68"/>
      <c r="F182" s="75">
        <v>6302077472</v>
      </c>
      <c r="G182" s="75" t="s">
        <v>25</v>
      </c>
      <c r="H182" s="75" t="s">
        <v>589</v>
      </c>
      <c r="I182" s="75" t="s">
        <v>125</v>
      </c>
      <c r="J182" s="75" t="s">
        <v>1326</v>
      </c>
      <c r="K182" s="75" t="s">
        <v>127</v>
      </c>
      <c r="L182" s="75" t="s">
        <v>1327</v>
      </c>
      <c r="M182" s="75" t="s">
        <v>1328</v>
      </c>
      <c r="N182" s="75" t="s">
        <v>114</v>
      </c>
      <c r="O182" s="75" t="s">
        <v>47</v>
      </c>
      <c r="P182" s="82">
        <v>44715</v>
      </c>
      <c r="Q182" s="83">
        <v>0.541666666664241</v>
      </c>
      <c r="R182" s="83">
        <v>0.583333333335759</v>
      </c>
      <c r="S182" s="75" t="s">
        <v>392</v>
      </c>
      <c r="T182" s="75" t="s">
        <v>343</v>
      </c>
      <c r="U182" s="84" t="s">
        <v>1329</v>
      </c>
      <c r="V182" s="75" t="s">
        <v>37</v>
      </c>
      <c r="X182" s="75" t="s">
        <v>38</v>
      </c>
      <c r="Y182" s="68"/>
      <c r="Z182" s="68"/>
      <c r="AA182" s="68"/>
      <c r="AB182" s="69"/>
      <c r="AC182" s="69"/>
      <c r="AD182" s="68"/>
      <c r="AE182" s="68"/>
      <c r="AF182" s="68"/>
      <c r="AG182" s="68"/>
      <c r="AH182" s="68"/>
      <c r="AI182" s="68"/>
      <c r="AJ182" s="68"/>
      <c r="AK182" s="68"/>
      <c r="AL182" s="68"/>
      <c r="AM182" s="68"/>
      <c r="AN182" s="68"/>
      <c r="AO182" s="68"/>
      <c r="AP182" s="68"/>
      <c r="AQ182" s="68"/>
      <c r="AR182" s="68"/>
      <c r="AS182" s="68"/>
      <c r="AT182" s="68"/>
      <c r="AU182" s="68"/>
      <c r="AV182" s="68"/>
      <c r="AW182" s="68"/>
      <c r="AX182" s="68"/>
      <c r="AY182" s="68"/>
      <c r="AZ182" s="68"/>
      <c r="BA182" s="68"/>
      <c r="BB182" s="68"/>
      <c r="BC182" s="68"/>
      <c r="BD182" s="68"/>
      <c r="BE182" s="68"/>
    </row>
    <row r="183" hidden="1" spans="1:57">
      <c r="A183" s="9">
        <v>44714.6928285301</v>
      </c>
      <c r="B183" s="4" t="s">
        <v>334</v>
      </c>
      <c r="C183" s="4" t="s">
        <v>23</v>
      </c>
      <c r="D183" s="4" t="s">
        <v>1330</v>
      </c>
      <c r="E183" s="5"/>
      <c r="F183" s="4">
        <v>8884894983</v>
      </c>
      <c r="G183" s="4" t="s">
        <v>1331</v>
      </c>
      <c r="H183" s="4" t="s">
        <v>793</v>
      </c>
      <c r="I183" s="4" t="s">
        <v>125</v>
      </c>
      <c r="J183" s="4" t="s">
        <v>1332</v>
      </c>
      <c r="K183" s="4" t="s">
        <v>127</v>
      </c>
      <c r="L183" s="4" t="s">
        <v>85</v>
      </c>
      <c r="M183" s="4" t="s">
        <v>1333</v>
      </c>
      <c r="N183" s="4" t="s">
        <v>114</v>
      </c>
      <c r="O183" s="4" t="s">
        <v>761</v>
      </c>
      <c r="P183" s="15">
        <v>44715</v>
      </c>
      <c r="Q183" s="20">
        <v>0.583333333335759</v>
      </c>
      <c r="R183" s="20">
        <v>0.666666666664241</v>
      </c>
      <c r="S183" s="4" t="s">
        <v>1334</v>
      </c>
      <c r="T183" s="4" t="s">
        <v>417</v>
      </c>
      <c r="U183" s="21" t="s">
        <v>1335</v>
      </c>
      <c r="V183" s="4" t="s">
        <v>865</v>
      </c>
      <c r="X183" s="4" t="s">
        <v>38</v>
      </c>
      <c r="Y183" s="5"/>
      <c r="Z183" s="5"/>
      <c r="AA183" s="5"/>
      <c r="AB183" s="57"/>
      <c r="AC183" s="57"/>
      <c r="AD183" s="5"/>
      <c r="AE183" s="5"/>
      <c r="AF183" s="5"/>
      <c r="AG183" s="5"/>
      <c r="AH183" s="5"/>
      <c r="AI183" s="5"/>
      <c r="AJ183" s="5"/>
      <c r="AK183" s="5"/>
      <c r="AL183" s="5"/>
      <c r="AM183" s="5"/>
      <c r="AN183" s="5"/>
      <c r="AO183" s="5"/>
      <c r="AP183" s="5"/>
      <c r="AQ183" s="5"/>
      <c r="AR183" s="5"/>
      <c r="AS183" s="5"/>
      <c r="AT183" s="5"/>
      <c r="AU183" s="5"/>
      <c r="AV183" s="5"/>
      <c r="AW183" s="5"/>
      <c r="AX183" s="5"/>
      <c r="AY183" s="5"/>
      <c r="AZ183" s="5"/>
      <c r="BA183" s="5"/>
      <c r="BB183" s="5"/>
      <c r="BC183" s="5"/>
      <c r="BD183" s="5"/>
      <c r="BE183" s="5"/>
    </row>
    <row r="184" hidden="1" spans="1:57">
      <c r="A184" s="9">
        <v>44714.6887836227</v>
      </c>
      <c r="B184" s="4" t="s">
        <v>291</v>
      </c>
      <c r="C184" s="4" t="s">
        <v>23</v>
      </c>
      <c r="D184" s="4" t="s">
        <v>1336</v>
      </c>
      <c r="E184" s="5"/>
      <c r="F184" s="4">
        <v>9168823391</v>
      </c>
      <c r="G184" s="4" t="s">
        <v>1337</v>
      </c>
      <c r="H184" s="4" t="s">
        <v>26</v>
      </c>
      <c r="I184" s="4" t="s">
        <v>43</v>
      </c>
      <c r="J184" s="4" t="s">
        <v>1338</v>
      </c>
      <c r="K184" s="4" t="s">
        <v>545</v>
      </c>
      <c r="L184" s="4" t="s">
        <v>204</v>
      </c>
      <c r="M184" s="4" t="s">
        <v>1339</v>
      </c>
      <c r="N184" s="4" t="s">
        <v>32</v>
      </c>
      <c r="O184" s="4" t="s">
        <v>88</v>
      </c>
      <c r="P184" s="15">
        <v>44718</v>
      </c>
      <c r="Q184" s="20">
        <v>0.5</v>
      </c>
      <c r="R184" s="20">
        <v>0.541666666664241</v>
      </c>
      <c r="S184" s="4" t="s">
        <v>1340</v>
      </c>
      <c r="T184" s="4" t="s">
        <v>547</v>
      </c>
      <c r="U184" s="21" t="s">
        <v>1341</v>
      </c>
      <c r="V184" s="4" t="s">
        <v>92</v>
      </c>
      <c r="X184" s="4" t="s">
        <v>38</v>
      </c>
      <c r="Y184" s="5"/>
      <c r="Z184" s="5"/>
      <c r="AA184" s="5"/>
      <c r="AB184" s="57"/>
      <c r="AC184" s="57"/>
      <c r="AD184" s="5"/>
      <c r="AE184" s="5"/>
      <c r="AF184" s="5"/>
      <c r="AG184" s="5"/>
      <c r="AH184" s="5"/>
      <c r="AI184" s="5"/>
      <c r="AJ184" s="5"/>
      <c r="AK184" s="5"/>
      <c r="AL184" s="5"/>
      <c r="AM184" s="5"/>
      <c r="AN184" s="5"/>
      <c r="AO184" s="5"/>
      <c r="AP184" s="5"/>
      <c r="AQ184" s="5"/>
      <c r="AR184" s="5"/>
      <c r="AS184" s="5"/>
      <c r="AT184" s="5"/>
      <c r="AU184" s="5"/>
      <c r="AV184" s="5"/>
      <c r="AW184" s="5"/>
      <c r="AX184" s="5"/>
      <c r="AY184" s="5"/>
      <c r="AZ184" s="5"/>
      <c r="BA184" s="5"/>
      <c r="BB184" s="5"/>
      <c r="BC184" s="5"/>
      <c r="BD184" s="5"/>
      <c r="BE184" s="5"/>
    </row>
    <row r="185" hidden="1" spans="1:57">
      <c r="A185" s="9">
        <v>44714.6913112269</v>
      </c>
      <c r="B185" s="4" t="s">
        <v>291</v>
      </c>
      <c r="C185" s="4" t="s">
        <v>23</v>
      </c>
      <c r="D185" s="4" t="s">
        <v>1342</v>
      </c>
      <c r="E185" s="5"/>
      <c r="F185" s="4">
        <v>9014273893</v>
      </c>
      <c r="G185" s="4" t="s">
        <v>1343</v>
      </c>
      <c r="H185" s="4" t="s">
        <v>150</v>
      </c>
      <c r="I185" s="4" t="s">
        <v>150</v>
      </c>
      <c r="J185" s="4" t="s">
        <v>1344</v>
      </c>
      <c r="K185" s="4" t="s">
        <v>204</v>
      </c>
      <c r="L185" s="4" t="s">
        <v>620</v>
      </c>
      <c r="M185" s="4" t="s">
        <v>1345</v>
      </c>
      <c r="N185" s="4" t="s">
        <v>114</v>
      </c>
      <c r="O185" s="4" t="s">
        <v>260</v>
      </c>
      <c r="P185" s="15">
        <v>44718</v>
      </c>
      <c r="Q185" s="20">
        <v>0.583333333335759</v>
      </c>
      <c r="R185" s="20">
        <v>0.666666666664241</v>
      </c>
      <c r="S185" s="4" t="s">
        <v>818</v>
      </c>
      <c r="T185" s="4" t="s">
        <v>548</v>
      </c>
      <c r="U185" s="24" t="s">
        <v>1346</v>
      </c>
      <c r="V185" s="4" t="s">
        <v>92</v>
      </c>
      <c r="X185" s="4" t="s">
        <v>38</v>
      </c>
      <c r="Y185" s="5"/>
      <c r="Z185" s="5"/>
      <c r="AA185" s="5"/>
      <c r="AB185" s="57"/>
      <c r="AC185" s="57"/>
      <c r="AD185" s="5"/>
      <c r="AE185" s="5"/>
      <c r="AF185" s="5"/>
      <c r="AG185" s="5"/>
      <c r="AH185" s="5"/>
      <c r="AI185" s="5"/>
      <c r="AJ185" s="5"/>
      <c r="AK185" s="5"/>
      <c r="AL185" s="5"/>
      <c r="AM185" s="5"/>
      <c r="AN185" s="5"/>
      <c r="AO185" s="5"/>
      <c r="AP185" s="5"/>
      <c r="AQ185" s="5"/>
      <c r="AR185" s="5"/>
      <c r="AS185" s="5"/>
      <c r="AT185" s="5"/>
      <c r="AU185" s="5"/>
      <c r="AV185" s="5"/>
      <c r="AW185" s="5"/>
      <c r="AX185" s="5"/>
      <c r="AY185" s="5"/>
      <c r="AZ185" s="5"/>
      <c r="BA185" s="5"/>
      <c r="BB185" s="5"/>
      <c r="BC185" s="5"/>
      <c r="BD185" s="5"/>
      <c r="BE185" s="5"/>
    </row>
    <row r="186" hidden="1" spans="1:57">
      <c r="A186" s="9">
        <v>44714.6916138079</v>
      </c>
      <c r="B186" s="4" t="s">
        <v>334</v>
      </c>
      <c r="C186" s="4" t="s">
        <v>23</v>
      </c>
      <c r="D186" s="4" t="s">
        <v>1347</v>
      </c>
      <c r="E186" s="5"/>
      <c r="F186" s="4" t="s">
        <v>1348</v>
      </c>
      <c r="G186" s="4" t="s">
        <v>1310</v>
      </c>
      <c r="H186" s="4" t="s">
        <v>1349</v>
      </c>
      <c r="I186" s="4" t="s">
        <v>43</v>
      </c>
      <c r="J186" s="4" t="s">
        <v>1350</v>
      </c>
      <c r="K186" s="4" t="s">
        <v>127</v>
      </c>
      <c r="L186" s="4" t="s">
        <v>127</v>
      </c>
      <c r="M186" s="4" t="s">
        <v>1351</v>
      </c>
      <c r="N186" s="4" t="s">
        <v>114</v>
      </c>
      <c r="O186" s="4" t="s">
        <v>1078</v>
      </c>
      <c r="P186" s="15">
        <v>44718</v>
      </c>
      <c r="Q186" s="20">
        <v>0.6875</v>
      </c>
      <c r="R186" s="20">
        <v>0.729166666664241</v>
      </c>
      <c r="S186" s="4" t="s">
        <v>1161</v>
      </c>
      <c r="T186" s="4" t="s">
        <v>1352</v>
      </c>
      <c r="U186" s="21" t="s">
        <v>1353</v>
      </c>
      <c r="V186" s="4" t="s">
        <v>901</v>
      </c>
      <c r="X186" s="4" t="s">
        <v>38</v>
      </c>
      <c r="Y186" s="5"/>
      <c r="Z186" s="5"/>
      <c r="AA186" s="5"/>
      <c r="AB186" s="57"/>
      <c r="AC186" s="57"/>
      <c r="AD186" s="5"/>
      <c r="AE186" s="5"/>
      <c r="AF186" s="5"/>
      <c r="AG186" s="5"/>
      <c r="AH186" s="5"/>
      <c r="AI186" s="5"/>
      <c r="AJ186" s="5"/>
      <c r="AK186" s="5"/>
      <c r="AL186" s="5"/>
      <c r="AM186" s="5"/>
      <c r="AN186" s="5"/>
      <c r="AO186" s="5"/>
      <c r="AP186" s="5"/>
      <c r="AQ186" s="5"/>
      <c r="AR186" s="5"/>
      <c r="AS186" s="5"/>
      <c r="AT186" s="5"/>
      <c r="AU186" s="5"/>
      <c r="AV186" s="5"/>
      <c r="AW186" s="5"/>
      <c r="AX186" s="5"/>
      <c r="AY186" s="5"/>
      <c r="AZ186" s="5"/>
      <c r="BA186" s="5"/>
      <c r="BB186" s="5"/>
      <c r="BC186" s="5"/>
      <c r="BD186" s="5"/>
      <c r="BE186" s="5"/>
    </row>
    <row r="187" hidden="1" spans="1:57">
      <c r="A187" s="9">
        <v>44714.6935805208</v>
      </c>
      <c r="B187" s="4" t="s">
        <v>291</v>
      </c>
      <c r="C187" s="4" t="s">
        <v>23</v>
      </c>
      <c r="D187" s="4" t="s">
        <v>1354</v>
      </c>
      <c r="E187" s="5"/>
      <c r="F187" s="4">
        <v>9389131484</v>
      </c>
      <c r="G187" s="4" t="s">
        <v>1337</v>
      </c>
      <c r="H187" s="4" t="s">
        <v>953</v>
      </c>
      <c r="I187" s="4" t="s">
        <v>953</v>
      </c>
      <c r="J187" s="4" t="s">
        <v>1355</v>
      </c>
      <c r="K187" s="4" t="s">
        <v>528</v>
      </c>
      <c r="L187" s="4" t="s">
        <v>528</v>
      </c>
      <c r="M187" s="4" t="s">
        <v>1356</v>
      </c>
      <c r="N187" s="4" t="s">
        <v>114</v>
      </c>
      <c r="O187" s="4" t="s">
        <v>42</v>
      </c>
      <c r="P187" s="15">
        <v>44718</v>
      </c>
      <c r="Q187" s="20">
        <v>0.916666666664241</v>
      </c>
      <c r="R187" s="20">
        <v>0.5</v>
      </c>
      <c r="S187" s="4" t="s">
        <v>1357</v>
      </c>
      <c r="T187" s="4" t="s">
        <v>530</v>
      </c>
      <c r="U187" s="21" t="s">
        <v>1358</v>
      </c>
      <c r="V187" s="4" t="s">
        <v>92</v>
      </c>
      <c r="X187" s="4" t="s">
        <v>38</v>
      </c>
      <c r="Y187" s="5"/>
      <c r="Z187" s="5"/>
      <c r="AA187" s="5"/>
      <c r="AB187" s="57"/>
      <c r="AC187" s="57"/>
      <c r="AD187" s="5"/>
      <c r="AE187" s="5"/>
      <c r="AF187" s="5"/>
      <c r="AG187" s="5"/>
      <c r="AH187" s="5"/>
      <c r="AI187" s="5"/>
      <c r="AJ187" s="5"/>
      <c r="AK187" s="5"/>
      <c r="AL187" s="5"/>
      <c r="AM187" s="5"/>
      <c r="AN187" s="5"/>
      <c r="AO187" s="5"/>
      <c r="AP187" s="5"/>
      <c r="AQ187" s="5"/>
      <c r="AR187" s="5"/>
      <c r="AS187" s="5"/>
      <c r="AT187" s="5"/>
      <c r="AU187" s="5"/>
      <c r="AV187" s="5"/>
      <c r="AW187" s="5"/>
      <c r="AX187" s="5"/>
      <c r="AY187" s="5"/>
      <c r="AZ187" s="5"/>
      <c r="BA187" s="5"/>
      <c r="BB187" s="5"/>
      <c r="BC187" s="5"/>
      <c r="BD187" s="5"/>
      <c r="BE187" s="5"/>
    </row>
    <row r="188" hidden="1" spans="1:57">
      <c r="A188" s="9">
        <v>44714.6952091898</v>
      </c>
      <c r="B188" s="4" t="s">
        <v>254</v>
      </c>
      <c r="C188" s="4" t="s">
        <v>23</v>
      </c>
      <c r="D188" s="4" t="s">
        <v>1359</v>
      </c>
      <c r="E188" s="5"/>
      <c r="F188" s="4">
        <v>9650984490</v>
      </c>
      <c r="G188" s="4" t="s">
        <v>1061</v>
      </c>
      <c r="H188" s="4" t="s">
        <v>1212</v>
      </c>
      <c r="I188" s="4" t="s">
        <v>1212</v>
      </c>
      <c r="J188" s="4" t="s">
        <v>1360</v>
      </c>
      <c r="K188" s="4" t="s">
        <v>1361</v>
      </c>
      <c r="L188" s="4" t="s">
        <v>1050</v>
      </c>
      <c r="M188" s="4" t="s">
        <v>1362</v>
      </c>
      <c r="N188" s="4" t="s">
        <v>114</v>
      </c>
      <c r="O188" s="4" t="s">
        <v>47</v>
      </c>
      <c r="P188" s="15">
        <v>44715</v>
      </c>
      <c r="Q188" s="20">
        <v>0.4375</v>
      </c>
      <c r="R188" s="20">
        <v>0.479166666664241</v>
      </c>
      <c r="S188" s="4" t="s">
        <v>1363</v>
      </c>
      <c r="T188" s="4" t="s">
        <v>1364</v>
      </c>
      <c r="U188" s="21" t="s">
        <v>1365</v>
      </c>
      <c r="V188" s="4" t="s">
        <v>1048</v>
      </c>
      <c r="X188" s="4" t="s">
        <v>38</v>
      </c>
      <c r="Y188" s="5"/>
      <c r="Z188" s="5"/>
      <c r="AA188" s="5"/>
      <c r="AB188" s="57"/>
      <c r="AC188" s="57"/>
      <c r="AD188" s="5"/>
      <c r="AE188" s="5"/>
      <c r="AF188" s="5"/>
      <c r="AG188" s="5"/>
      <c r="AH188" s="5"/>
      <c r="AI188" s="5"/>
      <c r="AJ188" s="5"/>
      <c r="AK188" s="5"/>
      <c r="AL188" s="5"/>
      <c r="AM188" s="5"/>
      <c r="AN188" s="5"/>
      <c r="AO188" s="5"/>
      <c r="AP188" s="5"/>
      <c r="AQ188" s="5"/>
      <c r="AR188" s="5"/>
      <c r="AS188" s="5"/>
      <c r="AT188" s="5"/>
      <c r="AU188" s="5"/>
      <c r="AV188" s="5"/>
      <c r="AW188" s="5"/>
      <c r="AX188" s="5"/>
      <c r="AY188" s="5"/>
      <c r="AZ188" s="5"/>
      <c r="BA188" s="5"/>
      <c r="BB188" s="5"/>
      <c r="BC188" s="5"/>
      <c r="BD188" s="5"/>
      <c r="BE188" s="5"/>
    </row>
    <row r="189" hidden="1" spans="1:57">
      <c r="A189" s="9">
        <v>44714.6984769676</v>
      </c>
      <c r="B189" s="4" t="s">
        <v>291</v>
      </c>
      <c r="C189" s="4" t="s">
        <v>23</v>
      </c>
      <c r="D189" s="4" t="s">
        <v>1366</v>
      </c>
      <c r="E189" s="5"/>
      <c r="F189" s="4">
        <v>7989467781</v>
      </c>
      <c r="G189" s="4" t="s">
        <v>312</v>
      </c>
      <c r="H189" s="4" t="s">
        <v>150</v>
      </c>
      <c r="I189" s="4" t="s">
        <v>110</v>
      </c>
      <c r="J189" s="4" t="s">
        <v>1367</v>
      </c>
      <c r="K189" s="4" t="s">
        <v>204</v>
      </c>
      <c r="L189" s="4" t="s">
        <v>620</v>
      </c>
      <c r="M189" s="4" t="s">
        <v>1368</v>
      </c>
      <c r="N189" s="4" t="s">
        <v>114</v>
      </c>
      <c r="O189" s="4" t="s">
        <v>88</v>
      </c>
      <c r="P189" s="15">
        <v>44720</v>
      </c>
      <c r="Q189" s="20">
        <v>0.583333333335759</v>
      </c>
      <c r="R189" s="20">
        <v>0.666666666664241</v>
      </c>
      <c r="S189" s="4" t="s">
        <v>460</v>
      </c>
      <c r="T189" s="4" t="s">
        <v>501</v>
      </c>
      <c r="U189" s="21" t="s">
        <v>1369</v>
      </c>
      <c r="V189" s="4" t="s">
        <v>1104</v>
      </c>
      <c r="X189" s="4" t="s">
        <v>38</v>
      </c>
      <c r="Y189" s="5"/>
      <c r="Z189" s="5"/>
      <c r="AA189" s="5"/>
      <c r="AB189" s="57"/>
      <c r="AC189" s="57"/>
      <c r="AD189" s="5"/>
      <c r="AE189" s="5"/>
      <c r="AF189" s="5"/>
      <c r="AG189" s="5"/>
      <c r="AH189" s="5"/>
      <c r="AI189" s="5"/>
      <c r="AJ189" s="5"/>
      <c r="AK189" s="5"/>
      <c r="AL189" s="5"/>
      <c r="AM189" s="5"/>
      <c r="AN189" s="5"/>
      <c r="AO189" s="5"/>
      <c r="AP189" s="5"/>
      <c r="AQ189" s="5"/>
      <c r="AR189" s="5"/>
      <c r="AS189" s="5"/>
      <c r="AT189" s="5"/>
      <c r="AU189" s="5"/>
      <c r="AV189" s="5"/>
      <c r="AW189" s="5"/>
      <c r="AX189" s="5"/>
      <c r="AY189" s="5"/>
      <c r="AZ189" s="5"/>
      <c r="BA189" s="5"/>
      <c r="BB189" s="5"/>
      <c r="BC189" s="5"/>
      <c r="BD189" s="5"/>
      <c r="BE189" s="5"/>
    </row>
    <row r="190" hidden="1" spans="1:57">
      <c r="A190" s="9">
        <v>44714.7007550232</v>
      </c>
      <c r="B190" s="4" t="s">
        <v>291</v>
      </c>
      <c r="C190" s="4" t="s">
        <v>23</v>
      </c>
      <c r="D190" s="4" t="s">
        <v>1370</v>
      </c>
      <c r="E190" s="5"/>
      <c r="F190" s="4">
        <v>9818200453</v>
      </c>
      <c r="G190" s="4" t="s">
        <v>1343</v>
      </c>
      <c r="H190" s="4" t="s">
        <v>1027</v>
      </c>
      <c r="I190" s="4" t="s">
        <v>511</v>
      </c>
      <c r="J190" s="4" t="s">
        <v>1371</v>
      </c>
      <c r="K190" s="4" t="s">
        <v>528</v>
      </c>
      <c r="L190" s="4" t="s">
        <v>528</v>
      </c>
      <c r="M190" s="4" t="s">
        <v>1372</v>
      </c>
      <c r="N190" s="4" t="s">
        <v>114</v>
      </c>
      <c r="O190" s="4" t="s">
        <v>260</v>
      </c>
      <c r="P190" s="15">
        <v>44719</v>
      </c>
      <c r="Q190" s="20">
        <v>0.583333333335759</v>
      </c>
      <c r="R190" s="20">
        <v>0.625</v>
      </c>
      <c r="S190" s="4" t="s">
        <v>1241</v>
      </c>
      <c r="T190" s="4" t="s">
        <v>196</v>
      </c>
      <c r="U190" s="21" t="s">
        <v>1373</v>
      </c>
      <c r="V190" s="4" t="s">
        <v>92</v>
      </c>
      <c r="X190" s="4" t="s">
        <v>38</v>
      </c>
      <c r="Y190" s="5"/>
      <c r="Z190" s="5"/>
      <c r="AA190" s="5"/>
      <c r="AB190" s="57"/>
      <c r="AC190" s="57"/>
      <c r="AD190" s="5"/>
      <c r="AE190" s="5"/>
      <c r="AF190" s="5"/>
      <c r="AG190" s="5"/>
      <c r="AH190" s="5"/>
      <c r="AI190" s="5"/>
      <c r="AJ190" s="5"/>
      <c r="AK190" s="5"/>
      <c r="AL190" s="5"/>
      <c r="AM190" s="5"/>
      <c r="AN190" s="5"/>
      <c r="AO190" s="5"/>
      <c r="AP190" s="5"/>
      <c r="AQ190" s="5"/>
      <c r="AR190" s="5"/>
      <c r="AS190" s="5"/>
      <c r="AT190" s="5"/>
      <c r="AU190" s="5"/>
      <c r="AV190" s="5"/>
      <c r="AW190" s="5"/>
      <c r="AX190" s="5"/>
      <c r="AY190" s="5"/>
      <c r="AZ190" s="5"/>
      <c r="BA190" s="5"/>
      <c r="BB190" s="5"/>
      <c r="BC190" s="5"/>
      <c r="BD190" s="5"/>
      <c r="BE190" s="5"/>
    </row>
    <row r="191" hidden="1" spans="1:57">
      <c r="A191" s="9">
        <v>44714.7032637731</v>
      </c>
      <c r="B191" s="4" t="s">
        <v>245</v>
      </c>
      <c r="C191" s="4" t="s">
        <v>23</v>
      </c>
      <c r="D191" s="4" t="s">
        <v>1374</v>
      </c>
      <c r="E191" s="5"/>
      <c r="F191" s="4">
        <v>7095402137</v>
      </c>
      <c r="G191" s="4" t="s">
        <v>1375</v>
      </c>
      <c r="H191" s="4" t="s">
        <v>110</v>
      </c>
      <c r="I191" s="4" t="s">
        <v>125</v>
      </c>
      <c r="J191" s="4" t="s">
        <v>1376</v>
      </c>
      <c r="K191" s="4" t="s">
        <v>127</v>
      </c>
      <c r="L191" s="4" t="s">
        <v>127</v>
      </c>
      <c r="M191" s="4" t="s">
        <v>1377</v>
      </c>
      <c r="N191" s="4" t="s">
        <v>114</v>
      </c>
      <c r="O191" s="4" t="s">
        <v>154</v>
      </c>
      <c r="P191" s="15">
        <v>44718</v>
      </c>
      <c r="Q191" s="20">
        <v>0.458333333335759</v>
      </c>
      <c r="R191" s="20">
        <v>0.5</v>
      </c>
      <c r="S191" s="4" t="s">
        <v>547</v>
      </c>
      <c r="T191" s="4" t="s">
        <v>366</v>
      </c>
      <c r="U191" s="21" t="s">
        <v>1378</v>
      </c>
      <c r="V191" s="4" t="s">
        <v>901</v>
      </c>
      <c r="X191" s="4" t="s">
        <v>38</v>
      </c>
      <c r="Y191" s="5"/>
      <c r="Z191" s="5"/>
      <c r="AA191" s="5"/>
      <c r="AB191" s="57"/>
      <c r="AC191" s="57"/>
      <c r="AD191" s="5"/>
      <c r="AE191" s="5"/>
      <c r="AF191" s="5"/>
      <c r="AG191" s="5"/>
      <c r="AH191" s="5"/>
      <c r="AI191" s="5"/>
      <c r="AJ191" s="5"/>
      <c r="AK191" s="5"/>
      <c r="AL191" s="5"/>
      <c r="AM191" s="5"/>
      <c r="AN191" s="5"/>
      <c r="AO191" s="5"/>
      <c r="AP191" s="5"/>
      <c r="AQ191" s="5"/>
      <c r="AR191" s="5"/>
      <c r="AS191" s="5"/>
      <c r="AT191" s="5"/>
      <c r="AU191" s="5"/>
      <c r="AV191" s="5"/>
      <c r="AW191" s="5"/>
      <c r="AX191" s="5"/>
      <c r="AY191" s="5"/>
      <c r="AZ191" s="5"/>
      <c r="BA191" s="5"/>
      <c r="BB191" s="5"/>
      <c r="BC191" s="5"/>
      <c r="BD191" s="5"/>
      <c r="BE191" s="5"/>
    </row>
    <row r="192" hidden="1" spans="1:57">
      <c r="A192" s="9">
        <v>44714.7048878588</v>
      </c>
      <c r="B192" s="4" t="s">
        <v>291</v>
      </c>
      <c r="C192" s="4" t="s">
        <v>23</v>
      </c>
      <c r="D192" s="4" t="s">
        <v>1379</v>
      </c>
      <c r="E192" s="5"/>
      <c r="F192" s="4">
        <v>8806533558</v>
      </c>
      <c r="G192" s="4" t="s">
        <v>1337</v>
      </c>
      <c r="H192" s="4" t="s">
        <v>412</v>
      </c>
      <c r="I192" s="4" t="s">
        <v>412</v>
      </c>
      <c r="J192" s="4" t="s">
        <v>355</v>
      </c>
      <c r="K192" s="4" t="s">
        <v>1380</v>
      </c>
      <c r="L192" s="4" t="s">
        <v>620</v>
      </c>
      <c r="M192" s="4" t="s">
        <v>1381</v>
      </c>
      <c r="N192" s="4" t="s">
        <v>32</v>
      </c>
      <c r="O192" s="4" t="s">
        <v>260</v>
      </c>
      <c r="P192" s="15">
        <v>44718</v>
      </c>
      <c r="Q192" s="20">
        <v>0.416666666664241</v>
      </c>
      <c r="R192" s="20">
        <v>0.5</v>
      </c>
      <c r="S192" s="4" t="s">
        <v>804</v>
      </c>
      <c r="T192" s="4" t="s">
        <v>1010</v>
      </c>
      <c r="U192" s="24" t="s">
        <v>1382</v>
      </c>
      <c r="V192" s="4" t="s">
        <v>92</v>
      </c>
      <c r="X192" s="4" t="s">
        <v>38</v>
      </c>
      <c r="Y192" s="5"/>
      <c r="Z192" s="5"/>
      <c r="AA192" s="5"/>
      <c r="AB192" s="57"/>
      <c r="AC192" s="57"/>
      <c r="AD192" s="5"/>
      <c r="AE192" s="5"/>
      <c r="AF192" s="5"/>
      <c r="AG192" s="5"/>
      <c r="AH192" s="5"/>
      <c r="AI192" s="5"/>
      <c r="AJ192" s="5"/>
      <c r="AK192" s="5"/>
      <c r="AL192" s="5"/>
      <c r="AM192" s="5"/>
      <c r="AN192" s="5"/>
      <c r="AO192" s="5"/>
      <c r="AP192" s="5"/>
      <c r="AQ192" s="5"/>
      <c r="AR192" s="5"/>
      <c r="AS192" s="5"/>
      <c r="AT192" s="5"/>
      <c r="AU192" s="5"/>
      <c r="AV192" s="5"/>
      <c r="AW192" s="5"/>
      <c r="AX192" s="5"/>
      <c r="AY192" s="5"/>
      <c r="AZ192" s="5"/>
      <c r="BA192" s="5"/>
      <c r="BB192" s="5"/>
      <c r="BC192" s="5"/>
      <c r="BD192" s="5"/>
      <c r="BE192" s="5"/>
    </row>
    <row r="193" hidden="1" spans="1:57">
      <c r="A193" s="9">
        <v>44714.7050992477</v>
      </c>
      <c r="B193" s="4" t="s">
        <v>272</v>
      </c>
      <c r="C193" s="4" t="s">
        <v>23</v>
      </c>
      <c r="D193" s="4" t="s">
        <v>1383</v>
      </c>
      <c r="E193" s="5"/>
      <c r="F193" s="4">
        <v>9182054650</v>
      </c>
      <c r="G193" s="4" t="s">
        <v>1384</v>
      </c>
      <c r="H193" s="4" t="s">
        <v>313</v>
      </c>
      <c r="I193" s="4" t="s">
        <v>313</v>
      </c>
      <c r="J193" s="4" t="s">
        <v>1385</v>
      </c>
      <c r="K193" s="4" t="s">
        <v>85</v>
      </c>
      <c r="L193" s="4" t="s">
        <v>127</v>
      </c>
      <c r="M193" s="4" t="s">
        <v>1386</v>
      </c>
      <c r="N193" s="4" t="s">
        <v>87</v>
      </c>
      <c r="O193" s="4" t="s">
        <v>98</v>
      </c>
      <c r="P193" s="15">
        <v>44718</v>
      </c>
      <c r="Q193" s="20">
        <v>0.583333333335759</v>
      </c>
      <c r="R193" s="20">
        <v>0.625</v>
      </c>
      <c r="S193" s="4" t="s">
        <v>278</v>
      </c>
      <c r="T193" s="4" t="s">
        <v>35</v>
      </c>
      <c r="U193" s="24" t="s">
        <v>1387</v>
      </c>
      <c r="V193" s="4" t="s">
        <v>865</v>
      </c>
      <c r="X193" s="4" t="s">
        <v>38</v>
      </c>
      <c r="Y193" s="5"/>
      <c r="Z193" s="5"/>
      <c r="AA193" s="5"/>
      <c r="AB193" s="57"/>
      <c r="AC193" s="57"/>
      <c r="AD193" s="5"/>
      <c r="AE193" s="5"/>
      <c r="AF193" s="5"/>
      <c r="AG193" s="5"/>
      <c r="AH193" s="5"/>
      <c r="AI193" s="5"/>
      <c r="AJ193" s="5"/>
      <c r="AK193" s="5"/>
      <c r="AL193" s="5"/>
      <c r="AM193" s="5"/>
      <c r="AN193" s="5"/>
      <c r="AO193" s="5"/>
      <c r="AP193" s="5"/>
      <c r="AQ193" s="5"/>
      <c r="AR193" s="5"/>
      <c r="AS193" s="5"/>
      <c r="AT193" s="5"/>
      <c r="AU193" s="5"/>
      <c r="AV193" s="5"/>
      <c r="AW193" s="5"/>
      <c r="AX193" s="5"/>
      <c r="AY193" s="5"/>
      <c r="AZ193" s="5"/>
      <c r="BA193" s="5"/>
      <c r="BB193" s="5"/>
      <c r="BC193" s="5"/>
      <c r="BD193" s="5"/>
      <c r="BE193" s="5"/>
    </row>
    <row r="194" hidden="1" spans="1:57">
      <c r="A194" s="9">
        <v>44714.7068982986</v>
      </c>
      <c r="B194" s="4" t="s">
        <v>291</v>
      </c>
      <c r="C194" s="4" t="s">
        <v>23</v>
      </c>
      <c r="D194" s="4" t="s">
        <v>1388</v>
      </c>
      <c r="E194" s="5"/>
      <c r="F194" s="4">
        <v>7700077538</v>
      </c>
      <c r="G194" s="4" t="s">
        <v>1337</v>
      </c>
      <c r="H194" s="4" t="s">
        <v>26</v>
      </c>
      <c r="I194" s="4" t="s">
        <v>26</v>
      </c>
      <c r="J194" s="4" t="s">
        <v>1389</v>
      </c>
      <c r="K194" s="4" t="s">
        <v>1390</v>
      </c>
      <c r="L194" s="4" t="s">
        <v>204</v>
      </c>
      <c r="M194" s="4" t="s">
        <v>1391</v>
      </c>
      <c r="N194" s="4" t="s">
        <v>32</v>
      </c>
      <c r="O194" s="4" t="s">
        <v>260</v>
      </c>
      <c r="P194" s="15">
        <v>44718</v>
      </c>
      <c r="Q194" s="20">
        <v>0.583333333335759</v>
      </c>
      <c r="R194" s="20">
        <v>0.666666666664241</v>
      </c>
      <c r="S194" s="4" t="s">
        <v>547</v>
      </c>
      <c r="T194" s="4" t="s">
        <v>553</v>
      </c>
      <c r="U194" s="24" t="s">
        <v>1392</v>
      </c>
      <c r="V194" s="4" t="s">
        <v>92</v>
      </c>
      <c r="X194" s="4" t="s">
        <v>38</v>
      </c>
      <c r="Y194" s="5"/>
      <c r="Z194" s="5"/>
      <c r="AA194" s="5"/>
      <c r="AB194" s="57"/>
      <c r="AC194" s="57"/>
      <c r="AD194" s="5"/>
      <c r="AE194" s="5"/>
      <c r="AF194" s="5"/>
      <c r="AG194" s="5"/>
      <c r="AH194" s="5"/>
      <c r="AI194" s="5"/>
      <c r="AJ194" s="5"/>
      <c r="AK194" s="5"/>
      <c r="AL194" s="5"/>
      <c r="AM194" s="5"/>
      <c r="AN194" s="5"/>
      <c r="AO194" s="5"/>
      <c r="AP194" s="5"/>
      <c r="AQ194" s="5"/>
      <c r="AR194" s="5"/>
      <c r="AS194" s="5"/>
      <c r="AT194" s="5"/>
      <c r="AU194" s="5"/>
      <c r="AV194" s="5"/>
      <c r="AW194" s="5"/>
      <c r="AX194" s="5"/>
      <c r="AY194" s="5"/>
      <c r="AZ194" s="5"/>
      <c r="BA194" s="5"/>
      <c r="BB194" s="5"/>
      <c r="BC194" s="5"/>
      <c r="BD194" s="5"/>
      <c r="BE194" s="5"/>
    </row>
    <row r="195" hidden="1" spans="1:57">
      <c r="A195" s="9">
        <v>44714.7106132639</v>
      </c>
      <c r="B195" s="4" t="s">
        <v>199</v>
      </c>
      <c r="C195" s="4" t="s">
        <v>23</v>
      </c>
      <c r="D195" s="4" t="s">
        <v>1393</v>
      </c>
      <c r="E195" s="5"/>
      <c r="F195" s="4">
        <v>8106257318</v>
      </c>
      <c r="G195" s="4" t="s">
        <v>1394</v>
      </c>
      <c r="H195" s="4" t="s">
        <v>953</v>
      </c>
      <c r="I195" s="4" t="s">
        <v>27</v>
      </c>
      <c r="J195" s="4" t="s">
        <v>1395</v>
      </c>
      <c r="K195" s="4" t="s">
        <v>127</v>
      </c>
      <c r="L195" s="4" t="s">
        <v>127</v>
      </c>
      <c r="M195" s="4" t="s">
        <v>1396</v>
      </c>
      <c r="N195" s="4" t="s">
        <v>87</v>
      </c>
      <c r="O195" s="4" t="s">
        <v>443</v>
      </c>
      <c r="P195" s="15">
        <v>44715</v>
      </c>
      <c r="Q195" s="20">
        <v>0.5</v>
      </c>
      <c r="R195" s="20">
        <v>0.520833333335759</v>
      </c>
      <c r="S195" s="4" t="s">
        <v>1397</v>
      </c>
      <c r="T195" s="4" t="s">
        <v>1398</v>
      </c>
      <c r="U195" s="24" t="s">
        <v>1399</v>
      </c>
      <c r="V195" s="4" t="s">
        <v>901</v>
      </c>
      <c r="X195" s="4" t="s">
        <v>38</v>
      </c>
      <c r="Y195" s="5"/>
      <c r="Z195" s="5"/>
      <c r="AA195" s="5"/>
      <c r="AB195" s="57"/>
      <c r="AC195" s="57"/>
      <c r="AD195" s="5"/>
      <c r="AE195" s="5"/>
      <c r="AF195" s="5"/>
      <c r="AG195" s="5"/>
      <c r="AH195" s="5"/>
      <c r="AI195" s="5"/>
      <c r="AJ195" s="5"/>
      <c r="AK195" s="5"/>
      <c r="AL195" s="5"/>
      <c r="AM195" s="5"/>
      <c r="AN195" s="5"/>
      <c r="AO195" s="5"/>
      <c r="AP195" s="5"/>
      <c r="AQ195" s="5"/>
      <c r="AR195" s="5"/>
      <c r="AS195" s="5"/>
      <c r="AT195" s="5"/>
      <c r="AU195" s="5"/>
      <c r="AV195" s="5"/>
      <c r="AW195" s="5"/>
      <c r="AX195" s="5"/>
      <c r="AY195" s="5"/>
      <c r="AZ195" s="5"/>
      <c r="BA195" s="5"/>
      <c r="BB195" s="5"/>
      <c r="BC195" s="5"/>
      <c r="BD195" s="5"/>
      <c r="BE195" s="5"/>
    </row>
    <row r="196" hidden="1" spans="1:57">
      <c r="A196" s="9">
        <v>44714.7115820833</v>
      </c>
      <c r="B196" s="4" t="s">
        <v>121</v>
      </c>
      <c r="C196" s="4" t="s">
        <v>23</v>
      </c>
      <c r="D196" s="4" t="s">
        <v>1400</v>
      </c>
      <c r="E196" s="5"/>
      <c r="F196" s="4">
        <v>8247631173</v>
      </c>
      <c r="G196" s="4" t="s">
        <v>938</v>
      </c>
      <c r="H196" s="4" t="s">
        <v>191</v>
      </c>
      <c r="I196" s="4" t="s">
        <v>125</v>
      </c>
      <c r="J196" s="4" t="s">
        <v>1401</v>
      </c>
      <c r="K196" s="4" t="s">
        <v>127</v>
      </c>
      <c r="L196" s="4" t="s">
        <v>127</v>
      </c>
      <c r="M196" s="4" t="s">
        <v>1402</v>
      </c>
      <c r="N196" s="4" t="s">
        <v>87</v>
      </c>
      <c r="O196" s="4" t="s">
        <v>1403</v>
      </c>
      <c r="P196" s="15">
        <v>44715</v>
      </c>
      <c r="Q196" s="20">
        <v>0.625</v>
      </c>
      <c r="R196" s="20">
        <v>0.6875</v>
      </c>
      <c r="S196" s="4" t="s">
        <v>1404</v>
      </c>
      <c r="T196" s="4" t="s">
        <v>911</v>
      </c>
      <c r="U196" s="24" t="s">
        <v>1405</v>
      </c>
      <c r="V196" s="4" t="s">
        <v>865</v>
      </c>
      <c r="X196" s="4" t="s">
        <v>38</v>
      </c>
      <c r="Y196" s="5"/>
      <c r="Z196" s="5"/>
      <c r="AA196" s="5"/>
      <c r="AB196" s="57"/>
      <c r="AC196" s="57"/>
      <c r="AD196" s="5"/>
      <c r="AE196" s="5"/>
      <c r="AF196" s="5"/>
      <c r="AG196" s="5"/>
      <c r="AH196" s="5"/>
      <c r="AI196" s="5"/>
      <c r="AJ196" s="5"/>
      <c r="AK196" s="5"/>
      <c r="AL196" s="5"/>
      <c r="AM196" s="5"/>
      <c r="AN196" s="5"/>
      <c r="AO196" s="5"/>
      <c r="AP196" s="5"/>
      <c r="AQ196" s="5"/>
      <c r="AR196" s="5"/>
      <c r="AS196" s="5"/>
      <c r="AT196" s="5"/>
      <c r="AU196" s="5"/>
      <c r="AV196" s="5"/>
      <c r="AW196" s="5"/>
      <c r="AX196" s="5"/>
      <c r="AY196" s="5"/>
      <c r="AZ196" s="5"/>
      <c r="BA196" s="5"/>
      <c r="BB196" s="5"/>
      <c r="BC196" s="5"/>
      <c r="BD196" s="5"/>
      <c r="BE196" s="5"/>
    </row>
    <row r="197" hidden="1" spans="1:57">
      <c r="A197" s="9">
        <v>44714.7128298611</v>
      </c>
      <c r="B197" s="4" t="s">
        <v>147</v>
      </c>
      <c r="C197" s="4" t="s">
        <v>23</v>
      </c>
      <c r="D197" s="4" t="s">
        <v>1406</v>
      </c>
      <c r="E197" s="5"/>
      <c r="F197" s="4">
        <v>7981128992</v>
      </c>
      <c r="G197" s="4" t="s">
        <v>1407</v>
      </c>
      <c r="H197" s="4" t="s">
        <v>110</v>
      </c>
      <c r="I197" s="4" t="s">
        <v>512</v>
      </c>
      <c r="J197" s="4" t="s">
        <v>430</v>
      </c>
      <c r="K197" s="4" t="s">
        <v>140</v>
      </c>
      <c r="L197" s="4" t="s">
        <v>140</v>
      </c>
      <c r="M197" s="4" t="s">
        <v>1408</v>
      </c>
      <c r="N197" s="4" t="s">
        <v>87</v>
      </c>
      <c r="O197" s="4" t="s">
        <v>43</v>
      </c>
      <c r="P197" s="15">
        <v>44719</v>
      </c>
      <c r="Q197" s="20">
        <v>0.625</v>
      </c>
      <c r="R197" s="20">
        <v>0.645833333335759</v>
      </c>
      <c r="S197" s="4" t="s">
        <v>1409</v>
      </c>
      <c r="T197" s="4" t="s">
        <v>343</v>
      </c>
      <c r="U197" s="24" t="s">
        <v>1410</v>
      </c>
      <c r="V197" s="4" t="s">
        <v>1411</v>
      </c>
      <c r="X197" s="4" t="s">
        <v>38</v>
      </c>
      <c r="Y197" s="5"/>
      <c r="Z197" s="5"/>
      <c r="AA197" s="5"/>
      <c r="AB197" s="57"/>
      <c r="AC197" s="57"/>
      <c r="AD197" s="5"/>
      <c r="AE197" s="5"/>
      <c r="AF197" s="5"/>
      <c r="AG197" s="5"/>
      <c r="AH197" s="5"/>
      <c r="AI197" s="5"/>
      <c r="AJ197" s="5"/>
      <c r="AK197" s="5"/>
      <c r="AL197" s="5"/>
      <c r="AM197" s="5"/>
      <c r="AN197" s="5"/>
      <c r="AO197" s="5"/>
      <c r="AP197" s="5"/>
      <c r="AQ197" s="5"/>
      <c r="AR197" s="5"/>
      <c r="AS197" s="5"/>
      <c r="AT197" s="5"/>
      <c r="AU197" s="5"/>
      <c r="AV197" s="5"/>
      <c r="AW197" s="5"/>
      <c r="AX197" s="5"/>
      <c r="AY197" s="5"/>
      <c r="AZ197" s="5"/>
      <c r="BA197" s="5"/>
      <c r="BB197" s="5"/>
      <c r="BC197" s="5"/>
      <c r="BD197" s="5"/>
      <c r="BE197" s="5"/>
    </row>
    <row r="198" hidden="1" spans="1:57">
      <c r="A198" s="9">
        <v>44714.7135931713</v>
      </c>
      <c r="B198" s="4" t="s">
        <v>188</v>
      </c>
      <c r="C198" s="4" t="s">
        <v>23</v>
      </c>
      <c r="D198" s="4" t="s">
        <v>1412</v>
      </c>
      <c r="E198" s="5"/>
      <c r="F198" s="4">
        <v>8652431196</v>
      </c>
      <c r="G198" s="4" t="s">
        <v>1413</v>
      </c>
      <c r="H198" s="4" t="s">
        <v>42</v>
      </c>
      <c r="I198" s="4" t="s">
        <v>43</v>
      </c>
      <c r="J198" s="4" t="s">
        <v>1414</v>
      </c>
      <c r="K198" s="4" t="s">
        <v>1415</v>
      </c>
      <c r="L198" s="4" t="s">
        <v>1415</v>
      </c>
      <c r="M198" s="4" t="s">
        <v>1416</v>
      </c>
      <c r="N198" s="4" t="s">
        <v>114</v>
      </c>
      <c r="O198" s="4" t="s">
        <v>47</v>
      </c>
      <c r="P198" s="15">
        <v>44715</v>
      </c>
      <c r="Q198" s="20">
        <v>0.5</v>
      </c>
      <c r="R198" s="20">
        <v>0.708333333335759</v>
      </c>
      <c r="S198" s="4" t="s">
        <v>1417</v>
      </c>
      <c r="T198" s="4" t="s">
        <v>1279</v>
      </c>
      <c r="U198" s="24" t="s">
        <v>1418</v>
      </c>
      <c r="V198" s="4" t="s">
        <v>901</v>
      </c>
      <c r="X198" s="4" t="s">
        <v>38</v>
      </c>
      <c r="Y198" s="5"/>
      <c r="Z198" s="5"/>
      <c r="AA198" s="5"/>
      <c r="AB198" s="57"/>
      <c r="AC198" s="57"/>
      <c r="AD198" s="5"/>
      <c r="AE198" s="5"/>
      <c r="AF198" s="5"/>
      <c r="AG198" s="5"/>
      <c r="AH198" s="5"/>
      <c r="AI198" s="5"/>
      <c r="AJ198" s="5"/>
      <c r="AK198" s="5"/>
      <c r="AL198" s="5"/>
      <c r="AM198" s="5"/>
      <c r="AN198" s="5"/>
      <c r="AO198" s="5"/>
      <c r="AP198" s="5"/>
      <c r="AQ198" s="5"/>
      <c r="AR198" s="5"/>
      <c r="AS198" s="5"/>
      <c r="AT198" s="5"/>
      <c r="AU198" s="5"/>
      <c r="AV198" s="5"/>
      <c r="AW198" s="5"/>
      <c r="AX198" s="5"/>
      <c r="AY198" s="5"/>
      <c r="AZ198" s="5"/>
      <c r="BA198" s="5"/>
      <c r="BB198" s="5"/>
      <c r="BC198" s="5"/>
      <c r="BD198" s="5"/>
      <c r="BE198" s="5"/>
    </row>
    <row r="199" hidden="1" spans="1:57">
      <c r="A199" s="9">
        <v>44714.7136481829</v>
      </c>
      <c r="B199" s="4" t="s">
        <v>199</v>
      </c>
      <c r="C199" s="4" t="s">
        <v>23</v>
      </c>
      <c r="D199" s="4" t="s">
        <v>1419</v>
      </c>
      <c r="E199" s="5"/>
      <c r="F199" s="4">
        <v>7093050604</v>
      </c>
      <c r="G199" s="4" t="s">
        <v>1420</v>
      </c>
      <c r="H199" s="4" t="s">
        <v>124</v>
      </c>
      <c r="I199" s="4" t="s">
        <v>313</v>
      </c>
      <c r="J199" s="4" t="s">
        <v>1421</v>
      </c>
      <c r="K199" s="4" t="s">
        <v>127</v>
      </c>
      <c r="L199" s="4" t="s">
        <v>127</v>
      </c>
      <c r="M199" s="4" t="s">
        <v>1422</v>
      </c>
      <c r="N199" s="4" t="s">
        <v>87</v>
      </c>
      <c r="O199" s="4" t="s">
        <v>154</v>
      </c>
      <c r="P199" s="15">
        <v>44715</v>
      </c>
      <c r="Q199" s="20">
        <v>0.458333333335759</v>
      </c>
      <c r="R199" s="20">
        <v>0.479166666664241</v>
      </c>
      <c r="S199" s="4" t="s">
        <v>548</v>
      </c>
      <c r="T199" s="4" t="s">
        <v>553</v>
      </c>
      <c r="U199" s="24" t="s">
        <v>1423</v>
      </c>
      <c r="V199" s="4" t="s">
        <v>901</v>
      </c>
      <c r="X199" s="4" t="s">
        <v>38</v>
      </c>
      <c r="Y199" s="5"/>
      <c r="Z199" s="5"/>
      <c r="AA199" s="5"/>
      <c r="AB199" s="57"/>
      <c r="AC199" s="57"/>
      <c r="AD199" s="5"/>
      <c r="AE199" s="5"/>
      <c r="AF199" s="5"/>
      <c r="AG199" s="5"/>
      <c r="AH199" s="5"/>
      <c r="AI199" s="5"/>
      <c r="AJ199" s="5"/>
      <c r="AK199" s="5"/>
      <c r="AL199" s="5"/>
      <c r="AM199" s="5"/>
      <c r="AN199" s="5"/>
      <c r="AO199" s="5"/>
      <c r="AP199" s="5"/>
      <c r="AQ199" s="5"/>
      <c r="AR199" s="5"/>
      <c r="AS199" s="5"/>
      <c r="AT199" s="5"/>
      <c r="AU199" s="5"/>
      <c r="AV199" s="5"/>
      <c r="AW199" s="5"/>
      <c r="AX199" s="5"/>
      <c r="AY199" s="5"/>
      <c r="AZ199" s="5"/>
      <c r="BA199" s="5"/>
      <c r="BB199" s="5"/>
      <c r="BC199" s="5"/>
      <c r="BD199" s="5"/>
      <c r="BE199" s="5"/>
    </row>
    <row r="200" hidden="1" spans="1:57">
      <c r="A200" s="9">
        <v>44714.7187660995</v>
      </c>
      <c r="B200" s="4" t="s">
        <v>212</v>
      </c>
      <c r="C200" s="4" t="s">
        <v>23</v>
      </c>
      <c r="D200" s="4" t="s">
        <v>1424</v>
      </c>
      <c r="E200" s="5"/>
      <c r="F200" s="4">
        <v>9175045119</v>
      </c>
      <c r="G200" s="4" t="s">
        <v>1425</v>
      </c>
      <c r="H200" s="4" t="s">
        <v>1426</v>
      </c>
      <c r="I200" s="4" t="s">
        <v>1426</v>
      </c>
      <c r="J200" s="4" t="s">
        <v>1427</v>
      </c>
      <c r="K200" s="4" t="s">
        <v>1428</v>
      </c>
      <c r="L200" s="4" t="s">
        <v>258</v>
      </c>
      <c r="M200" s="4" t="s">
        <v>1429</v>
      </c>
      <c r="N200" s="4" t="s">
        <v>32</v>
      </c>
      <c r="O200" s="4" t="s">
        <v>260</v>
      </c>
      <c r="P200" s="15">
        <v>44718</v>
      </c>
      <c r="Q200" s="20">
        <v>0.583333333335759</v>
      </c>
      <c r="R200" s="20">
        <v>0.625</v>
      </c>
      <c r="S200" s="4" t="s">
        <v>963</v>
      </c>
      <c r="T200" s="4" t="s">
        <v>392</v>
      </c>
      <c r="U200" s="24" t="s">
        <v>1430</v>
      </c>
      <c r="V200" s="4" t="s">
        <v>1048</v>
      </c>
      <c r="X200" s="4" t="s">
        <v>38</v>
      </c>
      <c r="Y200" s="5"/>
      <c r="Z200" s="5"/>
      <c r="AA200" s="5"/>
      <c r="AB200" s="57"/>
      <c r="AC200" s="57"/>
      <c r="AD200" s="5"/>
      <c r="AE200" s="5"/>
      <c r="AF200" s="5"/>
      <c r="AG200" s="5"/>
      <c r="AH200" s="5"/>
      <c r="AI200" s="5"/>
      <c r="AJ200" s="5"/>
      <c r="AK200" s="5"/>
      <c r="AL200" s="5"/>
      <c r="AM200" s="5"/>
      <c r="AN200" s="5"/>
      <c r="AO200" s="5"/>
      <c r="AP200" s="5"/>
      <c r="AQ200" s="5"/>
      <c r="AR200" s="5"/>
      <c r="AS200" s="5"/>
      <c r="AT200" s="5"/>
      <c r="AU200" s="5"/>
      <c r="AV200" s="5"/>
      <c r="AW200" s="5"/>
      <c r="AX200" s="5"/>
      <c r="AY200" s="5"/>
      <c r="AZ200" s="5"/>
      <c r="BA200" s="5"/>
      <c r="BB200" s="5"/>
      <c r="BC200" s="5"/>
      <c r="BD200" s="5"/>
      <c r="BE200" s="5"/>
    </row>
    <row r="201" hidden="1" spans="1:57">
      <c r="A201" s="12">
        <v>44714.7207278009</v>
      </c>
      <c r="B201" s="13" t="s">
        <v>334</v>
      </c>
      <c r="C201" s="13" t="s">
        <v>23</v>
      </c>
      <c r="D201" s="13" t="s">
        <v>1033</v>
      </c>
      <c r="E201" s="14"/>
      <c r="F201" s="13">
        <v>7093537859</v>
      </c>
      <c r="G201" s="13" t="s">
        <v>1034</v>
      </c>
      <c r="H201" s="13" t="s">
        <v>429</v>
      </c>
      <c r="I201" s="13" t="s">
        <v>98</v>
      </c>
      <c r="J201" s="13" t="s">
        <v>1431</v>
      </c>
      <c r="K201" s="13" t="s">
        <v>127</v>
      </c>
      <c r="L201" s="13" t="s">
        <v>127</v>
      </c>
      <c r="M201" s="13" t="s">
        <v>1036</v>
      </c>
      <c r="N201" s="13" t="s">
        <v>114</v>
      </c>
      <c r="O201" s="13" t="s">
        <v>560</v>
      </c>
      <c r="P201" s="17">
        <v>44716</v>
      </c>
      <c r="Q201" s="25">
        <v>0.625</v>
      </c>
      <c r="R201" s="25">
        <v>0.708333333335759</v>
      </c>
      <c r="S201" s="13" t="s">
        <v>1432</v>
      </c>
      <c r="T201" s="13" t="s">
        <v>734</v>
      </c>
      <c r="U201" s="85" t="s">
        <v>1433</v>
      </c>
      <c r="V201" s="13" t="s">
        <v>901</v>
      </c>
      <c r="X201" s="13" t="s">
        <v>38</v>
      </c>
      <c r="Y201" s="14"/>
      <c r="Z201" s="14"/>
      <c r="AA201" s="14"/>
      <c r="AB201" s="81"/>
      <c r="AC201" s="81"/>
      <c r="AD201" s="14"/>
      <c r="AE201" s="14"/>
      <c r="AF201" s="14"/>
      <c r="AG201" s="14"/>
      <c r="AH201" s="14"/>
      <c r="AI201" s="14"/>
      <c r="AJ201" s="14"/>
      <c r="AK201" s="14"/>
      <c r="AL201" s="14"/>
      <c r="AM201" s="14"/>
      <c r="AN201" s="14"/>
      <c r="AO201" s="14"/>
      <c r="AP201" s="14"/>
      <c r="AQ201" s="14"/>
      <c r="AR201" s="14"/>
      <c r="AS201" s="14"/>
      <c r="AT201" s="14"/>
      <c r="AU201" s="14"/>
      <c r="AV201" s="14"/>
      <c r="AW201" s="14"/>
      <c r="AX201" s="14"/>
      <c r="AY201" s="14"/>
      <c r="AZ201" s="14"/>
      <c r="BA201" s="14"/>
      <c r="BB201" s="14"/>
      <c r="BC201" s="14"/>
      <c r="BD201" s="14"/>
      <c r="BE201" s="14"/>
    </row>
    <row r="202" hidden="1" spans="1:57">
      <c r="A202" s="9">
        <v>44714.7233034722</v>
      </c>
      <c r="B202" s="4" t="s">
        <v>107</v>
      </c>
      <c r="C202" s="4" t="s">
        <v>23</v>
      </c>
      <c r="D202" s="4" t="s">
        <v>1434</v>
      </c>
      <c r="E202" s="5"/>
      <c r="F202" s="4">
        <v>9492990744</v>
      </c>
      <c r="G202" s="4" t="s">
        <v>1435</v>
      </c>
      <c r="H202" s="4" t="s">
        <v>412</v>
      </c>
      <c r="I202" s="4" t="s">
        <v>98</v>
      </c>
      <c r="J202" s="4" t="s">
        <v>1436</v>
      </c>
      <c r="K202" s="4" t="s">
        <v>537</v>
      </c>
      <c r="L202" s="4" t="s">
        <v>127</v>
      </c>
      <c r="M202" s="4" t="s">
        <v>1437</v>
      </c>
      <c r="N202" s="4" t="s">
        <v>32</v>
      </c>
      <c r="O202" s="4" t="s">
        <v>1023</v>
      </c>
      <c r="P202" s="15">
        <v>44715</v>
      </c>
      <c r="Q202" s="20">
        <v>0.583333333335759</v>
      </c>
      <c r="R202" s="20">
        <v>0.666666666664241</v>
      </c>
      <c r="S202" s="4" t="s">
        <v>614</v>
      </c>
      <c r="T202" s="4" t="s">
        <v>103</v>
      </c>
      <c r="U202" s="24" t="s">
        <v>1438</v>
      </c>
      <c r="V202" s="4" t="s">
        <v>865</v>
      </c>
      <c r="X202" s="4" t="s">
        <v>38</v>
      </c>
      <c r="Y202" s="5"/>
      <c r="Z202" s="5"/>
      <c r="AA202" s="5"/>
      <c r="AB202" s="57"/>
      <c r="AC202" s="57"/>
      <c r="AD202" s="5"/>
      <c r="AE202" s="5"/>
      <c r="AF202" s="5"/>
      <c r="AG202" s="5"/>
      <c r="AH202" s="5"/>
      <c r="AI202" s="5"/>
      <c r="AJ202" s="5"/>
      <c r="AK202" s="5"/>
      <c r="AL202" s="5"/>
      <c r="AM202" s="5"/>
      <c r="AN202" s="5"/>
      <c r="AO202" s="5"/>
      <c r="AP202" s="5"/>
      <c r="AQ202" s="5"/>
      <c r="AR202" s="5"/>
      <c r="AS202" s="5"/>
      <c r="AT202" s="5"/>
      <c r="AU202" s="5"/>
      <c r="AV202" s="5"/>
      <c r="AW202" s="5"/>
      <c r="AX202" s="5"/>
      <c r="AY202" s="5"/>
      <c r="AZ202" s="5"/>
      <c r="BA202" s="5"/>
      <c r="BB202" s="5"/>
      <c r="BC202" s="5"/>
      <c r="BD202" s="5"/>
      <c r="BE202" s="5"/>
    </row>
    <row r="203" hidden="1" spans="1:57">
      <c r="A203" s="12">
        <v>44714.7235525116</v>
      </c>
      <c r="B203" s="13" t="s">
        <v>212</v>
      </c>
      <c r="C203" s="13" t="s">
        <v>23</v>
      </c>
      <c r="D203" s="13" t="s">
        <v>1439</v>
      </c>
      <c r="E203" s="14"/>
      <c r="F203" s="13">
        <v>9035602375</v>
      </c>
      <c r="G203" s="13" t="s">
        <v>1440</v>
      </c>
      <c r="H203" s="13" t="s">
        <v>27</v>
      </c>
      <c r="I203" s="13" t="s">
        <v>27</v>
      </c>
      <c r="J203" s="13" t="s">
        <v>1441</v>
      </c>
      <c r="K203" s="13" t="s">
        <v>127</v>
      </c>
      <c r="L203" s="13" t="s">
        <v>127</v>
      </c>
      <c r="M203" s="13" t="s">
        <v>1442</v>
      </c>
      <c r="N203" s="13" t="s">
        <v>87</v>
      </c>
      <c r="O203" s="13" t="s">
        <v>42</v>
      </c>
      <c r="P203" s="17">
        <v>44718</v>
      </c>
      <c r="Q203" s="25">
        <v>0.416666666664241</v>
      </c>
      <c r="R203" s="25">
        <v>0.5</v>
      </c>
      <c r="S203" s="13" t="s">
        <v>287</v>
      </c>
      <c r="T203" s="13" t="s">
        <v>155</v>
      </c>
      <c r="U203" s="85" t="s">
        <v>1443</v>
      </c>
      <c r="V203" s="13" t="s">
        <v>1048</v>
      </c>
      <c r="X203" s="13" t="s">
        <v>38</v>
      </c>
      <c r="Y203" s="14"/>
      <c r="Z203" s="14"/>
      <c r="AA203" s="14"/>
      <c r="AB203" s="81"/>
      <c r="AC203" s="81"/>
      <c r="AD203" s="14"/>
      <c r="AE203" s="14"/>
      <c r="AF203" s="14"/>
      <c r="AG203" s="14"/>
      <c r="AH203" s="14"/>
      <c r="AI203" s="14"/>
      <c r="AJ203" s="14"/>
      <c r="AK203" s="14"/>
      <c r="AL203" s="14"/>
      <c r="AM203" s="14"/>
      <c r="AN203" s="14"/>
      <c r="AO203" s="14"/>
      <c r="AP203" s="14"/>
      <c r="AQ203" s="14"/>
      <c r="AR203" s="14"/>
      <c r="AS203" s="14"/>
      <c r="AT203" s="14"/>
      <c r="AU203" s="14"/>
      <c r="AV203" s="14"/>
      <c r="AW203" s="14"/>
      <c r="AX203" s="14"/>
      <c r="AY203" s="14"/>
      <c r="AZ203" s="14"/>
      <c r="BA203" s="14"/>
      <c r="BB203" s="14"/>
      <c r="BC203" s="14"/>
      <c r="BD203" s="14"/>
      <c r="BE203" s="14"/>
    </row>
    <row r="204" hidden="1" spans="1:57">
      <c r="A204" s="9">
        <v>44714.7251373843</v>
      </c>
      <c r="B204" s="4" t="s">
        <v>272</v>
      </c>
      <c r="C204" s="4" t="s">
        <v>23</v>
      </c>
      <c r="D204" s="4" t="s">
        <v>1444</v>
      </c>
      <c r="E204" s="5"/>
      <c r="F204" s="4">
        <v>7019977692</v>
      </c>
      <c r="G204" s="4" t="s">
        <v>1013</v>
      </c>
      <c r="H204" s="4" t="s">
        <v>98</v>
      </c>
      <c r="I204" s="4" t="s">
        <v>98</v>
      </c>
      <c r="J204" s="4" t="s">
        <v>1445</v>
      </c>
      <c r="K204" s="4" t="s">
        <v>85</v>
      </c>
      <c r="L204" s="4" t="s">
        <v>127</v>
      </c>
      <c r="M204" s="4" t="s">
        <v>1446</v>
      </c>
      <c r="N204" s="4" t="s">
        <v>87</v>
      </c>
      <c r="O204" s="4" t="s">
        <v>1447</v>
      </c>
      <c r="P204" s="15">
        <v>44715</v>
      </c>
      <c r="Q204" s="20">
        <v>0.458333333335759</v>
      </c>
      <c r="R204" s="20">
        <v>0.5</v>
      </c>
      <c r="S204" s="4" t="s">
        <v>1448</v>
      </c>
      <c r="T204" s="4" t="s">
        <v>207</v>
      </c>
      <c r="U204" s="24" t="s">
        <v>1449</v>
      </c>
      <c r="V204" s="4" t="s">
        <v>901</v>
      </c>
      <c r="X204" s="4" t="s">
        <v>38</v>
      </c>
      <c r="Y204" s="5"/>
      <c r="Z204" s="5"/>
      <c r="AA204" s="5"/>
      <c r="AB204" s="57"/>
      <c r="AC204" s="57"/>
      <c r="AD204" s="5"/>
      <c r="AE204" s="5"/>
      <c r="AF204" s="5"/>
      <c r="AG204" s="5"/>
      <c r="AH204" s="5"/>
      <c r="AI204" s="5"/>
      <c r="AJ204" s="5"/>
      <c r="AK204" s="5"/>
      <c r="AL204" s="5"/>
      <c r="AM204" s="5"/>
      <c r="AN204" s="5"/>
      <c r="AO204" s="5"/>
      <c r="AP204" s="5"/>
      <c r="AQ204" s="5"/>
      <c r="AR204" s="5"/>
      <c r="AS204" s="5"/>
      <c r="AT204" s="5"/>
      <c r="AU204" s="5"/>
      <c r="AV204" s="5"/>
      <c r="AW204" s="5"/>
      <c r="AX204" s="5"/>
      <c r="AY204" s="5"/>
      <c r="AZ204" s="5"/>
      <c r="BA204" s="5"/>
      <c r="BB204" s="5"/>
      <c r="BC204" s="5"/>
      <c r="BD204" s="5"/>
      <c r="BE204" s="5"/>
    </row>
    <row r="205" hidden="1" spans="1:57">
      <c r="A205" s="9">
        <v>44714.7268514352</v>
      </c>
      <c r="B205" s="4" t="s">
        <v>121</v>
      </c>
      <c r="C205" s="4" t="s">
        <v>23</v>
      </c>
      <c r="D205" s="4" t="s">
        <v>1450</v>
      </c>
      <c r="E205" s="5"/>
      <c r="F205" s="4">
        <v>9337352616</v>
      </c>
      <c r="G205" s="4" t="s">
        <v>938</v>
      </c>
      <c r="H205" s="4" t="s">
        <v>535</v>
      </c>
      <c r="I205" s="4" t="s">
        <v>535</v>
      </c>
      <c r="J205" s="4" t="s">
        <v>1451</v>
      </c>
      <c r="K205" s="4" t="s">
        <v>85</v>
      </c>
      <c r="L205" s="4" t="s">
        <v>85</v>
      </c>
      <c r="M205" s="4" t="s">
        <v>1452</v>
      </c>
      <c r="N205" s="4" t="s">
        <v>32</v>
      </c>
      <c r="O205" s="4" t="s">
        <v>459</v>
      </c>
      <c r="P205" s="15">
        <v>44718</v>
      </c>
      <c r="Q205" s="20">
        <v>0.645833333335759</v>
      </c>
      <c r="R205" s="20">
        <v>0.708333333335759</v>
      </c>
      <c r="S205" s="4" t="s">
        <v>350</v>
      </c>
      <c r="T205" s="4" t="s">
        <v>1453</v>
      </c>
      <c r="U205" s="24" t="s">
        <v>1454</v>
      </c>
      <c r="V205" s="4" t="s">
        <v>865</v>
      </c>
      <c r="X205" s="4" t="s">
        <v>38</v>
      </c>
      <c r="Y205" s="5"/>
      <c r="Z205" s="5"/>
      <c r="AA205" s="5"/>
      <c r="AB205" s="57"/>
      <c r="AC205" s="57"/>
      <c r="AD205" s="5"/>
      <c r="AE205" s="5"/>
      <c r="AF205" s="5"/>
      <c r="AG205" s="5"/>
      <c r="AH205" s="5"/>
      <c r="AI205" s="5"/>
      <c r="AJ205" s="5"/>
      <c r="AK205" s="5"/>
      <c r="AL205" s="5"/>
      <c r="AM205" s="5"/>
      <c r="AN205" s="5"/>
      <c r="AO205" s="5"/>
      <c r="AP205" s="5"/>
      <c r="AQ205" s="5"/>
      <c r="AR205" s="5"/>
      <c r="AS205" s="5"/>
      <c r="AT205" s="5"/>
      <c r="AU205" s="5"/>
      <c r="AV205" s="5"/>
      <c r="AW205" s="5"/>
      <c r="AX205" s="5"/>
      <c r="AY205" s="5"/>
      <c r="AZ205" s="5"/>
      <c r="BA205" s="5"/>
      <c r="BB205" s="5"/>
      <c r="BC205" s="5"/>
      <c r="BD205" s="5"/>
      <c r="BE205" s="5"/>
    </row>
    <row r="206" hidden="1" spans="1:57">
      <c r="A206" s="9">
        <v>44714.726909838</v>
      </c>
      <c r="B206" s="4" t="s">
        <v>199</v>
      </c>
      <c r="C206" s="4" t="s">
        <v>23</v>
      </c>
      <c r="D206" s="4" t="s">
        <v>1455</v>
      </c>
      <c r="E206" s="5"/>
      <c r="F206" s="4">
        <v>9354195570</v>
      </c>
      <c r="G206" s="4" t="s">
        <v>1456</v>
      </c>
      <c r="H206" s="4" t="s">
        <v>1457</v>
      </c>
      <c r="I206" s="4" t="s">
        <v>161</v>
      </c>
      <c r="J206" s="4" t="s">
        <v>1458</v>
      </c>
      <c r="K206" s="4" t="s">
        <v>838</v>
      </c>
      <c r="L206" s="4" t="s">
        <v>908</v>
      </c>
      <c r="M206" s="4" t="s">
        <v>1459</v>
      </c>
      <c r="N206" s="4" t="s">
        <v>32</v>
      </c>
      <c r="O206" s="4" t="s">
        <v>154</v>
      </c>
      <c r="P206" s="15">
        <v>44716</v>
      </c>
      <c r="Q206" s="20">
        <v>0.625</v>
      </c>
      <c r="R206" s="20">
        <v>0.645833333335759</v>
      </c>
      <c r="S206" s="4" t="s">
        <v>606</v>
      </c>
      <c r="T206" s="4" t="s">
        <v>548</v>
      </c>
      <c r="U206" s="24" t="s">
        <v>1460</v>
      </c>
      <c r="V206" s="4" t="s">
        <v>865</v>
      </c>
      <c r="X206" s="4" t="s">
        <v>38</v>
      </c>
      <c r="Y206" s="5"/>
      <c r="Z206" s="5"/>
      <c r="AA206" s="5"/>
      <c r="AB206" s="57"/>
      <c r="AC206" s="57"/>
      <c r="AD206" s="5"/>
      <c r="AE206" s="5"/>
      <c r="AF206" s="5"/>
      <c r="AG206" s="5"/>
      <c r="AH206" s="5"/>
      <c r="AI206" s="5"/>
      <c r="AJ206" s="5"/>
      <c r="AK206" s="5"/>
      <c r="AL206" s="5"/>
      <c r="AM206" s="5"/>
      <c r="AN206" s="5"/>
      <c r="AO206" s="5"/>
      <c r="AP206" s="5"/>
      <c r="AQ206" s="5"/>
      <c r="AR206" s="5"/>
      <c r="AS206" s="5"/>
      <c r="AT206" s="5"/>
      <c r="AU206" s="5"/>
      <c r="AV206" s="5"/>
      <c r="AW206" s="5"/>
      <c r="AX206" s="5"/>
      <c r="AY206" s="5"/>
      <c r="AZ206" s="5"/>
      <c r="BA206" s="5"/>
      <c r="BB206" s="5"/>
      <c r="BC206" s="5"/>
      <c r="BD206" s="5"/>
      <c r="BE206" s="5"/>
    </row>
    <row r="207" hidden="1" spans="1:57">
      <c r="A207" s="9">
        <v>44714.731236794</v>
      </c>
      <c r="B207" s="4" t="s">
        <v>107</v>
      </c>
      <c r="C207" s="4" t="s">
        <v>23</v>
      </c>
      <c r="D207" s="4" t="s">
        <v>1461</v>
      </c>
      <c r="E207" s="5"/>
      <c r="F207" s="4">
        <v>9513858137</v>
      </c>
      <c r="G207" s="4" t="s">
        <v>1435</v>
      </c>
      <c r="H207" s="4" t="s">
        <v>429</v>
      </c>
      <c r="I207" s="4" t="s">
        <v>98</v>
      </c>
      <c r="J207" s="4" t="s">
        <v>1462</v>
      </c>
      <c r="K207" s="4" t="s">
        <v>85</v>
      </c>
      <c r="L207" s="4" t="s">
        <v>85</v>
      </c>
      <c r="M207" s="4" t="s">
        <v>1463</v>
      </c>
      <c r="N207" s="4" t="s">
        <v>32</v>
      </c>
      <c r="O207" s="4" t="s">
        <v>459</v>
      </c>
      <c r="P207" s="15">
        <v>44715</v>
      </c>
      <c r="Q207" s="20">
        <v>0.583333333335759</v>
      </c>
      <c r="R207" s="20">
        <v>0.625</v>
      </c>
      <c r="S207" s="4" t="s">
        <v>1464</v>
      </c>
      <c r="T207" s="4" t="s">
        <v>614</v>
      </c>
      <c r="U207" s="24" t="s">
        <v>1465</v>
      </c>
      <c r="V207" s="4" t="s">
        <v>1466</v>
      </c>
      <c r="X207" s="4" t="s">
        <v>38</v>
      </c>
      <c r="Y207" s="5"/>
      <c r="Z207" s="5"/>
      <c r="AA207" s="5"/>
      <c r="AB207" s="57"/>
      <c r="AC207" s="57"/>
      <c r="AD207" s="5"/>
      <c r="AE207" s="5"/>
      <c r="AF207" s="5"/>
      <c r="AG207" s="5"/>
      <c r="AH207" s="5"/>
      <c r="AI207" s="5"/>
      <c r="AJ207" s="5"/>
      <c r="AK207" s="5"/>
      <c r="AL207" s="5"/>
      <c r="AM207" s="5"/>
      <c r="AN207" s="5"/>
      <c r="AO207" s="5"/>
      <c r="AP207" s="5"/>
      <c r="AQ207" s="5"/>
      <c r="AR207" s="5"/>
      <c r="AS207" s="5"/>
      <c r="AT207" s="5"/>
      <c r="AU207" s="5"/>
      <c r="AV207" s="5"/>
      <c r="AW207" s="5"/>
      <c r="AX207" s="5"/>
      <c r="AY207" s="5"/>
      <c r="AZ207" s="5"/>
      <c r="BA207" s="5"/>
      <c r="BB207" s="5"/>
      <c r="BC207" s="5"/>
      <c r="BD207" s="5"/>
      <c r="BE207" s="5"/>
    </row>
    <row r="208" hidden="1" spans="1:57">
      <c r="A208" s="9">
        <v>44714.7352786111</v>
      </c>
      <c r="B208" s="4" t="s">
        <v>107</v>
      </c>
      <c r="C208" s="4" t="s">
        <v>23</v>
      </c>
      <c r="D208" s="4" t="s">
        <v>1467</v>
      </c>
      <c r="E208" s="5"/>
      <c r="F208" s="4">
        <v>9611296148</v>
      </c>
      <c r="G208" s="4" t="s">
        <v>896</v>
      </c>
      <c r="H208" s="4" t="s">
        <v>1426</v>
      </c>
      <c r="I208" s="4" t="s">
        <v>815</v>
      </c>
      <c r="J208" s="4" t="s">
        <v>1468</v>
      </c>
      <c r="K208" s="4" t="s">
        <v>85</v>
      </c>
      <c r="L208" s="4" t="s">
        <v>85</v>
      </c>
      <c r="M208" s="4" t="s">
        <v>1469</v>
      </c>
      <c r="N208" s="4" t="s">
        <v>87</v>
      </c>
      <c r="O208" s="4" t="s">
        <v>459</v>
      </c>
      <c r="P208" s="15">
        <v>44715</v>
      </c>
      <c r="Q208" s="20">
        <v>0.5</v>
      </c>
      <c r="R208" s="20">
        <v>0.541666666664241</v>
      </c>
      <c r="S208" s="4" t="s">
        <v>1470</v>
      </c>
      <c r="T208" s="4" t="s">
        <v>242</v>
      </c>
      <c r="U208" s="24" t="s">
        <v>1471</v>
      </c>
      <c r="V208" s="4" t="s">
        <v>901</v>
      </c>
      <c r="X208" s="4" t="s">
        <v>38</v>
      </c>
      <c r="Y208" s="5"/>
      <c r="Z208" s="5"/>
      <c r="AA208" s="5"/>
      <c r="AB208" s="57"/>
      <c r="AC208" s="57"/>
      <c r="AD208" s="5"/>
      <c r="AE208" s="5"/>
      <c r="AF208" s="5"/>
      <c r="AG208" s="5"/>
      <c r="AH208" s="5"/>
      <c r="AI208" s="5"/>
      <c r="AJ208" s="5"/>
      <c r="AK208" s="5"/>
      <c r="AL208" s="5"/>
      <c r="AM208" s="5"/>
      <c r="AN208" s="5"/>
      <c r="AO208" s="5"/>
      <c r="AP208" s="5"/>
      <c r="AQ208" s="5"/>
      <c r="AR208" s="5"/>
      <c r="AS208" s="5"/>
      <c r="AT208" s="5"/>
      <c r="AU208" s="5"/>
      <c r="AV208" s="5"/>
      <c r="AW208" s="5"/>
      <c r="AX208" s="5"/>
      <c r="AY208" s="5"/>
      <c r="AZ208" s="5"/>
      <c r="BA208" s="5"/>
      <c r="BB208" s="5"/>
      <c r="BC208" s="5"/>
      <c r="BD208" s="5"/>
      <c r="BE208" s="5"/>
    </row>
    <row r="209" hidden="1" spans="1:57">
      <c r="A209" s="9">
        <v>44714.7353379514</v>
      </c>
      <c r="B209" s="4" t="s">
        <v>291</v>
      </c>
      <c r="C209" s="4" t="s">
        <v>23</v>
      </c>
      <c r="D209" s="4" t="s">
        <v>1472</v>
      </c>
      <c r="E209" s="5"/>
      <c r="F209" s="4">
        <v>8121109257</v>
      </c>
      <c r="G209" s="4" t="s">
        <v>1343</v>
      </c>
      <c r="H209" s="4" t="s">
        <v>589</v>
      </c>
      <c r="I209" s="4" t="s">
        <v>42</v>
      </c>
      <c r="J209" s="4" t="s">
        <v>1473</v>
      </c>
      <c r="K209" s="4" t="s">
        <v>620</v>
      </c>
      <c r="L209" s="4" t="s">
        <v>620</v>
      </c>
      <c r="M209" s="4" t="s">
        <v>1474</v>
      </c>
      <c r="N209" s="4" t="s">
        <v>32</v>
      </c>
      <c r="O209" s="4" t="s">
        <v>260</v>
      </c>
      <c r="P209" s="15">
        <v>44718</v>
      </c>
      <c r="Q209" s="20">
        <v>0.583333333335759</v>
      </c>
      <c r="R209" s="20">
        <v>0.666666666664241</v>
      </c>
      <c r="S209" s="4" t="s">
        <v>805</v>
      </c>
      <c r="T209" s="4" t="s">
        <v>553</v>
      </c>
      <c r="U209" s="24" t="s">
        <v>1475</v>
      </c>
      <c r="V209" s="4" t="s">
        <v>92</v>
      </c>
      <c r="X209" s="4" t="s">
        <v>38</v>
      </c>
      <c r="Y209" s="5"/>
      <c r="Z209" s="5"/>
      <c r="AA209" s="5"/>
      <c r="AB209" s="57"/>
      <c r="AC209" s="57"/>
      <c r="AD209" s="5"/>
      <c r="AE209" s="5"/>
      <c r="AF209" s="5"/>
      <c r="AG209" s="5"/>
      <c r="AH209" s="5"/>
      <c r="AI209" s="5"/>
      <c r="AJ209" s="5"/>
      <c r="AK209" s="5"/>
      <c r="AL209" s="5"/>
      <c r="AM209" s="5"/>
      <c r="AN209" s="5"/>
      <c r="AO209" s="5"/>
      <c r="AP209" s="5"/>
      <c r="AQ209" s="5"/>
      <c r="AR209" s="5"/>
      <c r="AS209" s="5"/>
      <c r="AT209" s="5"/>
      <c r="AU209" s="5"/>
      <c r="AV209" s="5"/>
      <c r="AW209" s="5"/>
      <c r="AX209" s="5"/>
      <c r="AY209" s="5"/>
      <c r="AZ209" s="5"/>
      <c r="BA209" s="5"/>
      <c r="BB209" s="5"/>
      <c r="BC209" s="5"/>
      <c r="BD209" s="5"/>
      <c r="BE209" s="5"/>
    </row>
    <row r="210" hidden="1" spans="1:57">
      <c r="A210" s="9">
        <v>44714.7375516088</v>
      </c>
      <c r="B210" s="4" t="s">
        <v>212</v>
      </c>
      <c r="C210" s="4" t="s">
        <v>23</v>
      </c>
      <c r="D210" s="4" t="s">
        <v>1476</v>
      </c>
      <c r="E210" s="5"/>
      <c r="F210" s="4">
        <v>8438154948</v>
      </c>
      <c r="G210" s="4" t="s">
        <v>1477</v>
      </c>
      <c r="H210" s="4" t="s">
        <v>447</v>
      </c>
      <c r="I210" s="4" t="s">
        <v>447</v>
      </c>
      <c r="J210" s="4" t="s">
        <v>1478</v>
      </c>
      <c r="K210" s="4" t="s">
        <v>152</v>
      </c>
      <c r="L210" s="4" t="s">
        <v>152</v>
      </c>
      <c r="M210" s="4" t="s">
        <v>1479</v>
      </c>
      <c r="N210" s="4" t="s">
        <v>114</v>
      </c>
      <c r="O210" s="4" t="s">
        <v>260</v>
      </c>
      <c r="P210" s="15">
        <v>44718</v>
      </c>
      <c r="Q210" s="20">
        <v>0.583333333335759</v>
      </c>
      <c r="R210" s="20">
        <v>0.625</v>
      </c>
      <c r="S210" s="4" t="s">
        <v>1470</v>
      </c>
      <c r="T210" s="4" t="s">
        <v>155</v>
      </c>
      <c r="U210" s="24" t="s">
        <v>1480</v>
      </c>
      <c r="V210" s="4" t="s">
        <v>220</v>
      </c>
      <c r="X210" s="4" t="s">
        <v>38</v>
      </c>
      <c r="Y210" s="5"/>
      <c r="Z210" s="5"/>
      <c r="AA210" s="5"/>
      <c r="AB210" s="57"/>
      <c r="AC210" s="57"/>
      <c r="AD210" s="5"/>
      <c r="AE210" s="5"/>
      <c r="AF210" s="5"/>
      <c r="AG210" s="5"/>
      <c r="AH210" s="5"/>
      <c r="AI210" s="5"/>
      <c r="AJ210" s="5"/>
      <c r="AK210" s="5"/>
      <c r="AL210" s="5"/>
      <c r="AM210" s="5"/>
      <c r="AN210" s="5"/>
      <c r="AO210" s="5"/>
      <c r="AP210" s="5"/>
      <c r="AQ210" s="5"/>
      <c r="AR210" s="5"/>
      <c r="AS210" s="5"/>
      <c r="AT210" s="5"/>
      <c r="AU210" s="5"/>
      <c r="AV210" s="5"/>
      <c r="AW210" s="5"/>
      <c r="AX210" s="5"/>
      <c r="AY210" s="5"/>
      <c r="AZ210" s="5"/>
      <c r="BA210" s="5"/>
      <c r="BB210" s="5"/>
      <c r="BC210" s="5"/>
      <c r="BD210" s="5"/>
      <c r="BE210" s="5"/>
    </row>
    <row r="211" spans="1:57">
      <c r="A211" s="76">
        <v>44714.744906331</v>
      </c>
      <c r="B211" s="77" t="s">
        <v>300</v>
      </c>
      <c r="C211" s="77" t="s">
        <v>23</v>
      </c>
      <c r="D211" s="77" t="s">
        <v>1481</v>
      </c>
      <c r="E211" s="78"/>
      <c r="F211" s="77">
        <v>6297703032</v>
      </c>
      <c r="G211" s="77" t="s">
        <v>1075</v>
      </c>
      <c r="H211" s="77" t="s">
        <v>429</v>
      </c>
      <c r="I211" s="77" t="s">
        <v>695</v>
      </c>
      <c r="J211" s="77" t="s">
        <v>1482</v>
      </c>
      <c r="K211" s="77" t="s">
        <v>1239</v>
      </c>
      <c r="L211" s="77" t="s">
        <v>1239</v>
      </c>
      <c r="M211" s="77" t="s">
        <v>1483</v>
      </c>
      <c r="N211" s="77" t="s">
        <v>32</v>
      </c>
      <c r="O211" s="77" t="s">
        <v>88</v>
      </c>
      <c r="P211" s="76">
        <v>44715</v>
      </c>
      <c r="Q211" s="79">
        <v>0.458333333335759</v>
      </c>
      <c r="R211" s="79">
        <v>0.5</v>
      </c>
      <c r="S211" s="77" t="s">
        <v>1484</v>
      </c>
      <c r="T211" s="77" t="s">
        <v>804</v>
      </c>
      <c r="U211" s="80" t="s">
        <v>1485</v>
      </c>
      <c r="V211" s="77" t="s">
        <v>1048</v>
      </c>
      <c r="X211" s="7"/>
      <c r="Y211" s="7"/>
      <c r="Z211" s="8"/>
      <c r="AA211" s="8"/>
      <c r="AB211" s="70"/>
      <c r="AC211" s="70"/>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row>
    <row r="212" hidden="1" spans="1:57">
      <c r="A212" s="9">
        <v>44714.750493287</v>
      </c>
      <c r="B212" s="4" t="s">
        <v>107</v>
      </c>
      <c r="C212" s="4" t="s">
        <v>23</v>
      </c>
      <c r="D212" s="4" t="s">
        <v>1486</v>
      </c>
      <c r="E212" s="5"/>
      <c r="F212" s="4" t="s">
        <v>1487</v>
      </c>
      <c r="G212" s="4" t="s">
        <v>1488</v>
      </c>
      <c r="H212" s="4" t="s">
        <v>535</v>
      </c>
      <c r="I212" s="4" t="s">
        <v>535</v>
      </c>
      <c r="J212" s="4" t="s">
        <v>1489</v>
      </c>
      <c r="K212" s="4" t="s">
        <v>100</v>
      </c>
      <c r="L212" s="4" t="s">
        <v>100</v>
      </c>
      <c r="M212" s="4" t="s">
        <v>1490</v>
      </c>
      <c r="N212" s="4" t="s">
        <v>114</v>
      </c>
      <c r="O212" s="4" t="s">
        <v>459</v>
      </c>
      <c r="P212" s="15">
        <v>44715</v>
      </c>
      <c r="Q212" s="20">
        <v>0.5</v>
      </c>
      <c r="R212" s="20">
        <v>0.541666666664241</v>
      </c>
      <c r="S212" s="4" t="s">
        <v>531</v>
      </c>
      <c r="T212" s="4" t="s">
        <v>117</v>
      </c>
      <c r="U212" s="24" t="s">
        <v>1491</v>
      </c>
      <c r="V212" s="4" t="s">
        <v>901</v>
      </c>
      <c r="X212" s="4" t="s">
        <v>38</v>
      </c>
      <c r="Y212" s="5"/>
      <c r="Z212" s="5"/>
      <c r="AA212" s="5"/>
      <c r="AB212" s="57"/>
      <c r="AC212" s="57"/>
      <c r="AD212" s="5"/>
      <c r="AE212" s="5"/>
      <c r="AF212" s="5"/>
      <c r="AG212" s="5"/>
      <c r="AH212" s="5"/>
      <c r="AI212" s="5"/>
      <c r="AJ212" s="5"/>
      <c r="AK212" s="5"/>
      <c r="AL212" s="5"/>
      <c r="AM212" s="5"/>
      <c r="AN212" s="5"/>
      <c r="AO212" s="5"/>
      <c r="AP212" s="5"/>
      <c r="AQ212" s="5"/>
      <c r="AR212" s="5"/>
      <c r="AS212" s="5"/>
      <c r="AT212" s="5"/>
      <c r="AU212" s="5"/>
      <c r="AV212" s="5"/>
      <c r="AW212" s="5"/>
      <c r="AX212" s="5"/>
      <c r="AY212" s="5"/>
      <c r="AZ212" s="5"/>
      <c r="BA212" s="5"/>
      <c r="BB212" s="5"/>
      <c r="BC212" s="5"/>
      <c r="BD212" s="5"/>
      <c r="BE212" s="5"/>
    </row>
    <row r="213" spans="1:57">
      <c r="A213" s="48">
        <v>44714.7518967477</v>
      </c>
      <c r="B213" s="44" t="s">
        <v>300</v>
      </c>
      <c r="C213" s="44" t="s">
        <v>23</v>
      </c>
      <c r="D213" s="44" t="s">
        <v>1492</v>
      </c>
      <c r="E213" s="45"/>
      <c r="F213" s="44">
        <v>6304806028</v>
      </c>
      <c r="G213" s="44" t="s">
        <v>923</v>
      </c>
      <c r="H213" s="44" t="s">
        <v>284</v>
      </c>
      <c r="I213" s="44" t="s">
        <v>284</v>
      </c>
      <c r="J213" s="44" t="s">
        <v>1493</v>
      </c>
      <c r="K213" s="44" t="s">
        <v>127</v>
      </c>
      <c r="L213" s="44" t="s">
        <v>127</v>
      </c>
      <c r="M213" s="44" t="s">
        <v>1494</v>
      </c>
      <c r="N213" s="44" t="s">
        <v>114</v>
      </c>
      <c r="O213" s="44" t="s">
        <v>260</v>
      </c>
      <c r="P213" s="48">
        <v>44715</v>
      </c>
      <c r="Q213" s="54">
        <v>0.458333333335759</v>
      </c>
      <c r="R213" s="54">
        <v>0.5</v>
      </c>
      <c r="S213" s="44" t="s">
        <v>1495</v>
      </c>
      <c r="T213" s="44" t="s">
        <v>1496</v>
      </c>
      <c r="U213" s="55" t="s">
        <v>1497</v>
      </c>
      <c r="V213" s="44" t="s">
        <v>220</v>
      </c>
      <c r="X213" s="4"/>
      <c r="Y213" s="5"/>
      <c r="Z213" s="5"/>
      <c r="AA213" s="5"/>
      <c r="AB213" s="57"/>
      <c r="AC213" s="57"/>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row>
    <row r="214" hidden="1" spans="1:57">
      <c r="A214" s="9">
        <v>44714.7581605671</v>
      </c>
      <c r="B214" s="4" t="s">
        <v>79</v>
      </c>
      <c r="C214" s="4" t="s">
        <v>23</v>
      </c>
      <c r="D214" s="4" t="s">
        <v>1498</v>
      </c>
      <c r="E214" s="5"/>
      <c r="F214" s="4">
        <v>6302297040</v>
      </c>
      <c r="G214" s="4" t="s">
        <v>1499</v>
      </c>
      <c r="H214" s="4" t="s">
        <v>124</v>
      </c>
      <c r="I214" s="4" t="s">
        <v>42</v>
      </c>
      <c r="J214" s="4" t="s">
        <v>1500</v>
      </c>
      <c r="K214" s="4" t="s">
        <v>85</v>
      </c>
      <c r="L214" s="4" t="s">
        <v>85</v>
      </c>
      <c r="M214" s="4" t="s">
        <v>1501</v>
      </c>
      <c r="N214" s="4" t="s">
        <v>114</v>
      </c>
      <c r="O214" s="4" t="s">
        <v>154</v>
      </c>
      <c r="P214" s="15">
        <v>44715</v>
      </c>
      <c r="Q214" s="20">
        <v>0.458333333335759</v>
      </c>
      <c r="R214" s="20">
        <v>0.583333333335759</v>
      </c>
      <c r="S214" s="4">
        <v>5.9</v>
      </c>
      <c r="T214" s="4" t="s">
        <v>1502</v>
      </c>
      <c r="U214" s="21" t="s">
        <v>1503</v>
      </c>
      <c r="V214" s="4" t="s">
        <v>92</v>
      </c>
      <c r="X214" s="4" t="s">
        <v>38</v>
      </c>
      <c r="Y214" s="5"/>
      <c r="Z214" s="5"/>
      <c r="AA214" s="5"/>
      <c r="AB214" s="57"/>
      <c r="AC214" s="57"/>
      <c r="AD214" s="5"/>
      <c r="AE214" s="5"/>
      <c r="AF214" s="5"/>
      <c r="AG214" s="5"/>
      <c r="AH214" s="5"/>
      <c r="AI214" s="5"/>
      <c r="AJ214" s="5"/>
      <c r="AK214" s="5"/>
      <c r="AL214" s="5"/>
      <c r="AM214" s="5"/>
      <c r="AN214" s="5"/>
      <c r="AO214" s="5"/>
      <c r="AP214" s="5"/>
      <c r="AQ214" s="5"/>
      <c r="AR214" s="5"/>
      <c r="AS214" s="5"/>
      <c r="AT214" s="5"/>
      <c r="AU214" s="5"/>
      <c r="AV214" s="5"/>
      <c r="AW214" s="5"/>
      <c r="AX214" s="5"/>
      <c r="AY214" s="5"/>
      <c r="AZ214" s="5"/>
      <c r="BA214" s="5"/>
      <c r="BB214" s="5"/>
      <c r="BC214" s="5"/>
      <c r="BD214" s="5"/>
      <c r="BE214" s="5"/>
    </row>
    <row r="215" hidden="1" spans="1:57">
      <c r="A215" s="9">
        <v>44714.7587133796</v>
      </c>
      <c r="B215" s="4" t="s">
        <v>188</v>
      </c>
      <c r="C215" s="4" t="s">
        <v>23</v>
      </c>
      <c r="D215" s="4" t="s">
        <v>1243</v>
      </c>
      <c r="E215" s="5"/>
      <c r="F215" s="4">
        <v>9010119235</v>
      </c>
      <c r="G215" s="4" t="s">
        <v>1244</v>
      </c>
      <c r="H215" s="4" t="s">
        <v>313</v>
      </c>
      <c r="I215" s="4" t="s">
        <v>313</v>
      </c>
      <c r="J215" s="4" t="s">
        <v>1245</v>
      </c>
      <c r="K215" s="4" t="s">
        <v>620</v>
      </c>
      <c r="L215" s="4" t="s">
        <v>620</v>
      </c>
      <c r="M215" s="4" t="s">
        <v>1246</v>
      </c>
      <c r="N215" s="4" t="s">
        <v>114</v>
      </c>
      <c r="O215" s="4" t="s">
        <v>98</v>
      </c>
      <c r="P215" s="15">
        <v>44715</v>
      </c>
      <c r="Q215" s="20">
        <v>0.5</v>
      </c>
      <c r="R215" s="20">
        <v>0.666666666664241</v>
      </c>
      <c r="S215" s="4" t="s">
        <v>501</v>
      </c>
      <c r="T215" s="4" t="s">
        <v>553</v>
      </c>
      <c r="U215" s="21" t="s">
        <v>1504</v>
      </c>
      <c r="V215" s="4" t="s">
        <v>865</v>
      </c>
      <c r="X215" s="4" t="s">
        <v>38</v>
      </c>
      <c r="Y215" s="5"/>
      <c r="Z215" s="5"/>
      <c r="AA215" s="5"/>
      <c r="AB215" s="57"/>
      <c r="AC215" s="57"/>
      <c r="AD215" s="5"/>
      <c r="AE215" s="5"/>
      <c r="AF215" s="5"/>
      <c r="AG215" s="5"/>
      <c r="AH215" s="5"/>
      <c r="AI215" s="5"/>
      <c r="AJ215" s="5"/>
      <c r="AK215" s="5"/>
      <c r="AL215" s="5"/>
      <c r="AM215" s="5"/>
      <c r="AN215" s="5"/>
      <c r="AO215" s="5"/>
      <c r="AP215" s="5"/>
      <c r="AQ215" s="5"/>
      <c r="AR215" s="5"/>
      <c r="AS215" s="5"/>
      <c r="AT215" s="5"/>
      <c r="AU215" s="5"/>
      <c r="AV215" s="5"/>
      <c r="AW215" s="5"/>
      <c r="AX215" s="5"/>
      <c r="AY215" s="5"/>
      <c r="AZ215" s="5"/>
      <c r="BA215" s="5"/>
      <c r="BB215" s="5"/>
      <c r="BC215" s="5"/>
      <c r="BD215" s="5"/>
      <c r="BE215" s="5"/>
    </row>
    <row r="216" hidden="1" spans="1:57">
      <c r="A216" s="9">
        <v>44714.7619828472</v>
      </c>
      <c r="B216" s="4" t="s">
        <v>121</v>
      </c>
      <c r="C216" s="4" t="s">
        <v>23</v>
      </c>
      <c r="D216" s="4" t="s">
        <v>1505</v>
      </c>
      <c r="E216" s="5"/>
      <c r="F216" s="4">
        <v>9493151925</v>
      </c>
      <c r="G216" s="4" t="s">
        <v>1506</v>
      </c>
      <c r="H216" s="4" t="s">
        <v>808</v>
      </c>
      <c r="I216" s="4" t="s">
        <v>808</v>
      </c>
      <c r="J216" s="4" t="s">
        <v>1507</v>
      </c>
      <c r="K216" s="4" t="s">
        <v>127</v>
      </c>
      <c r="L216" s="4" t="s">
        <v>127</v>
      </c>
      <c r="M216" s="4" t="s">
        <v>1508</v>
      </c>
      <c r="N216" s="4" t="s">
        <v>32</v>
      </c>
      <c r="O216" s="4" t="s">
        <v>450</v>
      </c>
      <c r="P216" s="15">
        <v>44718</v>
      </c>
      <c r="Q216" s="20">
        <v>0.625</v>
      </c>
      <c r="R216" s="20">
        <v>0.666666666664241</v>
      </c>
      <c r="S216" s="4" t="s">
        <v>155</v>
      </c>
      <c r="T216" s="4" t="s">
        <v>1509</v>
      </c>
      <c r="U216" s="21" t="s">
        <v>1510</v>
      </c>
      <c r="V216" s="4" t="s">
        <v>1308</v>
      </c>
      <c r="X216" s="4" t="s">
        <v>38</v>
      </c>
      <c r="Y216" s="5"/>
      <c r="Z216" s="5"/>
      <c r="AA216" s="5"/>
      <c r="AB216" s="57"/>
      <c r="AC216" s="57"/>
      <c r="AD216" s="5"/>
      <c r="AE216" s="5"/>
      <c r="AF216" s="5"/>
      <c r="AG216" s="5"/>
      <c r="AH216" s="5"/>
      <c r="AI216" s="5"/>
      <c r="AJ216" s="5"/>
      <c r="AK216" s="5"/>
      <c r="AL216" s="5"/>
      <c r="AM216" s="5"/>
      <c r="AN216" s="5"/>
      <c r="AO216" s="5"/>
      <c r="AP216" s="5"/>
      <c r="AQ216" s="5"/>
      <c r="AR216" s="5"/>
      <c r="AS216" s="5"/>
      <c r="AT216" s="5"/>
      <c r="AU216" s="5"/>
      <c r="AV216" s="5"/>
      <c r="AW216" s="5"/>
      <c r="AX216" s="5"/>
      <c r="AY216" s="5"/>
      <c r="AZ216" s="5"/>
      <c r="BA216" s="5"/>
      <c r="BB216" s="5"/>
      <c r="BC216" s="5"/>
      <c r="BD216" s="5"/>
      <c r="BE216" s="5"/>
    </row>
    <row r="217" hidden="1" spans="1:57">
      <c r="A217" s="9">
        <v>44714.7657468519</v>
      </c>
      <c r="B217" s="4" t="s">
        <v>245</v>
      </c>
      <c r="C217" s="4" t="s">
        <v>23</v>
      </c>
      <c r="D217" s="4" t="s">
        <v>1511</v>
      </c>
      <c r="E217" s="5"/>
      <c r="F217" s="4">
        <v>8519904784</v>
      </c>
      <c r="G217" s="4" t="s">
        <v>873</v>
      </c>
      <c r="H217" s="4" t="s">
        <v>1349</v>
      </c>
      <c r="I217" s="4" t="s">
        <v>226</v>
      </c>
      <c r="J217" s="4" t="s">
        <v>1512</v>
      </c>
      <c r="K217" s="4" t="s">
        <v>85</v>
      </c>
      <c r="L217" s="4" t="s">
        <v>127</v>
      </c>
      <c r="M217" s="4" t="s">
        <v>1513</v>
      </c>
      <c r="N217" s="4" t="s">
        <v>114</v>
      </c>
      <c r="O217" s="4" t="s">
        <v>43</v>
      </c>
      <c r="P217" s="15">
        <v>44718</v>
      </c>
      <c r="Q217" s="20">
        <v>0.583333333335759</v>
      </c>
      <c r="R217" s="20">
        <v>0.625</v>
      </c>
      <c r="S217" s="4" t="s">
        <v>460</v>
      </c>
      <c r="T217" s="4" t="s">
        <v>501</v>
      </c>
      <c r="U217" s="21" t="s">
        <v>1514</v>
      </c>
      <c r="V217" s="4" t="s">
        <v>865</v>
      </c>
      <c r="X217" s="4" t="s">
        <v>38</v>
      </c>
      <c r="Y217" s="5"/>
      <c r="Z217" s="5"/>
      <c r="AA217" s="5"/>
      <c r="AB217" s="57"/>
      <c r="AC217" s="57"/>
      <c r="AD217" s="5"/>
      <c r="AE217" s="5"/>
      <c r="AF217" s="5"/>
      <c r="AG217" s="5"/>
      <c r="AH217" s="5"/>
      <c r="AI217" s="5"/>
      <c r="AJ217" s="5"/>
      <c r="AK217" s="5"/>
      <c r="AL217" s="5"/>
      <c r="AM217" s="5"/>
      <c r="AN217" s="5"/>
      <c r="AO217" s="5"/>
      <c r="AP217" s="5"/>
      <c r="AQ217" s="5"/>
      <c r="AR217" s="5"/>
      <c r="AS217" s="5"/>
      <c r="AT217" s="5"/>
      <c r="AU217" s="5"/>
      <c r="AV217" s="5"/>
      <c r="AW217" s="5"/>
      <c r="AX217" s="5"/>
      <c r="AY217" s="5"/>
      <c r="AZ217" s="5"/>
      <c r="BA217" s="5"/>
      <c r="BB217" s="5"/>
      <c r="BC217" s="5"/>
      <c r="BD217" s="5"/>
      <c r="BE217" s="5"/>
    </row>
    <row r="218" hidden="1" spans="1:57">
      <c r="A218" s="9">
        <v>44714.7677278356</v>
      </c>
      <c r="B218" s="4" t="s">
        <v>79</v>
      </c>
      <c r="C218" s="4" t="s">
        <v>23</v>
      </c>
      <c r="D218" s="4" t="s">
        <v>1515</v>
      </c>
      <c r="E218" s="5"/>
      <c r="F218" s="4">
        <v>9703494950</v>
      </c>
      <c r="G218" s="4" t="s">
        <v>1516</v>
      </c>
      <c r="H218" s="4" t="s">
        <v>589</v>
      </c>
      <c r="I218" s="4" t="s">
        <v>589</v>
      </c>
      <c r="J218" s="4" t="s">
        <v>1517</v>
      </c>
      <c r="K218" s="4" t="s">
        <v>276</v>
      </c>
      <c r="L218" s="4" t="s">
        <v>85</v>
      </c>
      <c r="M218" s="4" t="s">
        <v>1518</v>
      </c>
      <c r="N218" s="4" t="s">
        <v>114</v>
      </c>
      <c r="O218" s="4" t="s">
        <v>88</v>
      </c>
      <c r="P218" s="15">
        <v>44715</v>
      </c>
      <c r="Q218" s="20">
        <v>0.458333333335759</v>
      </c>
      <c r="R218" s="20">
        <v>0.583333333335759</v>
      </c>
      <c r="S218" s="4" t="s">
        <v>1519</v>
      </c>
      <c r="T218" s="4" t="s">
        <v>1520</v>
      </c>
      <c r="U218" s="21" t="s">
        <v>1521</v>
      </c>
      <c r="V218" s="4" t="s">
        <v>92</v>
      </c>
      <c r="X218" s="4" t="s">
        <v>38</v>
      </c>
      <c r="Y218" s="4" t="s">
        <v>1522</v>
      </c>
      <c r="Z218" s="5"/>
      <c r="AA218" s="5"/>
      <c r="AB218" s="57"/>
      <c r="AC218" s="57"/>
      <c r="AD218" s="5"/>
      <c r="AE218" s="5"/>
      <c r="AF218" s="5"/>
      <c r="AG218" s="5"/>
      <c r="AH218" s="5"/>
      <c r="AI218" s="5"/>
      <c r="AJ218" s="5"/>
      <c r="AK218" s="5"/>
      <c r="AL218" s="5"/>
      <c r="AM218" s="5"/>
      <c r="AN218" s="5"/>
      <c r="AO218" s="5"/>
      <c r="AP218" s="5"/>
      <c r="AQ218" s="5"/>
      <c r="AR218" s="5"/>
      <c r="AS218" s="5"/>
      <c r="AT218" s="5"/>
      <c r="AU218" s="5"/>
      <c r="AV218" s="5"/>
      <c r="AW218" s="5"/>
      <c r="AX218" s="5"/>
      <c r="AY218" s="5"/>
      <c r="AZ218" s="5"/>
      <c r="BA218" s="5"/>
      <c r="BB218" s="5"/>
      <c r="BC218" s="5"/>
      <c r="BD218" s="5"/>
      <c r="BE218" s="5"/>
    </row>
    <row r="219" hidden="1" spans="1:57">
      <c r="A219" s="9">
        <v>44714.7742094097</v>
      </c>
      <c r="B219" s="4" t="s">
        <v>79</v>
      </c>
      <c r="C219" s="4" t="s">
        <v>23</v>
      </c>
      <c r="D219" s="4" t="s">
        <v>1523</v>
      </c>
      <c r="E219" s="5"/>
      <c r="F219" s="4" t="s">
        <v>1524</v>
      </c>
      <c r="G219" s="4" t="s">
        <v>1516</v>
      </c>
      <c r="H219" s="4" t="s">
        <v>124</v>
      </c>
      <c r="I219" s="4" t="s">
        <v>124</v>
      </c>
      <c r="J219" s="4" t="s">
        <v>1525</v>
      </c>
      <c r="K219" s="4" t="s">
        <v>276</v>
      </c>
      <c r="L219" s="4" t="s">
        <v>276</v>
      </c>
      <c r="M219" s="4" t="s">
        <v>1526</v>
      </c>
      <c r="N219" s="4" t="s">
        <v>114</v>
      </c>
      <c r="O219" s="4" t="s">
        <v>154</v>
      </c>
      <c r="P219" s="15">
        <v>44715</v>
      </c>
      <c r="Q219" s="20">
        <v>0.458333333335759</v>
      </c>
      <c r="R219" s="20">
        <v>0.583333333335759</v>
      </c>
      <c r="S219" s="4" t="s">
        <v>1527</v>
      </c>
      <c r="T219" s="4" t="s">
        <v>1528</v>
      </c>
      <c r="U219" s="21" t="s">
        <v>1529</v>
      </c>
      <c r="V219" s="4" t="s">
        <v>1530</v>
      </c>
      <c r="X219" s="4" t="s">
        <v>38</v>
      </c>
      <c r="Y219" s="5"/>
      <c r="Z219" s="5"/>
      <c r="AA219" s="5"/>
      <c r="AB219" s="57"/>
      <c r="AC219" s="57"/>
      <c r="AD219" s="5"/>
      <c r="AE219" s="5"/>
      <c r="AF219" s="5"/>
      <c r="AG219" s="5"/>
      <c r="AH219" s="5"/>
      <c r="AI219" s="5"/>
      <c r="AJ219" s="5"/>
      <c r="AK219" s="5"/>
      <c r="AL219" s="5"/>
      <c r="AM219" s="5"/>
      <c r="AN219" s="5"/>
      <c r="AO219" s="5"/>
      <c r="AP219" s="5"/>
      <c r="AQ219" s="5"/>
      <c r="AR219" s="5"/>
      <c r="AS219" s="5"/>
      <c r="AT219" s="5"/>
      <c r="AU219" s="5"/>
      <c r="AV219" s="5"/>
      <c r="AW219" s="5"/>
      <c r="AX219" s="5"/>
      <c r="AY219" s="5"/>
      <c r="AZ219" s="5"/>
      <c r="BA219" s="5"/>
      <c r="BB219" s="5"/>
      <c r="BC219" s="5"/>
      <c r="BD219" s="5"/>
      <c r="BE219" s="5"/>
    </row>
    <row r="220" hidden="1" spans="1:57">
      <c r="A220" s="9">
        <v>44715.4292110648</v>
      </c>
      <c r="B220" s="4" t="s">
        <v>199</v>
      </c>
      <c r="C220" s="4" t="s">
        <v>23</v>
      </c>
      <c r="D220" s="4" t="s">
        <v>1531</v>
      </c>
      <c r="E220" s="5"/>
      <c r="F220" s="4">
        <v>6304002385</v>
      </c>
      <c r="G220" s="4" t="s">
        <v>873</v>
      </c>
      <c r="H220" s="4" t="s">
        <v>1532</v>
      </c>
      <c r="I220" s="4" t="s">
        <v>1532</v>
      </c>
      <c r="J220" s="4" t="s">
        <v>1533</v>
      </c>
      <c r="K220" s="4" t="s">
        <v>127</v>
      </c>
      <c r="L220" s="4" t="s">
        <v>127</v>
      </c>
      <c r="M220" s="4" t="s">
        <v>1534</v>
      </c>
      <c r="N220" s="4" t="s">
        <v>87</v>
      </c>
      <c r="O220" s="4" t="s">
        <v>154</v>
      </c>
      <c r="P220" s="15">
        <v>44716</v>
      </c>
      <c r="Q220" s="20">
        <v>0.666666666664241</v>
      </c>
      <c r="R220" s="20">
        <v>0.6875</v>
      </c>
      <c r="S220" s="4" t="s">
        <v>548</v>
      </c>
      <c r="T220" s="4" t="s">
        <v>1535</v>
      </c>
      <c r="U220" s="21" t="s">
        <v>1536</v>
      </c>
      <c r="V220" s="4" t="s">
        <v>865</v>
      </c>
      <c r="X220" s="4" t="s">
        <v>38</v>
      </c>
      <c r="Y220" s="5"/>
      <c r="Z220" s="5"/>
      <c r="AA220" s="5"/>
      <c r="AB220" s="57"/>
      <c r="AC220" s="57"/>
      <c r="AD220" s="5"/>
      <c r="AE220" s="5"/>
      <c r="AF220" s="5"/>
      <c r="AG220" s="5"/>
      <c r="AH220" s="5"/>
      <c r="AI220" s="5"/>
      <c r="AJ220" s="5"/>
      <c r="AK220" s="5"/>
      <c r="AL220" s="5"/>
      <c r="AM220" s="5"/>
      <c r="AN220" s="5"/>
      <c r="AO220" s="5"/>
      <c r="AP220" s="5"/>
      <c r="AQ220" s="5"/>
      <c r="AR220" s="5"/>
      <c r="AS220" s="5"/>
      <c r="AT220" s="5"/>
      <c r="AU220" s="5"/>
      <c r="AV220" s="5"/>
      <c r="AW220" s="5"/>
      <c r="AX220" s="5"/>
      <c r="AY220" s="5"/>
      <c r="AZ220" s="5"/>
      <c r="BA220" s="5"/>
      <c r="BB220" s="5"/>
      <c r="BC220" s="5"/>
      <c r="BD220" s="5"/>
      <c r="BE220" s="5"/>
    </row>
    <row r="221" hidden="1" spans="1:57">
      <c r="A221" s="6">
        <v>44715.4298598148</v>
      </c>
      <c r="B221" s="7" t="s">
        <v>39</v>
      </c>
      <c r="C221" s="7" t="s">
        <v>23</v>
      </c>
      <c r="D221" s="7" t="s">
        <v>1537</v>
      </c>
      <c r="E221" s="8"/>
      <c r="F221" s="7">
        <v>9629484332</v>
      </c>
      <c r="G221" s="7" t="s">
        <v>1538</v>
      </c>
      <c r="H221" s="7" t="s">
        <v>26</v>
      </c>
      <c r="I221" s="7" t="s">
        <v>26</v>
      </c>
      <c r="J221" s="7" t="s">
        <v>1539</v>
      </c>
      <c r="K221" s="7" t="s">
        <v>216</v>
      </c>
      <c r="L221" s="7" t="s">
        <v>216</v>
      </c>
      <c r="M221" s="7" t="s">
        <v>1540</v>
      </c>
      <c r="N221" s="7" t="s">
        <v>114</v>
      </c>
      <c r="O221" s="7" t="s">
        <v>47</v>
      </c>
      <c r="P221" s="16">
        <v>44725</v>
      </c>
      <c r="Q221" s="22">
        <v>0.583333333335759</v>
      </c>
      <c r="R221" s="22">
        <v>0.666666666664241</v>
      </c>
      <c r="S221" s="7" t="s">
        <v>218</v>
      </c>
      <c r="T221" s="7" t="s">
        <v>35</v>
      </c>
      <c r="U221" s="23" t="s">
        <v>1541</v>
      </c>
      <c r="V221" s="7" t="s">
        <v>220</v>
      </c>
      <c r="X221" s="7" t="s">
        <v>93</v>
      </c>
      <c r="Y221" s="8"/>
      <c r="Z221" s="8"/>
      <c r="AA221" s="8"/>
      <c r="AB221" s="70"/>
      <c r="AC221" s="70"/>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row>
    <row r="222" hidden="1" spans="1:57">
      <c r="A222" s="9">
        <v>44715.442151088</v>
      </c>
      <c r="B222" s="4" t="s">
        <v>39</v>
      </c>
      <c r="C222" s="4" t="s">
        <v>23</v>
      </c>
      <c r="D222" s="4" t="s">
        <v>1542</v>
      </c>
      <c r="E222" s="5"/>
      <c r="F222" s="4">
        <v>9446067475</v>
      </c>
      <c r="G222" s="4" t="s">
        <v>1538</v>
      </c>
      <c r="H222" s="4" t="s">
        <v>389</v>
      </c>
      <c r="I222" s="4" t="s">
        <v>412</v>
      </c>
      <c r="J222" s="4" t="s">
        <v>314</v>
      </c>
      <c r="K222" s="4" t="s">
        <v>85</v>
      </c>
      <c r="L222" s="4" t="s">
        <v>414</v>
      </c>
      <c r="M222" s="4" t="s">
        <v>1543</v>
      </c>
      <c r="N222" s="4" t="s">
        <v>32</v>
      </c>
      <c r="O222" s="4" t="s">
        <v>47</v>
      </c>
      <c r="P222" s="15">
        <v>44718</v>
      </c>
      <c r="Q222" s="20">
        <v>0.583333333335759</v>
      </c>
      <c r="R222" s="20">
        <v>0.666666666664241</v>
      </c>
      <c r="S222" s="4" t="s">
        <v>103</v>
      </c>
      <c r="T222" s="4" t="s">
        <v>1544</v>
      </c>
      <c r="U222" s="21" t="s">
        <v>1545</v>
      </c>
      <c r="V222" s="4" t="s">
        <v>220</v>
      </c>
      <c r="X222" s="4" t="s">
        <v>38</v>
      </c>
      <c r="Y222" s="5"/>
      <c r="Z222" s="5"/>
      <c r="AA222" s="5"/>
      <c r="AB222" s="57"/>
      <c r="AC222" s="57"/>
      <c r="AD222" s="5"/>
      <c r="AE222" s="5"/>
      <c r="AF222" s="5"/>
      <c r="AG222" s="5"/>
      <c r="AH222" s="5"/>
      <c r="AI222" s="5"/>
      <c r="AJ222" s="5"/>
      <c r="AK222" s="5"/>
      <c r="AL222" s="5"/>
      <c r="AM222" s="5"/>
      <c r="AN222" s="5"/>
      <c r="AO222" s="5"/>
      <c r="AP222" s="5"/>
      <c r="AQ222" s="5"/>
      <c r="AR222" s="5"/>
      <c r="AS222" s="5"/>
      <c r="AT222" s="5"/>
      <c r="AU222" s="5"/>
      <c r="AV222" s="5"/>
      <c r="AW222" s="5"/>
      <c r="AX222" s="5"/>
      <c r="AY222" s="5"/>
      <c r="AZ222" s="5"/>
      <c r="BA222" s="5"/>
      <c r="BB222" s="5"/>
      <c r="BC222" s="5"/>
      <c r="BD222" s="5"/>
      <c r="BE222" s="5"/>
    </row>
    <row r="223" hidden="1" spans="1:57">
      <c r="A223" s="9">
        <v>44715.4454929977</v>
      </c>
      <c r="B223" s="4" t="s">
        <v>334</v>
      </c>
      <c r="C223" s="4" t="s">
        <v>23</v>
      </c>
      <c r="D223" s="4" t="s">
        <v>1546</v>
      </c>
      <c r="E223" s="5"/>
      <c r="F223" s="4">
        <v>9870258954</v>
      </c>
      <c r="G223" s="4" t="s">
        <v>565</v>
      </c>
      <c r="H223" s="4" t="s">
        <v>124</v>
      </c>
      <c r="I223" s="4" t="s">
        <v>124</v>
      </c>
      <c r="J223" s="4" t="s">
        <v>1547</v>
      </c>
      <c r="K223" s="4" t="s">
        <v>1548</v>
      </c>
      <c r="L223" s="4" t="s">
        <v>490</v>
      </c>
      <c r="M223" s="4" t="s">
        <v>1549</v>
      </c>
      <c r="N223" s="4" t="s">
        <v>32</v>
      </c>
      <c r="O223" s="4" t="s">
        <v>1078</v>
      </c>
      <c r="P223" s="15">
        <v>44718</v>
      </c>
      <c r="Q223" s="20">
        <v>0.666666666664241</v>
      </c>
      <c r="R223" s="20">
        <v>0.708333333335759</v>
      </c>
      <c r="S223" s="4" t="s">
        <v>1550</v>
      </c>
      <c r="T223" s="4" t="s">
        <v>1551</v>
      </c>
      <c r="U223" s="21" t="s">
        <v>1552</v>
      </c>
      <c r="V223" s="4" t="s">
        <v>1553</v>
      </c>
      <c r="X223" s="4" t="s">
        <v>38</v>
      </c>
      <c r="Y223" s="5"/>
      <c r="Z223" s="5"/>
      <c r="AA223" s="5"/>
      <c r="AB223" s="57"/>
      <c r="AC223" s="57"/>
      <c r="AD223" s="5"/>
      <c r="AE223" s="5"/>
      <c r="AF223" s="5"/>
      <c r="AG223" s="5"/>
      <c r="AH223" s="5"/>
      <c r="AI223" s="5"/>
      <c r="AJ223" s="5"/>
      <c r="AK223" s="5"/>
      <c r="AL223" s="5"/>
      <c r="AM223" s="5"/>
      <c r="AN223" s="5"/>
      <c r="AO223" s="5"/>
      <c r="AP223" s="5"/>
      <c r="AQ223" s="5"/>
      <c r="AR223" s="5"/>
      <c r="AS223" s="5"/>
      <c r="AT223" s="5"/>
      <c r="AU223" s="5"/>
      <c r="AV223" s="5"/>
      <c r="AW223" s="5"/>
      <c r="AX223" s="5"/>
      <c r="AY223" s="5"/>
      <c r="AZ223" s="5"/>
      <c r="BA223" s="5"/>
      <c r="BB223" s="5"/>
      <c r="BC223" s="5"/>
      <c r="BD223" s="5"/>
      <c r="BE223" s="5"/>
    </row>
    <row r="224" hidden="1" spans="1:57">
      <c r="A224" s="6">
        <v>44715.4511585764</v>
      </c>
      <c r="B224" s="7" t="s">
        <v>199</v>
      </c>
      <c r="C224" s="7" t="s">
        <v>23</v>
      </c>
      <c r="D224" s="7" t="s">
        <v>1554</v>
      </c>
      <c r="E224" s="8"/>
      <c r="F224" s="7">
        <v>8981436381</v>
      </c>
      <c r="G224" s="7" t="s">
        <v>1555</v>
      </c>
      <c r="H224" s="7" t="s">
        <v>511</v>
      </c>
      <c r="I224" s="7" t="s">
        <v>43</v>
      </c>
      <c r="J224" s="7" t="s">
        <v>1556</v>
      </c>
      <c r="K224" s="7" t="s">
        <v>1239</v>
      </c>
      <c r="L224" s="7" t="s">
        <v>85</v>
      </c>
      <c r="M224" s="7" t="s">
        <v>1557</v>
      </c>
      <c r="N224" s="7" t="s">
        <v>114</v>
      </c>
      <c r="O224" s="7" t="s">
        <v>899</v>
      </c>
      <c r="P224" s="16">
        <v>44718</v>
      </c>
      <c r="Q224" s="22">
        <v>0.625</v>
      </c>
      <c r="R224" s="22">
        <v>0.645833333335759</v>
      </c>
      <c r="S224" s="7" t="s">
        <v>777</v>
      </c>
      <c r="T224" s="7" t="s">
        <v>805</v>
      </c>
      <c r="U224" s="23" t="s">
        <v>1558</v>
      </c>
      <c r="V224" s="7" t="s">
        <v>865</v>
      </c>
      <c r="X224" s="7" t="s">
        <v>93</v>
      </c>
      <c r="Y224" s="8"/>
      <c r="Z224" s="8"/>
      <c r="AA224" s="8"/>
      <c r="AB224" s="70"/>
      <c r="AC224" s="70"/>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row>
    <row r="225" hidden="1" spans="1:57">
      <c r="A225" s="9">
        <v>44715.4568318634</v>
      </c>
      <c r="B225" s="4" t="s">
        <v>334</v>
      </c>
      <c r="C225" s="4" t="s">
        <v>23</v>
      </c>
      <c r="D225" s="4" t="s">
        <v>1559</v>
      </c>
      <c r="E225" s="5"/>
      <c r="F225" s="4">
        <v>8179936708</v>
      </c>
      <c r="G225" s="4" t="s">
        <v>1560</v>
      </c>
      <c r="H225" s="4" t="s">
        <v>82</v>
      </c>
      <c r="I225" s="4" t="s">
        <v>82</v>
      </c>
      <c r="J225" s="4" t="s">
        <v>1561</v>
      </c>
      <c r="K225" s="4" t="s">
        <v>127</v>
      </c>
      <c r="L225" s="4" t="s">
        <v>127</v>
      </c>
      <c r="M225" s="4" t="s">
        <v>1562</v>
      </c>
      <c r="N225" s="4" t="s">
        <v>32</v>
      </c>
      <c r="O225" s="4" t="s">
        <v>560</v>
      </c>
      <c r="P225" s="15">
        <v>44718</v>
      </c>
      <c r="Q225" s="20">
        <v>0.458333333335759</v>
      </c>
      <c r="R225" s="20">
        <v>0.5</v>
      </c>
      <c r="S225" s="4" t="s">
        <v>1563</v>
      </c>
      <c r="T225" s="4" t="s">
        <v>1564</v>
      </c>
      <c r="U225" s="21" t="s">
        <v>1565</v>
      </c>
      <c r="V225" s="4" t="s">
        <v>1553</v>
      </c>
      <c r="X225" s="4" t="s">
        <v>38</v>
      </c>
      <c r="Y225" s="5"/>
      <c r="Z225" s="5"/>
      <c r="AA225" s="5"/>
      <c r="AB225" s="57"/>
      <c r="AC225" s="57"/>
      <c r="AD225" s="5"/>
      <c r="AE225" s="5"/>
      <c r="AF225" s="5"/>
      <c r="AG225" s="5"/>
      <c r="AH225" s="5"/>
      <c r="AI225" s="5"/>
      <c r="AJ225" s="5"/>
      <c r="AK225" s="5"/>
      <c r="AL225" s="5"/>
      <c r="AM225" s="5"/>
      <c r="AN225" s="5"/>
      <c r="AO225" s="5"/>
      <c r="AP225" s="5"/>
      <c r="AQ225" s="5"/>
      <c r="AR225" s="5"/>
      <c r="AS225" s="5"/>
      <c r="AT225" s="5"/>
      <c r="AU225" s="5"/>
      <c r="AV225" s="5"/>
      <c r="AW225" s="5"/>
      <c r="AX225" s="5"/>
      <c r="AY225" s="5"/>
      <c r="AZ225" s="5"/>
      <c r="BA225" s="5"/>
      <c r="BB225" s="5"/>
      <c r="BC225" s="5"/>
      <c r="BD225" s="5"/>
      <c r="BE225" s="5"/>
    </row>
    <row r="226" hidden="1" spans="1:57">
      <c r="A226" s="9">
        <v>44715.4584226042</v>
      </c>
      <c r="B226" s="4" t="s">
        <v>39</v>
      </c>
      <c r="C226" s="4" t="s">
        <v>23</v>
      </c>
      <c r="D226" s="4" t="s">
        <v>1566</v>
      </c>
      <c r="E226" s="5"/>
      <c r="F226" s="4">
        <v>9677182799</v>
      </c>
      <c r="G226" s="4" t="s">
        <v>1567</v>
      </c>
      <c r="H226" s="4" t="s">
        <v>474</v>
      </c>
      <c r="I226" s="4" t="s">
        <v>474</v>
      </c>
      <c r="J226" s="4" t="s">
        <v>1568</v>
      </c>
      <c r="K226" s="4" t="s">
        <v>216</v>
      </c>
      <c r="L226" s="4" t="s">
        <v>216</v>
      </c>
      <c r="M226" s="4" t="s">
        <v>1569</v>
      </c>
      <c r="N226" s="4" t="s">
        <v>32</v>
      </c>
      <c r="O226" s="4" t="s">
        <v>47</v>
      </c>
      <c r="P226" s="15">
        <v>44718</v>
      </c>
      <c r="Q226" s="20">
        <v>0.583333333335759</v>
      </c>
      <c r="R226" s="20">
        <v>0.666666666664241</v>
      </c>
      <c r="S226" s="4" t="s">
        <v>1570</v>
      </c>
      <c r="T226" s="4" t="s">
        <v>35</v>
      </c>
      <c r="U226" s="21" t="s">
        <v>1571</v>
      </c>
      <c r="V226" s="4" t="s">
        <v>220</v>
      </c>
      <c r="X226" s="4" t="s">
        <v>38</v>
      </c>
      <c r="Y226" s="5"/>
      <c r="Z226" s="5"/>
      <c r="AA226" s="5"/>
      <c r="AB226" s="57"/>
      <c r="AC226" s="57"/>
      <c r="AD226" s="5"/>
      <c r="AE226" s="5"/>
      <c r="AF226" s="5"/>
      <c r="AG226" s="5"/>
      <c r="AH226" s="5"/>
      <c r="AI226" s="5"/>
      <c r="AJ226" s="5"/>
      <c r="AK226" s="5"/>
      <c r="AL226" s="5"/>
      <c r="AM226" s="5"/>
      <c r="AN226" s="5"/>
      <c r="AO226" s="5"/>
      <c r="AP226" s="5"/>
      <c r="AQ226" s="5"/>
      <c r="AR226" s="5"/>
      <c r="AS226" s="5"/>
      <c r="AT226" s="5"/>
      <c r="AU226" s="5"/>
      <c r="AV226" s="5"/>
      <c r="AW226" s="5"/>
      <c r="AX226" s="5"/>
      <c r="AY226" s="5"/>
      <c r="AZ226" s="5"/>
      <c r="BA226" s="5"/>
      <c r="BB226" s="5"/>
      <c r="BC226" s="5"/>
      <c r="BD226" s="5"/>
      <c r="BE226" s="5"/>
    </row>
    <row r="227" hidden="1" spans="1:57">
      <c r="A227" s="9">
        <v>44715.4627079051</v>
      </c>
      <c r="B227" s="4" t="s">
        <v>39</v>
      </c>
      <c r="C227" s="4" t="s">
        <v>23</v>
      </c>
      <c r="D227" s="4" t="s">
        <v>1572</v>
      </c>
      <c r="E227" s="5"/>
      <c r="F227" s="4">
        <v>9493151925</v>
      </c>
      <c r="G227" s="4" t="s">
        <v>1567</v>
      </c>
      <c r="H227" s="4" t="s">
        <v>26</v>
      </c>
      <c r="I227" s="4" t="s">
        <v>26</v>
      </c>
      <c r="J227" s="4" t="s">
        <v>1573</v>
      </c>
      <c r="K227" s="4" t="s">
        <v>127</v>
      </c>
      <c r="L227" s="4" t="s">
        <v>127</v>
      </c>
      <c r="M227" s="4" t="s">
        <v>1508</v>
      </c>
      <c r="N227" s="4" t="s">
        <v>32</v>
      </c>
      <c r="O227" s="4" t="s">
        <v>47</v>
      </c>
      <c r="P227" s="15">
        <v>44718</v>
      </c>
      <c r="Q227" s="20">
        <v>0.625</v>
      </c>
      <c r="R227" s="20">
        <v>0.666666666664241</v>
      </c>
      <c r="S227" s="4" t="s">
        <v>501</v>
      </c>
      <c r="T227" s="4" t="s">
        <v>1574</v>
      </c>
      <c r="U227" s="21" t="s">
        <v>1575</v>
      </c>
      <c r="V227" s="4" t="s">
        <v>220</v>
      </c>
      <c r="X227" s="4" t="s">
        <v>38</v>
      </c>
      <c r="Y227" s="5"/>
      <c r="Z227" s="5"/>
      <c r="AA227" s="5"/>
      <c r="AB227" s="57"/>
      <c r="AC227" s="57"/>
      <c r="AD227" s="5"/>
      <c r="AE227" s="5"/>
      <c r="AF227" s="5"/>
      <c r="AG227" s="5"/>
      <c r="AH227" s="5"/>
      <c r="AI227" s="5"/>
      <c r="AJ227" s="5"/>
      <c r="AK227" s="5"/>
      <c r="AL227" s="5"/>
      <c r="AM227" s="5"/>
      <c r="AN227" s="5"/>
      <c r="AO227" s="5"/>
      <c r="AP227" s="5"/>
      <c r="AQ227" s="5"/>
      <c r="AR227" s="5"/>
      <c r="AS227" s="5"/>
      <c r="AT227" s="5"/>
      <c r="AU227" s="5"/>
      <c r="AV227" s="5"/>
      <c r="AW227" s="5"/>
      <c r="AX227" s="5"/>
      <c r="AY227" s="5"/>
      <c r="AZ227" s="5"/>
      <c r="BA227" s="5"/>
      <c r="BB227" s="5"/>
      <c r="BC227" s="5"/>
      <c r="BD227" s="5"/>
      <c r="BE227" s="5"/>
    </row>
    <row r="228" hidden="1" spans="1:57">
      <c r="A228" s="9">
        <v>44715.4663485185</v>
      </c>
      <c r="B228" s="4" t="s">
        <v>22</v>
      </c>
      <c r="C228" s="4" t="s">
        <v>23</v>
      </c>
      <c r="D228" s="4" t="s">
        <v>1576</v>
      </c>
      <c r="E228" s="5"/>
      <c r="F228" s="4">
        <v>8883713857</v>
      </c>
      <c r="G228" s="4" t="s">
        <v>1577</v>
      </c>
      <c r="H228" s="4" t="s">
        <v>1151</v>
      </c>
      <c r="I228" s="4" t="s">
        <v>43</v>
      </c>
      <c r="J228" s="4" t="s">
        <v>1578</v>
      </c>
      <c r="K228" s="4" t="s">
        <v>85</v>
      </c>
      <c r="L228" s="4" t="s">
        <v>1579</v>
      </c>
      <c r="M228" s="4" t="s">
        <v>1580</v>
      </c>
      <c r="N228" s="4" t="s">
        <v>87</v>
      </c>
      <c r="O228" s="4" t="s">
        <v>154</v>
      </c>
      <c r="P228" s="15">
        <v>44718</v>
      </c>
      <c r="Q228" s="20">
        <v>0.458333333335759</v>
      </c>
      <c r="R228" s="20">
        <v>0.5</v>
      </c>
      <c r="S228" s="4" t="s">
        <v>1340</v>
      </c>
      <c r="T228" s="4" t="s">
        <v>805</v>
      </c>
      <c r="U228" s="21" t="s">
        <v>1581</v>
      </c>
      <c r="V228" s="4" t="s">
        <v>1582</v>
      </c>
      <c r="X228" s="4" t="s">
        <v>38</v>
      </c>
      <c r="Y228" s="5"/>
      <c r="Z228" s="5"/>
      <c r="AA228" s="5"/>
      <c r="AB228" s="57"/>
      <c r="AC228" s="57"/>
      <c r="AD228" s="5"/>
      <c r="AE228" s="5"/>
      <c r="AF228" s="5"/>
      <c r="AG228" s="5"/>
      <c r="AH228" s="5"/>
      <c r="AI228" s="5"/>
      <c r="AJ228" s="5"/>
      <c r="AK228" s="5"/>
      <c r="AL228" s="5"/>
      <c r="AM228" s="5"/>
      <c r="AN228" s="5"/>
      <c r="AO228" s="5"/>
      <c r="AP228" s="5"/>
      <c r="AQ228" s="5"/>
      <c r="AR228" s="5"/>
      <c r="AS228" s="5"/>
      <c r="AT228" s="5"/>
      <c r="AU228" s="5"/>
      <c r="AV228" s="5"/>
      <c r="AW228" s="5"/>
      <c r="AX228" s="5"/>
      <c r="AY228" s="5"/>
      <c r="AZ228" s="5"/>
      <c r="BA228" s="5"/>
      <c r="BB228" s="5"/>
      <c r="BC228" s="5"/>
      <c r="BD228" s="5"/>
      <c r="BE228" s="5"/>
    </row>
    <row r="229" hidden="1" spans="1:57">
      <c r="A229" s="9">
        <v>44715.4707664468</v>
      </c>
      <c r="B229" s="4" t="s">
        <v>254</v>
      </c>
      <c r="C229" s="4" t="s">
        <v>23</v>
      </c>
      <c r="D229" s="4" t="s">
        <v>1583</v>
      </c>
      <c r="E229" s="5"/>
      <c r="F229" s="4">
        <v>8074746533</v>
      </c>
      <c r="G229" s="4" t="s">
        <v>1007</v>
      </c>
      <c r="H229" s="4" t="s">
        <v>512</v>
      </c>
      <c r="I229" s="4" t="s">
        <v>512</v>
      </c>
      <c r="J229" s="4" t="s">
        <v>1584</v>
      </c>
      <c r="K229" s="4" t="s">
        <v>216</v>
      </c>
      <c r="L229" s="4" t="s">
        <v>1585</v>
      </c>
      <c r="M229" s="4" t="s">
        <v>1586</v>
      </c>
      <c r="N229" s="4" t="s">
        <v>114</v>
      </c>
      <c r="O229" s="4" t="s">
        <v>47</v>
      </c>
      <c r="P229" s="15">
        <v>44718</v>
      </c>
      <c r="Q229" s="20">
        <v>0.458333333335759</v>
      </c>
      <c r="R229" s="20">
        <v>0.5</v>
      </c>
      <c r="S229" s="4" t="s">
        <v>1587</v>
      </c>
      <c r="T229" s="4" t="s">
        <v>392</v>
      </c>
      <c r="U229" s="21" t="s">
        <v>1588</v>
      </c>
      <c r="V229" s="4" t="s">
        <v>220</v>
      </c>
      <c r="X229" s="4" t="s">
        <v>38</v>
      </c>
      <c r="Y229" s="5"/>
      <c r="Z229" s="5"/>
      <c r="AA229" s="5"/>
      <c r="AB229" s="57"/>
      <c r="AC229" s="57"/>
      <c r="AD229" s="5"/>
      <c r="AE229" s="5"/>
      <c r="AF229" s="5"/>
      <c r="AG229" s="5"/>
      <c r="AH229" s="5"/>
      <c r="AI229" s="5"/>
      <c r="AJ229" s="5"/>
      <c r="AK229" s="5"/>
      <c r="AL229" s="5"/>
      <c r="AM229" s="5"/>
      <c r="AN229" s="5"/>
      <c r="AO229" s="5"/>
      <c r="AP229" s="5"/>
      <c r="AQ229" s="5"/>
      <c r="AR229" s="5"/>
      <c r="AS229" s="5"/>
      <c r="AT229" s="5"/>
      <c r="AU229" s="5"/>
      <c r="AV229" s="5"/>
      <c r="AW229" s="5"/>
      <c r="AX229" s="5"/>
      <c r="AY229" s="5"/>
      <c r="AZ229" s="5"/>
      <c r="BA229" s="5"/>
      <c r="BB229" s="5"/>
      <c r="BC229" s="5"/>
      <c r="BD229" s="5"/>
      <c r="BE229" s="5"/>
    </row>
    <row r="230" hidden="1" spans="1:57">
      <c r="A230" s="9">
        <v>44715.4758157407</v>
      </c>
      <c r="B230" s="4" t="s">
        <v>39</v>
      </c>
      <c r="C230" s="4" t="s">
        <v>23</v>
      </c>
      <c r="D230" s="4" t="s">
        <v>1589</v>
      </c>
      <c r="E230" s="5"/>
      <c r="F230" s="4">
        <v>9075708874</v>
      </c>
      <c r="G230" s="4" t="s">
        <v>1506</v>
      </c>
      <c r="H230" s="4" t="s">
        <v>1217</v>
      </c>
      <c r="I230" s="4" t="s">
        <v>595</v>
      </c>
      <c r="J230" s="4" t="s">
        <v>1590</v>
      </c>
      <c r="K230" s="4" t="s">
        <v>85</v>
      </c>
      <c r="L230" s="4" t="s">
        <v>100</v>
      </c>
      <c r="M230" s="4" t="s">
        <v>1591</v>
      </c>
      <c r="N230" s="4" t="s">
        <v>1592</v>
      </c>
      <c r="O230" s="4" t="s">
        <v>1593</v>
      </c>
      <c r="P230" s="15">
        <v>44718</v>
      </c>
      <c r="Q230" s="20">
        <v>0.583333333335759</v>
      </c>
      <c r="R230" s="20">
        <v>0.666666666664241</v>
      </c>
      <c r="S230" s="4" t="s">
        <v>207</v>
      </c>
      <c r="T230" s="4" t="s">
        <v>35</v>
      </c>
      <c r="U230" s="21" t="s">
        <v>1594</v>
      </c>
      <c r="V230" s="4" t="s">
        <v>220</v>
      </c>
      <c r="X230" s="4" t="s">
        <v>38</v>
      </c>
      <c r="Y230" s="5"/>
      <c r="Z230" s="5"/>
      <c r="AA230" s="5"/>
      <c r="AB230" s="57"/>
      <c r="AC230" s="57"/>
      <c r="AD230" s="5"/>
      <c r="AE230" s="5"/>
      <c r="AF230" s="5"/>
      <c r="AG230" s="5"/>
      <c r="AH230" s="5"/>
      <c r="AI230" s="5"/>
      <c r="AJ230" s="5"/>
      <c r="AK230" s="5"/>
      <c r="AL230" s="5"/>
      <c r="AM230" s="5"/>
      <c r="AN230" s="5"/>
      <c r="AO230" s="5"/>
      <c r="AP230" s="5"/>
      <c r="AQ230" s="5"/>
      <c r="AR230" s="5"/>
      <c r="AS230" s="5"/>
      <c r="AT230" s="5"/>
      <c r="AU230" s="5"/>
      <c r="AV230" s="5"/>
      <c r="AW230" s="5"/>
      <c r="AX230" s="5"/>
      <c r="AY230" s="5"/>
      <c r="AZ230" s="5"/>
      <c r="BA230" s="5"/>
      <c r="BB230" s="5"/>
      <c r="BC230" s="5"/>
      <c r="BD230" s="5"/>
      <c r="BE230" s="5"/>
    </row>
    <row r="231" hidden="1" spans="1:57">
      <c r="A231" s="6">
        <v>44715.4793527315</v>
      </c>
      <c r="B231" s="7" t="s">
        <v>199</v>
      </c>
      <c r="C231" s="7" t="s">
        <v>23</v>
      </c>
      <c r="D231" s="7" t="s">
        <v>1595</v>
      </c>
      <c r="E231" s="8"/>
      <c r="F231" s="7">
        <v>9738175759</v>
      </c>
      <c r="G231" s="7" t="s">
        <v>1596</v>
      </c>
      <c r="H231" s="7" t="s">
        <v>1597</v>
      </c>
      <c r="I231" s="7" t="s">
        <v>42</v>
      </c>
      <c r="J231" s="7" t="s">
        <v>1598</v>
      </c>
      <c r="K231" s="7" t="s">
        <v>1599</v>
      </c>
      <c r="L231" s="7" t="s">
        <v>1599</v>
      </c>
      <c r="M231" s="7" t="s">
        <v>1600</v>
      </c>
      <c r="N231" s="7" t="s">
        <v>114</v>
      </c>
      <c r="O231" s="7" t="s">
        <v>154</v>
      </c>
      <c r="P231" s="16">
        <v>44718</v>
      </c>
      <c r="Q231" s="22">
        <v>0.458333333335759</v>
      </c>
      <c r="R231" s="22">
        <v>0.479166666664241</v>
      </c>
      <c r="S231" s="7" t="s">
        <v>547</v>
      </c>
      <c r="T231" s="7" t="s">
        <v>501</v>
      </c>
      <c r="U231" s="23" t="s">
        <v>1601</v>
      </c>
      <c r="V231" s="7" t="s">
        <v>865</v>
      </c>
      <c r="X231" s="7" t="s">
        <v>93</v>
      </c>
      <c r="Y231" s="7" t="s">
        <v>1602</v>
      </c>
      <c r="Z231" s="8"/>
      <c r="AA231" s="8"/>
      <c r="AB231" s="70"/>
      <c r="AC231" s="70"/>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row>
    <row r="232" hidden="1" spans="1:57">
      <c r="A232" s="9">
        <v>44715.4845633333</v>
      </c>
      <c r="B232" s="4" t="s">
        <v>913</v>
      </c>
      <c r="C232" s="4" t="s">
        <v>23</v>
      </c>
      <c r="D232" s="4" t="s">
        <v>1603</v>
      </c>
      <c r="E232" s="5"/>
      <c r="F232" s="4">
        <v>6302099145</v>
      </c>
      <c r="G232" s="4" t="s">
        <v>1604</v>
      </c>
      <c r="H232" s="4" t="s">
        <v>1349</v>
      </c>
      <c r="I232" s="4" t="s">
        <v>1349</v>
      </c>
      <c r="J232" s="4" t="s">
        <v>1605</v>
      </c>
      <c r="K232" s="4" t="s">
        <v>45</v>
      </c>
      <c r="L232" s="4" t="s">
        <v>45</v>
      </c>
      <c r="M232" s="4" t="s">
        <v>1606</v>
      </c>
      <c r="N232" s="4" t="s">
        <v>114</v>
      </c>
      <c r="O232" s="4" t="s">
        <v>43</v>
      </c>
      <c r="P232" s="15">
        <v>44716</v>
      </c>
      <c r="Q232" s="20">
        <v>0.458333333335759</v>
      </c>
      <c r="R232" s="20">
        <v>0</v>
      </c>
      <c r="S232" s="4" t="s">
        <v>1607</v>
      </c>
      <c r="T232" s="4" t="s">
        <v>35</v>
      </c>
      <c r="U232" s="21" t="s">
        <v>1608</v>
      </c>
      <c r="V232" s="4" t="s">
        <v>1609</v>
      </c>
      <c r="X232" s="4" t="s">
        <v>38</v>
      </c>
      <c r="Y232" s="5"/>
      <c r="Z232" s="5"/>
      <c r="AA232" s="5"/>
      <c r="AB232" s="57"/>
      <c r="AC232" s="57"/>
      <c r="AD232" s="5"/>
      <c r="AE232" s="5"/>
      <c r="AF232" s="5"/>
      <c r="AG232" s="5"/>
      <c r="AH232" s="5"/>
      <c r="AI232" s="5"/>
      <c r="AJ232" s="5"/>
      <c r="AK232" s="5"/>
      <c r="AL232" s="5"/>
      <c r="AM232" s="5"/>
      <c r="AN232" s="5"/>
      <c r="AO232" s="5"/>
      <c r="AP232" s="5"/>
      <c r="AQ232" s="5"/>
      <c r="AR232" s="5"/>
      <c r="AS232" s="5"/>
      <c r="AT232" s="5"/>
      <c r="AU232" s="5"/>
      <c r="AV232" s="5"/>
      <c r="AW232" s="5"/>
      <c r="AX232" s="5"/>
      <c r="AY232" s="5"/>
      <c r="AZ232" s="5"/>
      <c r="BA232" s="5"/>
      <c r="BB232" s="5"/>
      <c r="BC232" s="5"/>
      <c r="BD232" s="5"/>
      <c r="BE232" s="5"/>
    </row>
    <row r="233" hidden="1" spans="1:57">
      <c r="A233" s="9">
        <v>44715.4917292245</v>
      </c>
      <c r="B233" s="4" t="s">
        <v>121</v>
      </c>
      <c r="C233" s="4" t="s">
        <v>23</v>
      </c>
      <c r="D233" s="4" t="s">
        <v>1610</v>
      </c>
      <c r="E233" s="5"/>
      <c r="F233" s="4">
        <v>7799286001</v>
      </c>
      <c r="G233" s="4" t="s">
        <v>1611</v>
      </c>
      <c r="H233" s="4" t="s">
        <v>412</v>
      </c>
      <c r="I233" s="4" t="s">
        <v>26</v>
      </c>
      <c r="J233" s="4" t="s">
        <v>355</v>
      </c>
      <c r="K233" s="4" t="s">
        <v>127</v>
      </c>
      <c r="L233" s="4" t="s">
        <v>127</v>
      </c>
      <c r="M233" s="4" t="s">
        <v>1612</v>
      </c>
      <c r="N233" s="4" t="s">
        <v>32</v>
      </c>
      <c r="O233" s="4" t="s">
        <v>459</v>
      </c>
      <c r="P233" s="15">
        <v>44718</v>
      </c>
      <c r="Q233" s="20">
        <v>0.625</v>
      </c>
      <c r="R233" s="20">
        <v>0.6875</v>
      </c>
      <c r="S233" s="4" t="s">
        <v>343</v>
      </c>
      <c r="T233" s="4" t="s">
        <v>1613</v>
      </c>
      <c r="U233" s="21" t="s">
        <v>1614</v>
      </c>
      <c r="V233" s="4" t="s">
        <v>1615</v>
      </c>
      <c r="X233" s="4" t="s">
        <v>38</v>
      </c>
      <c r="Y233" s="5"/>
      <c r="Z233" s="5"/>
      <c r="AA233" s="5"/>
      <c r="AB233" s="57"/>
      <c r="AC233" s="57"/>
      <c r="AD233" s="5"/>
      <c r="AE233" s="5"/>
      <c r="AF233" s="5"/>
      <c r="AG233" s="5"/>
      <c r="AH233" s="5"/>
      <c r="AI233" s="5"/>
      <c r="AJ233" s="5"/>
      <c r="AK233" s="5"/>
      <c r="AL233" s="5"/>
      <c r="AM233" s="5"/>
      <c r="AN233" s="5"/>
      <c r="AO233" s="5"/>
      <c r="AP233" s="5"/>
      <c r="AQ233" s="5"/>
      <c r="AR233" s="5"/>
      <c r="AS233" s="5"/>
      <c r="AT233" s="5"/>
      <c r="AU233" s="5"/>
      <c r="AV233" s="5"/>
      <c r="AW233" s="5"/>
      <c r="AX233" s="5"/>
      <c r="AY233" s="5"/>
      <c r="AZ233" s="5"/>
      <c r="BA233" s="5"/>
      <c r="BB233" s="5"/>
      <c r="BC233" s="5"/>
      <c r="BD233" s="5"/>
      <c r="BE233" s="5"/>
    </row>
    <row r="234" hidden="1" spans="1:57">
      <c r="A234" s="9">
        <v>44715.4968246759</v>
      </c>
      <c r="B234" s="4" t="s">
        <v>22</v>
      </c>
      <c r="C234" s="4" t="s">
        <v>23</v>
      </c>
      <c r="D234" s="4" t="s">
        <v>1616</v>
      </c>
      <c r="E234" s="5"/>
      <c r="F234" s="4">
        <v>9503826540</v>
      </c>
      <c r="G234" s="4" t="s">
        <v>1577</v>
      </c>
      <c r="H234" s="4" t="s">
        <v>42</v>
      </c>
      <c r="I234" s="4" t="s">
        <v>42</v>
      </c>
      <c r="J234" s="4" t="s">
        <v>1617</v>
      </c>
      <c r="K234" s="4" t="s">
        <v>490</v>
      </c>
      <c r="L234" s="4" t="s">
        <v>490</v>
      </c>
      <c r="M234" s="4" t="s">
        <v>1618</v>
      </c>
      <c r="N234" s="4" t="s">
        <v>87</v>
      </c>
      <c r="O234" s="4" t="s">
        <v>1619</v>
      </c>
      <c r="P234" s="15">
        <v>44718</v>
      </c>
      <c r="Q234" s="20">
        <v>0.458333333335759</v>
      </c>
      <c r="R234" s="20">
        <v>0.5</v>
      </c>
      <c r="S234" s="4" t="s">
        <v>1620</v>
      </c>
      <c r="T234" s="4" t="s">
        <v>570</v>
      </c>
      <c r="U234" s="21" t="s">
        <v>1621</v>
      </c>
      <c r="V234" s="4" t="s">
        <v>1582</v>
      </c>
      <c r="X234" s="4" t="s">
        <v>38</v>
      </c>
      <c r="Y234" s="5"/>
      <c r="Z234" s="5"/>
      <c r="AA234" s="5"/>
      <c r="AB234" s="57"/>
      <c r="AC234" s="57"/>
      <c r="AD234" s="5"/>
      <c r="AE234" s="5"/>
      <c r="AF234" s="5"/>
      <c r="AG234" s="5"/>
      <c r="AH234" s="5"/>
      <c r="AI234" s="5"/>
      <c r="AJ234" s="5"/>
      <c r="AK234" s="5"/>
      <c r="AL234" s="5"/>
      <c r="AM234" s="5"/>
      <c r="AN234" s="5"/>
      <c r="AO234" s="5"/>
      <c r="AP234" s="5"/>
      <c r="AQ234" s="5"/>
      <c r="AR234" s="5"/>
      <c r="AS234" s="5"/>
      <c r="AT234" s="5"/>
      <c r="AU234" s="5"/>
      <c r="AV234" s="5"/>
      <c r="AW234" s="5"/>
      <c r="AX234" s="5"/>
      <c r="AY234" s="5"/>
      <c r="AZ234" s="5"/>
      <c r="BA234" s="5"/>
      <c r="BB234" s="5"/>
      <c r="BC234" s="5"/>
      <c r="BD234" s="5"/>
      <c r="BE234" s="5"/>
    </row>
    <row r="235" hidden="1" spans="1:57">
      <c r="A235" s="12">
        <v>44715.5015125116</v>
      </c>
      <c r="B235" s="13" t="s">
        <v>39</v>
      </c>
      <c r="C235" s="13" t="s">
        <v>23</v>
      </c>
      <c r="D235" s="13" t="s">
        <v>1603</v>
      </c>
      <c r="E235" s="14"/>
      <c r="F235" s="13">
        <v>6302099145</v>
      </c>
      <c r="G235" s="13" t="s">
        <v>1622</v>
      </c>
      <c r="H235" s="13" t="s">
        <v>1349</v>
      </c>
      <c r="I235" s="13" t="s">
        <v>1349</v>
      </c>
      <c r="J235" s="13" t="s">
        <v>1605</v>
      </c>
      <c r="K235" s="13" t="s">
        <v>127</v>
      </c>
      <c r="L235" s="13" t="s">
        <v>127</v>
      </c>
      <c r="M235" s="13" t="s">
        <v>1606</v>
      </c>
      <c r="N235" s="13" t="s">
        <v>1592</v>
      </c>
      <c r="O235" s="13" t="s">
        <v>43</v>
      </c>
      <c r="P235" s="17">
        <v>44718</v>
      </c>
      <c r="Q235" s="25">
        <v>0.583333333335759</v>
      </c>
      <c r="R235" s="25">
        <v>0.666666666664241</v>
      </c>
      <c r="S235" s="13" t="s">
        <v>1607</v>
      </c>
      <c r="T235" s="13" t="s">
        <v>1352</v>
      </c>
      <c r="U235" s="26" t="s">
        <v>1623</v>
      </c>
      <c r="V235" s="13" t="s">
        <v>220</v>
      </c>
      <c r="X235" s="13" t="s">
        <v>38</v>
      </c>
      <c r="Y235" s="14"/>
      <c r="Z235" s="14"/>
      <c r="AA235" s="14"/>
      <c r="AB235" s="81"/>
      <c r="AC235" s="81"/>
      <c r="AD235" s="14"/>
      <c r="AE235" s="14"/>
      <c r="AF235" s="14"/>
      <c r="AG235" s="14"/>
      <c r="AH235" s="14"/>
      <c r="AI235" s="14"/>
      <c r="AJ235" s="14"/>
      <c r="AK235" s="14"/>
      <c r="AL235" s="14"/>
      <c r="AM235" s="14"/>
      <c r="AN235" s="14"/>
      <c r="AO235" s="14"/>
      <c r="AP235" s="14"/>
      <c r="AQ235" s="14"/>
      <c r="AR235" s="14"/>
      <c r="AS235" s="14"/>
      <c r="AT235" s="14"/>
      <c r="AU235" s="14"/>
      <c r="AV235" s="14"/>
      <c r="AW235" s="14"/>
      <c r="AX235" s="14"/>
      <c r="AY235" s="14"/>
      <c r="AZ235" s="14"/>
      <c r="BA235" s="14"/>
      <c r="BB235" s="14"/>
      <c r="BC235" s="14"/>
      <c r="BD235" s="14"/>
      <c r="BE235" s="14"/>
    </row>
    <row r="236" hidden="1" spans="1:57">
      <c r="A236" s="9">
        <v>44715.5027610764</v>
      </c>
      <c r="B236" s="4" t="s">
        <v>212</v>
      </c>
      <c r="C236" s="4" t="s">
        <v>23</v>
      </c>
      <c r="D236" s="4" t="s">
        <v>1624</v>
      </c>
      <c r="E236" s="5"/>
      <c r="F236" s="4">
        <v>9989966901</v>
      </c>
      <c r="G236" s="4" t="s">
        <v>1244</v>
      </c>
      <c r="H236" s="4" t="s">
        <v>535</v>
      </c>
      <c r="I236" s="4" t="s">
        <v>535</v>
      </c>
      <c r="J236" s="4" t="s">
        <v>1625</v>
      </c>
      <c r="K236" s="4" t="s">
        <v>127</v>
      </c>
      <c r="L236" s="4" t="s">
        <v>127</v>
      </c>
      <c r="M236" s="4" t="s">
        <v>1626</v>
      </c>
      <c r="N236" s="4" t="s">
        <v>32</v>
      </c>
      <c r="O236" s="4" t="s">
        <v>42</v>
      </c>
      <c r="P236" s="15">
        <v>44719</v>
      </c>
      <c r="Q236" s="20">
        <v>0.625</v>
      </c>
      <c r="R236" s="20">
        <v>0.666666666664241</v>
      </c>
      <c r="S236" s="4" t="s">
        <v>1363</v>
      </c>
      <c r="T236" s="4" t="s">
        <v>288</v>
      </c>
      <c r="U236" s="21" t="s">
        <v>1627</v>
      </c>
      <c r="V236" s="4" t="s">
        <v>865</v>
      </c>
      <c r="X236" s="4" t="s">
        <v>38</v>
      </c>
      <c r="Y236" s="5"/>
      <c r="Z236" s="5"/>
      <c r="AA236" s="5"/>
      <c r="AB236" s="57"/>
      <c r="AC236" s="57"/>
      <c r="AD236" s="5"/>
      <c r="AE236" s="5"/>
      <c r="AF236" s="5"/>
      <c r="AG236" s="5"/>
      <c r="AH236" s="5"/>
      <c r="AI236" s="5"/>
      <c r="AJ236" s="5"/>
      <c r="AK236" s="5"/>
      <c r="AL236" s="5"/>
      <c r="AM236" s="5"/>
      <c r="AN236" s="5"/>
      <c r="AO236" s="5"/>
      <c r="AP236" s="5"/>
      <c r="AQ236" s="5"/>
      <c r="AR236" s="5"/>
      <c r="AS236" s="5"/>
      <c r="AT236" s="5"/>
      <c r="AU236" s="5"/>
      <c r="AV236" s="5"/>
      <c r="AW236" s="5"/>
      <c r="AX236" s="5"/>
      <c r="AY236" s="5"/>
      <c r="AZ236" s="5"/>
      <c r="BA236" s="5"/>
      <c r="BB236" s="5"/>
      <c r="BC236" s="5"/>
      <c r="BD236" s="5"/>
      <c r="BE236" s="5"/>
    </row>
    <row r="237" hidden="1" spans="1:57">
      <c r="A237" s="9">
        <v>44715.5028410417</v>
      </c>
      <c r="B237" s="4" t="s">
        <v>309</v>
      </c>
      <c r="C237" s="4" t="s">
        <v>23</v>
      </c>
      <c r="D237" s="4" t="s">
        <v>1628</v>
      </c>
      <c r="E237" s="4" t="s">
        <v>1629</v>
      </c>
      <c r="F237" s="4">
        <v>8639331249</v>
      </c>
      <c r="G237" s="4" t="s">
        <v>1630</v>
      </c>
      <c r="H237" s="4" t="s">
        <v>1172</v>
      </c>
      <c r="I237" s="4" t="s">
        <v>238</v>
      </c>
      <c r="J237" s="4" t="s">
        <v>1631</v>
      </c>
      <c r="K237" s="4" t="s">
        <v>127</v>
      </c>
      <c r="L237" s="4" t="s">
        <v>127</v>
      </c>
      <c r="M237" s="4" t="s">
        <v>1632</v>
      </c>
      <c r="N237" s="4" t="s">
        <v>114</v>
      </c>
      <c r="O237" s="4" t="s">
        <v>1633</v>
      </c>
      <c r="P237" s="15">
        <v>44721</v>
      </c>
      <c r="Q237" s="20">
        <v>0.4375</v>
      </c>
      <c r="R237" s="20">
        <v>0.479166666664241</v>
      </c>
      <c r="S237" s="4" t="s">
        <v>1634</v>
      </c>
      <c r="T237" s="4" t="s">
        <v>1352</v>
      </c>
      <c r="U237" s="21" t="s">
        <v>1635</v>
      </c>
      <c r="V237" s="4" t="s">
        <v>1636</v>
      </c>
      <c r="X237" s="4" t="s">
        <v>38</v>
      </c>
      <c r="Y237" s="5"/>
      <c r="Z237" s="5"/>
      <c r="AA237" s="5"/>
      <c r="AB237" s="57"/>
      <c r="AC237" s="57"/>
      <c r="AD237" s="5"/>
      <c r="AE237" s="5"/>
      <c r="AF237" s="5"/>
      <c r="AG237" s="5"/>
      <c r="AH237" s="5"/>
      <c r="AI237" s="5"/>
      <c r="AJ237" s="5"/>
      <c r="AK237" s="5"/>
      <c r="AL237" s="5"/>
      <c r="AM237" s="5"/>
      <c r="AN237" s="5"/>
      <c r="AO237" s="5"/>
      <c r="AP237" s="5"/>
      <c r="AQ237" s="5"/>
      <c r="AR237" s="5"/>
      <c r="AS237" s="5"/>
      <c r="AT237" s="5"/>
      <c r="AU237" s="5"/>
      <c r="AV237" s="5"/>
      <c r="AW237" s="5"/>
      <c r="AX237" s="5"/>
      <c r="AY237" s="5"/>
      <c r="AZ237" s="5"/>
      <c r="BA237" s="5"/>
      <c r="BB237" s="5"/>
      <c r="BC237" s="5"/>
      <c r="BD237" s="5"/>
      <c r="BE237" s="5"/>
    </row>
    <row r="238" hidden="1" spans="1:57">
      <c r="A238" s="9">
        <v>44715.5042476157</v>
      </c>
      <c r="B238" s="4" t="s">
        <v>199</v>
      </c>
      <c r="C238" s="4" t="s">
        <v>23</v>
      </c>
      <c r="D238" s="4" t="s">
        <v>1637</v>
      </c>
      <c r="E238" s="5"/>
      <c r="F238" s="4">
        <v>9730188894</v>
      </c>
      <c r="G238" s="4" t="s">
        <v>647</v>
      </c>
      <c r="H238" s="4" t="s">
        <v>43</v>
      </c>
      <c r="I238" s="4" t="s">
        <v>43</v>
      </c>
      <c r="J238" s="4" t="s">
        <v>1638</v>
      </c>
      <c r="K238" s="4" t="s">
        <v>258</v>
      </c>
      <c r="L238" s="4" t="s">
        <v>85</v>
      </c>
      <c r="M238" s="4" t="s">
        <v>1639</v>
      </c>
      <c r="N238" s="4" t="s">
        <v>114</v>
      </c>
      <c r="O238" s="4" t="s">
        <v>154</v>
      </c>
      <c r="P238" s="15">
        <v>44719</v>
      </c>
      <c r="Q238" s="20">
        <v>0.458333333335759</v>
      </c>
      <c r="R238" s="20">
        <v>0.479166666664241</v>
      </c>
      <c r="S238" s="4" t="s">
        <v>777</v>
      </c>
      <c r="T238" s="4" t="s">
        <v>805</v>
      </c>
      <c r="U238" s="21" t="s">
        <v>1640</v>
      </c>
      <c r="V238" s="4" t="s">
        <v>901</v>
      </c>
      <c r="X238" s="4" t="s">
        <v>38</v>
      </c>
      <c r="Y238" s="5"/>
      <c r="Z238" s="5"/>
      <c r="AA238" s="5"/>
      <c r="AB238" s="57"/>
      <c r="AC238" s="57"/>
      <c r="AD238" s="5"/>
      <c r="AE238" s="5"/>
      <c r="AF238" s="5"/>
      <c r="AG238" s="5"/>
      <c r="AH238" s="5"/>
      <c r="AI238" s="5"/>
      <c r="AJ238" s="5"/>
      <c r="AK238" s="5"/>
      <c r="AL238" s="5"/>
      <c r="AM238" s="5"/>
      <c r="AN238" s="5"/>
      <c r="AO238" s="5"/>
      <c r="AP238" s="5"/>
      <c r="AQ238" s="5"/>
      <c r="AR238" s="5"/>
      <c r="AS238" s="5"/>
      <c r="AT238" s="5"/>
      <c r="AU238" s="5"/>
      <c r="AV238" s="5"/>
      <c r="AW238" s="5"/>
      <c r="AX238" s="5"/>
      <c r="AY238" s="5"/>
      <c r="AZ238" s="5"/>
      <c r="BA238" s="5"/>
      <c r="BB238" s="5"/>
      <c r="BC238" s="5"/>
      <c r="BD238" s="5"/>
      <c r="BE238" s="5"/>
    </row>
    <row r="239" hidden="1" spans="1:57">
      <c r="A239" s="9">
        <v>44715.50602375</v>
      </c>
      <c r="B239" s="4" t="s">
        <v>254</v>
      </c>
      <c r="C239" s="4" t="s">
        <v>23</v>
      </c>
      <c r="D239" s="4" t="s">
        <v>1641</v>
      </c>
      <c r="E239" s="5"/>
      <c r="F239" s="4">
        <v>9028465126</v>
      </c>
      <c r="G239" s="4" t="s">
        <v>1642</v>
      </c>
      <c r="H239" s="4" t="s">
        <v>1643</v>
      </c>
      <c r="I239" s="4" t="s">
        <v>1643</v>
      </c>
      <c r="J239" s="4" t="s">
        <v>1644</v>
      </c>
      <c r="K239" s="4" t="s">
        <v>258</v>
      </c>
      <c r="L239" s="4" t="s">
        <v>1645</v>
      </c>
      <c r="M239" s="4" t="s">
        <v>1646</v>
      </c>
      <c r="N239" s="4" t="s">
        <v>114</v>
      </c>
      <c r="O239" s="4" t="s">
        <v>47</v>
      </c>
      <c r="P239" s="15">
        <v>44718</v>
      </c>
      <c r="Q239" s="20">
        <v>0.416666666664241</v>
      </c>
      <c r="R239" s="20">
        <v>0.458333333335759</v>
      </c>
      <c r="S239" s="4" t="s">
        <v>530</v>
      </c>
      <c r="T239" s="4" t="s">
        <v>805</v>
      </c>
      <c r="U239" s="21" t="s">
        <v>1647</v>
      </c>
      <c r="V239" s="4" t="s">
        <v>1648</v>
      </c>
      <c r="X239" s="4" t="s">
        <v>38</v>
      </c>
      <c r="Y239" s="5"/>
      <c r="Z239" s="5"/>
      <c r="AA239" s="5"/>
      <c r="AB239" s="57"/>
      <c r="AC239" s="57"/>
      <c r="AD239" s="5"/>
      <c r="AE239" s="5"/>
      <c r="AF239" s="5"/>
      <c r="AG239" s="5"/>
      <c r="AH239" s="5"/>
      <c r="AI239" s="5"/>
      <c r="AJ239" s="5"/>
      <c r="AK239" s="5"/>
      <c r="AL239" s="5"/>
      <c r="AM239" s="5"/>
      <c r="AN239" s="5"/>
      <c r="AO239" s="5"/>
      <c r="AP239" s="5"/>
      <c r="AQ239" s="5"/>
      <c r="AR239" s="5"/>
      <c r="AS239" s="5"/>
      <c r="AT239" s="5"/>
      <c r="AU239" s="5"/>
      <c r="AV239" s="5"/>
      <c r="AW239" s="5"/>
      <c r="AX239" s="5"/>
      <c r="AY239" s="5"/>
      <c r="AZ239" s="5"/>
      <c r="BA239" s="5"/>
      <c r="BB239" s="5"/>
      <c r="BC239" s="5"/>
      <c r="BD239" s="5"/>
      <c r="BE239" s="5"/>
    </row>
    <row r="240" hidden="1" spans="1:57">
      <c r="A240" s="9">
        <v>44715.5071160648</v>
      </c>
      <c r="B240" s="4" t="s">
        <v>147</v>
      </c>
      <c r="C240" s="4" t="s">
        <v>23</v>
      </c>
      <c r="D240" s="4" t="s">
        <v>1649</v>
      </c>
      <c r="E240" s="5"/>
      <c r="F240" s="4">
        <v>9550195408</v>
      </c>
      <c r="G240" s="4" t="s">
        <v>1650</v>
      </c>
      <c r="H240" s="4" t="s">
        <v>313</v>
      </c>
      <c r="I240" s="4" t="s">
        <v>313</v>
      </c>
      <c r="J240" s="4" t="s">
        <v>1651</v>
      </c>
      <c r="K240" s="4" t="s">
        <v>140</v>
      </c>
      <c r="L240" s="4" t="s">
        <v>140</v>
      </c>
      <c r="M240" s="4" t="s">
        <v>1652</v>
      </c>
      <c r="N240" s="4" t="s">
        <v>87</v>
      </c>
      <c r="O240" s="4" t="s">
        <v>1653</v>
      </c>
      <c r="P240" s="15">
        <v>44719</v>
      </c>
      <c r="Q240" s="20">
        <v>0.416666666664241</v>
      </c>
      <c r="R240" s="20">
        <v>0.4375</v>
      </c>
      <c r="S240" s="4" t="s">
        <v>1654</v>
      </c>
      <c r="T240" s="4" t="s">
        <v>351</v>
      </c>
      <c r="U240" s="21" t="s">
        <v>1655</v>
      </c>
      <c r="V240" s="4" t="s">
        <v>1411</v>
      </c>
      <c r="X240" s="4" t="s">
        <v>38</v>
      </c>
      <c r="Y240" s="5"/>
      <c r="Z240" s="5"/>
      <c r="AA240" s="5"/>
      <c r="AB240" s="57"/>
      <c r="AC240" s="57"/>
      <c r="AD240" s="5"/>
      <c r="AE240" s="5"/>
      <c r="AF240" s="5"/>
      <c r="AG240" s="5"/>
      <c r="AH240" s="5"/>
      <c r="AI240" s="5"/>
      <c r="AJ240" s="5"/>
      <c r="AK240" s="5"/>
      <c r="AL240" s="5"/>
      <c r="AM240" s="5"/>
      <c r="AN240" s="5"/>
      <c r="AO240" s="5"/>
      <c r="AP240" s="5"/>
      <c r="AQ240" s="5"/>
      <c r="AR240" s="5"/>
      <c r="AS240" s="5"/>
      <c r="AT240" s="5"/>
      <c r="AU240" s="5"/>
      <c r="AV240" s="5"/>
      <c r="AW240" s="5"/>
      <c r="AX240" s="5"/>
      <c r="AY240" s="5"/>
      <c r="AZ240" s="5"/>
      <c r="BA240" s="5"/>
      <c r="BB240" s="5"/>
      <c r="BC240" s="5"/>
      <c r="BD240" s="5"/>
      <c r="BE240" s="5"/>
    </row>
    <row r="241" hidden="1" spans="1:57">
      <c r="A241" s="9">
        <v>44715.5078246065</v>
      </c>
      <c r="B241" s="4" t="s">
        <v>199</v>
      </c>
      <c r="C241" s="4" t="s">
        <v>23</v>
      </c>
      <c r="D241" s="4" t="s">
        <v>1656</v>
      </c>
      <c r="E241" s="4" t="s">
        <v>1657</v>
      </c>
      <c r="F241" s="4">
        <v>9039383065</v>
      </c>
      <c r="G241" s="4" t="s">
        <v>647</v>
      </c>
      <c r="H241" s="4" t="s">
        <v>42</v>
      </c>
      <c r="I241" s="4" t="s">
        <v>42</v>
      </c>
      <c r="J241" s="4" t="s">
        <v>1658</v>
      </c>
      <c r="K241" s="4" t="s">
        <v>649</v>
      </c>
      <c r="L241" s="4" t="s">
        <v>490</v>
      </c>
      <c r="M241" s="4" t="s">
        <v>1659</v>
      </c>
      <c r="N241" s="4" t="s">
        <v>114</v>
      </c>
      <c r="O241" s="4" t="s">
        <v>154</v>
      </c>
      <c r="P241" s="15">
        <v>44718</v>
      </c>
      <c r="Q241" s="20">
        <v>0.583333333335759</v>
      </c>
      <c r="R241" s="20">
        <v>0.604166666664241</v>
      </c>
      <c r="S241" s="4" t="s">
        <v>1660</v>
      </c>
      <c r="T241" s="4" t="s">
        <v>1661</v>
      </c>
      <c r="U241" s="21" t="s">
        <v>1662</v>
      </c>
      <c r="V241" s="4" t="s">
        <v>901</v>
      </c>
      <c r="X241" s="4" t="s">
        <v>38</v>
      </c>
      <c r="Y241" s="5"/>
      <c r="Z241" s="5"/>
      <c r="AA241" s="5"/>
      <c r="AB241" s="57"/>
      <c r="AC241" s="57"/>
      <c r="AD241" s="5"/>
      <c r="AE241" s="5"/>
      <c r="AF241" s="5"/>
      <c r="AG241" s="5"/>
      <c r="AH241" s="5"/>
      <c r="AI241" s="5"/>
      <c r="AJ241" s="5"/>
      <c r="AK241" s="5"/>
      <c r="AL241" s="5"/>
      <c r="AM241" s="5"/>
      <c r="AN241" s="5"/>
      <c r="AO241" s="5"/>
      <c r="AP241" s="5"/>
      <c r="AQ241" s="5"/>
      <c r="AR241" s="5"/>
      <c r="AS241" s="5"/>
      <c r="AT241" s="5"/>
      <c r="AU241" s="5"/>
      <c r="AV241" s="5"/>
      <c r="AW241" s="5"/>
      <c r="AX241" s="5"/>
      <c r="AY241" s="5"/>
      <c r="AZ241" s="5"/>
      <c r="BA241" s="5"/>
      <c r="BB241" s="5"/>
      <c r="BC241" s="5"/>
      <c r="BD241" s="5"/>
      <c r="BE241" s="5"/>
    </row>
    <row r="242" hidden="1" spans="1:57">
      <c r="A242" s="9">
        <v>44715.5096805324</v>
      </c>
      <c r="B242" s="4" t="s">
        <v>39</v>
      </c>
      <c r="C242" s="4" t="s">
        <v>23</v>
      </c>
      <c r="D242" s="4" t="s">
        <v>1663</v>
      </c>
      <c r="E242" s="5"/>
      <c r="F242" s="4">
        <v>9642934381</v>
      </c>
      <c r="G242" s="4" t="s">
        <v>1622</v>
      </c>
      <c r="H242" s="4" t="s">
        <v>977</v>
      </c>
      <c r="I242" s="4" t="s">
        <v>977</v>
      </c>
      <c r="J242" s="4" t="s">
        <v>1664</v>
      </c>
      <c r="K242" s="4" t="s">
        <v>216</v>
      </c>
      <c r="L242" s="4" t="s">
        <v>216</v>
      </c>
      <c r="M242" s="4" t="s">
        <v>1665</v>
      </c>
      <c r="N242" s="4" t="s">
        <v>1592</v>
      </c>
      <c r="O242" s="4" t="s">
        <v>47</v>
      </c>
      <c r="P242" s="15">
        <v>44718</v>
      </c>
      <c r="Q242" s="20">
        <v>0.583333333335759</v>
      </c>
      <c r="R242" s="20">
        <v>0.166666666664241</v>
      </c>
      <c r="S242" s="4" t="s">
        <v>1564</v>
      </c>
      <c r="T242" s="4" t="s">
        <v>790</v>
      </c>
      <c r="U242" s="21" t="s">
        <v>1666</v>
      </c>
      <c r="V242" s="4" t="s">
        <v>220</v>
      </c>
      <c r="X242" s="4" t="s">
        <v>38</v>
      </c>
      <c r="Y242" s="5"/>
      <c r="Z242" s="5"/>
      <c r="AA242" s="5"/>
      <c r="AB242" s="57"/>
      <c r="AC242" s="57"/>
      <c r="AD242" s="5"/>
      <c r="AE242" s="5"/>
      <c r="AF242" s="5"/>
      <c r="AG242" s="5"/>
      <c r="AH242" s="5"/>
      <c r="AI242" s="5"/>
      <c r="AJ242" s="5"/>
      <c r="AK242" s="5"/>
      <c r="AL242" s="5"/>
      <c r="AM242" s="5"/>
      <c r="AN242" s="5"/>
      <c r="AO242" s="5"/>
      <c r="AP242" s="5"/>
      <c r="AQ242" s="5"/>
      <c r="AR242" s="5"/>
      <c r="AS242" s="5"/>
      <c r="AT242" s="5"/>
      <c r="AU242" s="5"/>
      <c r="AV242" s="5"/>
      <c r="AW242" s="5"/>
      <c r="AX242" s="5"/>
      <c r="AY242" s="5"/>
      <c r="AZ242" s="5"/>
      <c r="BA242" s="5"/>
      <c r="BB242" s="5"/>
      <c r="BC242" s="5"/>
      <c r="BD242" s="5"/>
      <c r="BE242" s="5"/>
    </row>
    <row r="243" hidden="1" spans="1:57">
      <c r="A243" s="9">
        <v>44715.5161643403</v>
      </c>
      <c r="B243" s="4" t="s">
        <v>39</v>
      </c>
      <c r="C243" s="4" t="s">
        <v>23</v>
      </c>
      <c r="D243" s="4" t="s">
        <v>1667</v>
      </c>
      <c r="E243" s="5"/>
      <c r="F243" s="4">
        <v>8868026883</v>
      </c>
      <c r="G243" s="4" t="s">
        <v>1668</v>
      </c>
      <c r="H243" s="4" t="s">
        <v>1150</v>
      </c>
      <c r="I243" s="4" t="s">
        <v>43</v>
      </c>
      <c r="J243" s="4" t="s">
        <v>1669</v>
      </c>
      <c r="K243" s="4" t="s">
        <v>1670</v>
      </c>
      <c r="L243" s="4" t="s">
        <v>1670</v>
      </c>
      <c r="M243" s="4" t="s">
        <v>1671</v>
      </c>
      <c r="N243" s="4" t="s">
        <v>114</v>
      </c>
      <c r="O243" s="4" t="s">
        <v>47</v>
      </c>
      <c r="P243" s="15">
        <v>44718</v>
      </c>
      <c r="Q243" s="20">
        <v>0.666666666664241</v>
      </c>
      <c r="R243" s="20">
        <v>0.708333333335759</v>
      </c>
      <c r="S243" s="4" t="s">
        <v>116</v>
      </c>
      <c r="T243" s="4" t="s">
        <v>103</v>
      </c>
      <c r="U243" s="21" t="s">
        <v>1672</v>
      </c>
      <c r="V243" s="4" t="s">
        <v>1582</v>
      </c>
      <c r="X243" s="4" t="s">
        <v>38</v>
      </c>
      <c r="Y243" s="5"/>
      <c r="Z243" s="5"/>
      <c r="AA243" s="5"/>
      <c r="AB243" s="57"/>
      <c r="AC243" s="57"/>
      <c r="AD243" s="5"/>
      <c r="AE243" s="5"/>
      <c r="AF243" s="5"/>
      <c r="AG243" s="5"/>
      <c r="AH243" s="5"/>
      <c r="AI243" s="5"/>
      <c r="AJ243" s="5"/>
      <c r="AK243" s="5"/>
      <c r="AL243" s="5"/>
      <c r="AM243" s="5"/>
      <c r="AN243" s="5"/>
      <c r="AO243" s="5"/>
      <c r="AP243" s="5"/>
      <c r="AQ243" s="5"/>
      <c r="AR243" s="5"/>
      <c r="AS243" s="5"/>
      <c r="AT243" s="5"/>
      <c r="AU243" s="5"/>
      <c r="AV243" s="5"/>
      <c r="AW243" s="5"/>
      <c r="AX243" s="5"/>
      <c r="AY243" s="5"/>
      <c r="AZ243" s="5"/>
      <c r="BA243" s="5"/>
      <c r="BB243" s="5"/>
      <c r="BC243" s="5"/>
      <c r="BD243" s="5"/>
      <c r="BE243" s="5"/>
    </row>
    <row r="244" hidden="1" spans="1:57">
      <c r="A244" s="9">
        <v>44715.5228222801</v>
      </c>
      <c r="B244" s="4" t="s">
        <v>309</v>
      </c>
      <c r="C244" s="4" t="s">
        <v>23</v>
      </c>
      <c r="D244" s="4" t="s">
        <v>1673</v>
      </c>
      <c r="E244" s="4" t="s">
        <v>1674</v>
      </c>
      <c r="F244" s="4">
        <v>9676130604</v>
      </c>
      <c r="G244" s="4" t="s">
        <v>1630</v>
      </c>
      <c r="H244" s="4" t="s">
        <v>1675</v>
      </c>
      <c r="I244" s="4" t="s">
        <v>1676</v>
      </c>
      <c r="J244" s="4" t="s">
        <v>1677</v>
      </c>
      <c r="K244" s="4" t="s">
        <v>127</v>
      </c>
      <c r="L244" s="4" t="s">
        <v>127</v>
      </c>
      <c r="M244" s="4" t="s">
        <v>1678</v>
      </c>
      <c r="N244" s="4" t="s">
        <v>87</v>
      </c>
      <c r="O244" s="4" t="s">
        <v>154</v>
      </c>
      <c r="P244" s="15">
        <v>44720</v>
      </c>
      <c r="Q244" s="20">
        <v>0.4375</v>
      </c>
      <c r="R244" s="20">
        <v>0.479166666664241</v>
      </c>
      <c r="S244" s="4" t="s">
        <v>1679</v>
      </c>
      <c r="T244" s="4" t="s">
        <v>678</v>
      </c>
      <c r="U244" s="24" t="s">
        <v>1680</v>
      </c>
      <c r="V244" s="4" t="s">
        <v>1636</v>
      </c>
      <c r="X244" s="4" t="s">
        <v>38</v>
      </c>
      <c r="Y244" s="5"/>
      <c r="Z244" s="5"/>
      <c r="AA244" s="5"/>
      <c r="AB244" s="57"/>
      <c r="AC244" s="57"/>
      <c r="AD244" s="5"/>
      <c r="AE244" s="5"/>
      <c r="AF244" s="5"/>
      <c r="AG244" s="5"/>
      <c r="AH244" s="5"/>
      <c r="AI244" s="5"/>
      <c r="AJ244" s="5"/>
      <c r="AK244" s="5"/>
      <c r="AL244" s="5"/>
      <c r="AM244" s="5"/>
      <c r="AN244" s="5"/>
      <c r="AO244" s="5"/>
      <c r="AP244" s="5"/>
      <c r="AQ244" s="5"/>
      <c r="AR244" s="5"/>
      <c r="AS244" s="5"/>
      <c r="AT244" s="5"/>
      <c r="AU244" s="5"/>
      <c r="AV244" s="5"/>
      <c r="AW244" s="5"/>
      <c r="AX244" s="5"/>
      <c r="AY244" s="5"/>
      <c r="AZ244" s="5"/>
      <c r="BA244" s="5"/>
      <c r="BB244" s="5"/>
      <c r="BC244" s="5"/>
      <c r="BD244" s="5"/>
      <c r="BE244" s="5"/>
    </row>
    <row r="245" hidden="1" spans="1:57">
      <c r="A245" s="9">
        <v>44715.5248594676</v>
      </c>
      <c r="B245" s="4" t="s">
        <v>199</v>
      </c>
      <c r="C245" s="4" t="s">
        <v>23</v>
      </c>
      <c r="D245" s="4" t="s">
        <v>1681</v>
      </c>
      <c r="E245" s="5"/>
      <c r="F245" s="4">
        <v>9716140327</v>
      </c>
      <c r="G245" s="4" t="s">
        <v>1668</v>
      </c>
      <c r="H245" s="4" t="s">
        <v>26</v>
      </c>
      <c r="I245" s="4" t="s">
        <v>43</v>
      </c>
      <c r="J245" s="4" t="s">
        <v>1682</v>
      </c>
      <c r="K245" s="4" t="s">
        <v>908</v>
      </c>
      <c r="L245" s="4" t="s">
        <v>657</v>
      </c>
      <c r="M245" s="4" t="s">
        <v>1683</v>
      </c>
      <c r="N245" s="4" t="s">
        <v>114</v>
      </c>
      <c r="O245" s="4" t="s">
        <v>154</v>
      </c>
      <c r="P245" s="15">
        <v>44718</v>
      </c>
      <c r="Q245" s="20">
        <v>0.458333333335759</v>
      </c>
      <c r="R245" s="20">
        <v>0.479166666664241</v>
      </c>
      <c r="S245" s="4" t="s">
        <v>598</v>
      </c>
      <c r="T245" s="4" t="s">
        <v>1684</v>
      </c>
      <c r="U245" s="21" t="s">
        <v>1685</v>
      </c>
      <c r="V245" s="4" t="s">
        <v>901</v>
      </c>
      <c r="X245" s="4" t="s">
        <v>38</v>
      </c>
      <c r="Y245" s="5"/>
      <c r="Z245" s="5"/>
      <c r="AA245" s="5"/>
      <c r="AB245" s="57"/>
      <c r="AC245" s="57"/>
      <c r="AD245" s="5"/>
      <c r="AE245" s="5"/>
      <c r="AF245" s="5"/>
      <c r="AG245" s="5"/>
      <c r="AH245" s="5"/>
      <c r="AI245" s="5"/>
      <c r="AJ245" s="5"/>
      <c r="AK245" s="5"/>
      <c r="AL245" s="5"/>
      <c r="AM245" s="5"/>
      <c r="AN245" s="5"/>
      <c r="AO245" s="5"/>
      <c r="AP245" s="5"/>
      <c r="AQ245" s="5"/>
      <c r="AR245" s="5"/>
      <c r="AS245" s="5"/>
      <c r="AT245" s="5"/>
      <c r="AU245" s="5"/>
      <c r="AV245" s="5"/>
      <c r="AW245" s="5"/>
      <c r="AX245" s="5"/>
      <c r="AY245" s="5"/>
      <c r="AZ245" s="5"/>
      <c r="BA245" s="5"/>
      <c r="BB245" s="5"/>
      <c r="BC245" s="5"/>
      <c r="BD245" s="5"/>
      <c r="BE245" s="5"/>
    </row>
    <row r="246" hidden="1" spans="1:57">
      <c r="A246" s="9">
        <v>44715.5253816667</v>
      </c>
      <c r="B246" s="4" t="s">
        <v>913</v>
      </c>
      <c r="C246" s="4" t="s">
        <v>23</v>
      </c>
      <c r="D246" s="4" t="s">
        <v>1269</v>
      </c>
      <c r="E246" s="5"/>
      <c r="F246" s="4">
        <v>9304271043</v>
      </c>
      <c r="G246" s="4" t="s">
        <v>1061</v>
      </c>
      <c r="H246" s="4" t="s">
        <v>82</v>
      </c>
      <c r="I246" s="4" t="s">
        <v>82</v>
      </c>
      <c r="J246" s="4" t="s">
        <v>1062</v>
      </c>
      <c r="K246" s="4" t="s">
        <v>1415</v>
      </c>
      <c r="L246" s="4" t="s">
        <v>1686</v>
      </c>
      <c r="M246" s="4" t="s">
        <v>1270</v>
      </c>
      <c r="N246" s="4" t="s">
        <v>87</v>
      </c>
      <c r="O246" s="4" t="s">
        <v>154</v>
      </c>
      <c r="P246" s="15">
        <v>44716</v>
      </c>
      <c r="Q246" s="20">
        <v>0.458333333335759</v>
      </c>
      <c r="R246" s="20">
        <v>0.5</v>
      </c>
      <c r="S246" s="4" t="s">
        <v>218</v>
      </c>
      <c r="T246" s="4" t="s">
        <v>35</v>
      </c>
      <c r="U246" s="21" t="s">
        <v>1687</v>
      </c>
      <c r="V246" s="4" t="s">
        <v>1609</v>
      </c>
      <c r="X246" s="4" t="s">
        <v>38</v>
      </c>
      <c r="Y246" s="5"/>
      <c r="Z246" s="5"/>
      <c r="AA246" s="5"/>
      <c r="AB246" s="57"/>
      <c r="AC246" s="57"/>
      <c r="AD246" s="5"/>
      <c r="AE246" s="5"/>
      <c r="AF246" s="5"/>
      <c r="AG246" s="5"/>
      <c r="AH246" s="5"/>
      <c r="AI246" s="5"/>
      <c r="AJ246" s="5"/>
      <c r="AK246" s="5"/>
      <c r="AL246" s="5"/>
      <c r="AM246" s="5"/>
      <c r="AN246" s="5"/>
      <c r="AO246" s="5"/>
      <c r="AP246" s="5"/>
      <c r="AQ246" s="5"/>
      <c r="AR246" s="5"/>
      <c r="AS246" s="5"/>
      <c r="AT246" s="5"/>
      <c r="AU246" s="5"/>
      <c r="AV246" s="5"/>
      <c r="AW246" s="5"/>
      <c r="AX246" s="5"/>
      <c r="AY246" s="5"/>
      <c r="AZ246" s="5"/>
      <c r="BA246" s="5"/>
      <c r="BB246" s="5"/>
      <c r="BC246" s="5"/>
      <c r="BD246" s="5"/>
      <c r="BE246" s="5"/>
    </row>
    <row r="247" hidden="1" spans="1:57">
      <c r="A247" s="9">
        <v>44715.5307708565</v>
      </c>
      <c r="B247" s="4" t="s">
        <v>199</v>
      </c>
      <c r="C247" s="4" t="s">
        <v>23</v>
      </c>
      <c r="D247" s="4" t="s">
        <v>1688</v>
      </c>
      <c r="E247" s="5"/>
      <c r="F247" s="4">
        <v>9676421754</v>
      </c>
      <c r="G247" s="4" t="s">
        <v>1013</v>
      </c>
      <c r="H247" s="4" t="s">
        <v>42</v>
      </c>
      <c r="I247" s="4" t="s">
        <v>43</v>
      </c>
      <c r="J247" s="4" t="s">
        <v>1689</v>
      </c>
      <c r="K247" s="4" t="s">
        <v>85</v>
      </c>
      <c r="L247" s="4" t="s">
        <v>127</v>
      </c>
      <c r="M247" s="4" t="s">
        <v>1690</v>
      </c>
      <c r="N247" s="4" t="s">
        <v>114</v>
      </c>
      <c r="O247" s="4" t="s">
        <v>154</v>
      </c>
      <c r="P247" s="15">
        <v>44719</v>
      </c>
      <c r="Q247" s="20">
        <v>0.625</v>
      </c>
      <c r="R247" s="20">
        <v>0.645833333335759</v>
      </c>
      <c r="S247" s="4" t="s">
        <v>548</v>
      </c>
      <c r="T247" s="4" t="s">
        <v>553</v>
      </c>
      <c r="U247" s="21" t="s">
        <v>1691</v>
      </c>
      <c r="V247" s="4" t="s">
        <v>901</v>
      </c>
      <c r="X247" s="4" t="s">
        <v>38</v>
      </c>
      <c r="Y247" s="5"/>
      <c r="Z247" s="5"/>
      <c r="AA247" s="5"/>
      <c r="AB247" s="57"/>
      <c r="AC247" s="57"/>
      <c r="AD247" s="5"/>
      <c r="AE247" s="5"/>
      <c r="AF247" s="5"/>
      <c r="AG247" s="5"/>
      <c r="AH247" s="5"/>
      <c r="AI247" s="5"/>
      <c r="AJ247" s="5"/>
      <c r="AK247" s="5"/>
      <c r="AL247" s="5"/>
      <c r="AM247" s="5"/>
      <c r="AN247" s="5"/>
      <c r="AO247" s="5"/>
      <c r="AP247" s="5"/>
      <c r="AQ247" s="5"/>
      <c r="AR247" s="5"/>
      <c r="AS247" s="5"/>
      <c r="AT247" s="5"/>
      <c r="AU247" s="5"/>
      <c r="AV247" s="5"/>
      <c r="AW247" s="5"/>
      <c r="AX247" s="5"/>
      <c r="AY247" s="5"/>
      <c r="AZ247" s="5"/>
      <c r="BA247" s="5"/>
      <c r="BB247" s="5"/>
      <c r="BC247" s="5"/>
      <c r="BD247" s="5"/>
      <c r="BE247" s="5"/>
    </row>
    <row r="248" hidden="1" spans="1:57">
      <c r="A248" s="9">
        <v>44715.5336988542</v>
      </c>
      <c r="B248" s="4" t="s">
        <v>121</v>
      </c>
      <c r="C248" s="4" t="s">
        <v>23</v>
      </c>
      <c r="D248" s="4" t="s">
        <v>1692</v>
      </c>
      <c r="E248" s="5"/>
      <c r="F248" s="4">
        <v>9059442406</v>
      </c>
      <c r="G248" s="4" t="s">
        <v>1693</v>
      </c>
      <c r="H248" s="4" t="s">
        <v>26</v>
      </c>
      <c r="I248" s="4" t="s">
        <v>191</v>
      </c>
      <c r="J248" s="4" t="s">
        <v>1694</v>
      </c>
      <c r="K248" s="4" t="s">
        <v>127</v>
      </c>
      <c r="L248" s="4" t="s">
        <v>127</v>
      </c>
      <c r="M248" s="4" t="s">
        <v>1695</v>
      </c>
      <c r="N248" s="4" t="s">
        <v>114</v>
      </c>
      <c r="O248" s="4" t="s">
        <v>459</v>
      </c>
      <c r="P248" s="15">
        <v>44719</v>
      </c>
      <c r="Q248" s="20">
        <v>0.625</v>
      </c>
      <c r="R248" s="20">
        <v>0.6875</v>
      </c>
      <c r="S248" s="4" t="s">
        <v>910</v>
      </c>
      <c r="T248" s="4" t="s">
        <v>351</v>
      </c>
      <c r="U248" s="21" t="s">
        <v>1696</v>
      </c>
      <c r="V248" s="4" t="s">
        <v>1615</v>
      </c>
      <c r="X248" s="4" t="s">
        <v>38</v>
      </c>
      <c r="Y248" s="5"/>
      <c r="Z248" s="5"/>
      <c r="AA248" s="5"/>
      <c r="AB248" s="57"/>
      <c r="AC248" s="57"/>
      <c r="AD248" s="5"/>
      <c r="AE248" s="5"/>
      <c r="AF248" s="5"/>
      <c r="AG248" s="5"/>
      <c r="AH248" s="5"/>
      <c r="AI248" s="5"/>
      <c r="AJ248" s="5"/>
      <c r="AK248" s="5"/>
      <c r="AL248" s="5"/>
      <c r="AM248" s="5"/>
      <c r="AN248" s="5"/>
      <c r="AO248" s="5"/>
      <c r="AP248" s="5"/>
      <c r="AQ248" s="5"/>
      <c r="AR248" s="5"/>
      <c r="AS248" s="5"/>
      <c r="AT248" s="5"/>
      <c r="AU248" s="5"/>
      <c r="AV248" s="5"/>
      <c r="AW248" s="5"/>
      <c r="AX248" s="5"/>
      <c r="AY248" s="5"/>
      <c r="AZ248" s="5"/>
      <c r="BA248" s="5"/>
      <c r="BB248" s="5"/>
      <c r="BC248" s="5"/>
      <c r="BD248" s="5"/>
      <c r="BE248" s="5"/>
    </row>
    <row r="249" hidden="1" spans="1:57">
      <c r="A249" s="9">
        <v>44715.5366662847</v>
      </c>
      <c r="B249" s="4" t="s">
        <v>199</v>
      </c>
      <c r="C249" s="4" t="s">
        <v>23</v>
      </c>
      <c r="D249" s="4" t="s">
        <v>1697</v>
      </c>
      <c r="E249" s="5"/>
      <c r="F249" s="4">
        <v>9490001726</v>
      </c>
      <c r="G249" s="4" t="s">
        <v>1698</v>
      </c>
      <c r="H249" s="4" t="s">
        <v>82</v>
      </c>
      <c r="I249" s="4" t="s">
        <v>1237</v>
      </c>
      <c r="J249" s="4" t="s">
        <v>1699</v>
      </c>
      <c r="K249" s="4" t="s">
        <v>127</v>
      </c>
      <c r="L249" s="4" t="s">
        <v>127</v>
      </c>
      <c r="M249" s="4" t="s">
        <v>1700</v>
      </c>
      <c r="N249" s="4" t="s">
        <v>114</v>
      </c>
      <c r="O249" s="4" t="s">
        <v>784</v>
      </c>
      <c r="P249" s="15">
        <v>44718</v>
      </c>
      <c r="Q249" s="20">
        <v>0.958333333335759</v>
      </c>
      <c r="R249" s="20">
        <v>0.479166666664241</v>
      </c>
      <c r="S249" s="4" t="s">
        <v>460</v>
      </c>
      <c r="T249" s="4" t="s">
        <v>548</v>
      </c>
      <c r="U249" s="21" t="s">
        <v>1701</v>
      </c>
      <c r="V249" s="4" t="s">
        <v>901</v>
      </c>
      <c r="X249" s="4" t="s">
        <v>38</v>
      </c>
      <c r="Y249" s="5"/>
      <c r="Z249" s="5"/>
      <c r="AA249" s="5"/>
      <c r="AB249" s="57"/>
      <c r="AC249" s="57"/>
      <c r="AD249" s="5"/>
      <c r="AE249" s="5"/>
      <c r="AF249" s="5"/>
      <c r="AG249" s="5"/>
      <c r="AH249" s="5"/>
      <c r="AI249" s="5"/>
      <c r="AJ249" s="5"/>
      <c r="AK249" s="5"/>
      <c r="AL249" s="5"/>
      <c r="AM249" s="5"/>
      <c r="AN249" s="5"/>
      <c r="AO249" s="5"/>
      <c r="AP249" s="5"/>
      <c r="AQ249" s="5"/>
      <c r="AR249" s="5"/>
      <c r="AS249" s="5"/>
      <c r="AT249" s="5"/>
      <c r="AU249" s="5"/>
      <c r="AV249" s="5"/>
      <c r="AW249" s="5"/>
      <c r="AX249" s="5"/>
      <c r="AY249" s="5"/>
      <c r="AZ249" s="5"/>
      <c r="BA249" s="5"/>
      <c r="BB249" s="5"/>
      <c r="BC249" s="5"/>
      <c r="BD249" s="5"/>
      <c r="BE249" s="5"/>
    </row>
    <row r="250" hidden="1" spans="1:57">
      <c r="A250" s="12">
        <v>44715.5368833912</v>
      </c>
      <c r="B250" s="13" t="s">
        <v>107</v>
      </c>
      <c r="C250" s="13" t="s">
        <v>23</v>
      </c>
      <c r="D250" s="13" t="s">
        <v>1624</v>
      </c>
      <c r="E250" s="14"/>
      <c r="F250" s="13">
        <v>9989966901</v>
      </c>
      <c r="G250" s="13" t="s">
        <v>1244</v>
      </c>
      <c r="H250" s="13" t="s">
        <v>535</v>
      </c>
      <c r="I250" s="13" t="s">
        <v>535</v>
      </c>
      <c r="J250" s="13" t="s">
        <v>1625</v>
      </c>
      <c r="K250" s="13" t="s">
        <v>620</v>
      </c>
      <c r="L250" s="13" t="s">
        <v>620</v>
      </c>
      <c r="M250" s="13" t="s">
        <v>1626</v>
      </c>
      <c r="N250" s="13" t="s">
        <v>114</v>
      </c>
      <c r="O250" s="13" t="s">
        <v>42</v>
      </c>
      <c r="P250" s="17">
        <v>44718</v>
      </c>
      <c r="Q250" s="25">
        <v>0.458333333335759</v>
      </c>
      <c r="R250" s="25">
        <v>0.583333333335759</v>
      </c>
      <c r="S250" s="13" t="s">
        <v>606</v>
      </c>
      <c r="T250" s="13" t="s">
        <v>553</v>
      </c>
      <c r="U250" s="26" t="s">
        <v>1702</v>
      </c>
      <c r="V250" s="13" t="s">
        <v>865</v>
      </c>
      <c r="X250" s="13" t="s">
        <v>38</v>
      </c>
      <c r="Y250" s="14"/>
      <c r="Z250" s="14"/>
      <c r="AA250" s="14"/>
      <c r="AB250" s="81"/>
      <c r="AC250" s="81"/>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row>
    <row r="251" hidden="1" spans="1:57">
      <c r="A251" s="6">
        <v>44715.5383395139</v>
      </c>
      <c r="B251" s="7" t="s">
        <v>212</v>
      </c>
      <c r="C251" s="7" t="s">
        <v>23</v>
      </c>
      <c r="D251" s="7" t="s">
        <v>1703</v>
      </c>
      <c r="E251" s="8"/>
      <c r="F251" s="7">
        <v>6301352378</v>
      </c>
      <c r="G251" s="7" t="s">
        <v>1704</v>
      </c>
      <c r="H251" s="7" t="s">
        <v>412</v>
      </c>
      <c r="I251" s="7" t="s">
        <v>82</v>
      </c>
      <c r="J251" s="7" t="s">
        <v>1705</v>
      </c>
      <c r="K251" s="7" t="s">
        <v>127</v>
      </c>
      <c r="L251" s="7" t="s">
        <v>216</v>
      </c>
      <c r="M251" s="7" t="s">
        <v>1706</v>
      </c>
      <c r="N251" s="7" t="s">
        <v>87</v>
      </c>
      <c r="O251" s="7" t="s">
        <v>260</v>
      </c>
      <c r="P251" s="16">
        <v>44718</v>
      </c>
      <c r="Q251" s="22">
        <v>0.416666666664241</v>
      </c>
      <c r="R251" s="22">
        <v>0.583333333335759</v>
      </c>
      <c r="S251" s="7" t="s">
        <v>288</v>
      </c>
      <c r="T251" s="7" t="s">
        <v>769</v>
      </c>
      <c r="U251" s="23" t="s">
        <v>1707</v>
      </c>
      <c r="V251" s="7" t="s">
        <v>220</v>
      </c>
      <c r="X251" s="7" t="s">
        <v>93</v>
      </c>
      <c r="Y251" s="7" t="s">
        <v>1708</v>
      </c>
      <c r="Z251" s="8"/>
      <c r="AA251" s="8"/>
      <c r="AB251" s="70"/>
      <c r="AC251" s="70"/>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row>
    <row r="252" hidden="1" spans="1:57">
      <c r="A252" s="9">
        <v>44715.5412309606</v>
      </c>
      <c r="B252" s="4" t="s">
        <v>107</v>
      </c>
      <c r="C252" s="4" t="s">
        <v>23</v>
      </c>
      <c r="D252" s="4" t="s">
        <v>1709</v>
      </c>
      <c r="E252" s="5"/>
      <c r="F252" s="4">
        <v>9014557528</v>
      </c>
      <c r="G252" s="4" t="s">
        <v>966</v>
      </c>
      <c r="H252" s="4" t="s">
        <v>125</v>
      </c>
      <c r="I252" s="4" t="s">
        <v>125</v>
      </c>
      <c r="J252" s="4" t="s">
        <v>1710</v>
      </c>
      <c r="K252" s="4" t="s">
        <v>1711</v>
      </c>
      <c r="L252" s="4" t="s">
        <v>1711</v>
      </c>
      <c r="M252" s="4" t="s">
        <v>1712</v>
      </c>
      <c r="N252" s="4" t="s">
        <v>87</v>
      </c>
      <c r="O252" s="4" t="s">
        <v>194</v>
      </c>
      <c r="P252" s="15">
        <v>44718</v>
      </c>
      <c r="Q252" s="20">
        <v>0.5</v>
      </c>
      <c r="R252" s="20">
        <v>0.583333333335759</v>
      </c>
      <c r="S252" s="4" t="s">
        <v>840</v>
      </c>
      <c r="T252" s="4" t="s">
        <v>103</v>
      </c>
      <c r="U252" s="21" t="s">
        <v>1713</v>
      </c>
      <c r="V252" s="4" t="s">
        <v>865</v>
      </c>
      <c r="X252" s="4" t="s">
        <v>38</v>
      </c>
      <c r="Y252" s="5"/>
      <c r="Z252" s="5"/>
      <c r="AA252" s="5"/>
      <c r="AB252" s="57"/>
      <c r="AC252" s="57"/>
      <c r="AD252" s="5"/>
      <c r="AE252" s="5"/>
      <c r="AF252" s="5"/>
      <c r="AG252" s="5"/>
      <c r="AH252" s="5"/>
      <c r="AI252" s="5"/>
      <c r="AJ252" s="5"/>
      <c r="AK252" s="5"/>
      <c r="AL252" s="5"/>
      <c r="AM252" s="5"/>
      <c r="AN252" s="5"/>
      <c r="AO252" s="5"/>
      <c r="AP252" s="5"/>
      <c r="AQ252" s="5"/>
      <c r="AR252" s="5"/>
      <c r="AS252" s="5"/>
      <c r="AT252" s="5"/>
      <c r="AU252" s="5"/>
      <c r="AV252" s="5"/>
      <c r="AW252" s="5"/>
      <c r="AX252" s="5"/>
      <c r="AY252" s="5"/>
      <c r="AZ252" s="5"/>
      <c r="BA252" s="5"/>
      <c r="BB252" s="5"/>
      <c r="BC252" s="5"/>
      <c r="BD252" s="5"/>
      <c r="BE252" s="5"/>
    </row>
    <row r="253" hidden="1" spans="1:57">
      <c r="A253" s="9">
        <v>44715.5448834838</v>
      </c>
      <c r="B253" s="4" t="s">
        <v>22</v>
      </c>
      <c r="C253" s="4" t="s">
        <v>23</v>
      </c>
      <c r="D253" s="4" t="s">
        <v>1714</v>
      </c>
      <c r="E253" s="5"/>
      <c r="F253" s="4">
        <v>9003581835</v>
      </c>
      <c r="G253" s="4" t="s">
        <v>1715</v>
      </c>
      <c r="H253" s="4" t="s">
        <v>977</v>
      </c>
      <c r="I253" s="4" t="s">
        <v>1217</v>
      </c>
      <c r="J253" s="4" t="s">
        <v>1716</v>
      </c>
      <c r="K253" s="4" t="s">
        <v>152</v>
      </c>
      <c r="L253" s="4" t="s">
        <v>649</v>
      </c>
      <c r="M253" s="4" t="s">
        <v>1717</v>
      </c>
      <c r="N253" s="4" t="s">
        <v>114</v>
      </c>
      <c r="O253" s="4" t="s">
        <v>1167</v>
      </c>
      <c r="P253" s="15">
        <v>44718</v>
      </c>
      <c r="Q253" s="20">
        <v>0.458333333335759</v>
      </c>
      <c r="R253" s="20">
        <v>0.5</v>
      </c>
      <c r="S253" s="4" t="s">
        <v>1718</v>
      </c>
      <c r="T253" s="4" t="s">
        <v>35</v>
      </c>
      <c r="U253" s="21" t="s">
        <v>1719</v>
      </c>
      <c r="V253" s="4" t="s">
        <v>1648</v>
      </c>
      <c r="X253" s="4" t="s">
        <v>38</v>
      </c>
      <c r="Y253" s="5"/>
      <c r="Z253" s="5"/>
      <c r="AA253" s="5"/>
      <c r="AB253" s="57"/>
      <c r="AC253" s="57"/>
      <c r="AD253" s="5"/>
      <c r="AE253" s="5"/>
      <c r="AF253" s="5"/>
      <c r="AG253" s="5"/>
      <c r="AH253" s="5"/>
      <c r="AI253" s="5"/>
      <c r="AJ253" s="5"/>
      <c r="AK253" s="5"/>
      <c r="AL253" s="5"/>
      <c r="AM253" s="5"/>
      <c r="AN253" s="5"/>
      <c r="AO253" s="5"/>
      <c r="AP253" s="5"/>
      <c r="AQ253" s="5"/>
      <c r="AR253" s="5"/>
      <c r="AS253" s="5"/>
      <c r="AT253" s="5"/>
      <c r="AU253" s="5"/>
      <c r="AV253" s="5"/>
      <c r="AW253" s="5"/>
      <c r="AX253" s="5"/>
      <c r="AY253" s="5"/>
      <c r="AZ253" s="5"/>
      <c r="BA253" s="5"/>
      <c r="BB253" s="5"/>
      <c r="BC253" s="5"/>
      <c r="BD253" s="5"/>
      <c r="BE253" s="5"/>
    </row>
    <row r="254" hidden="1" spans="1:57">
      <c r="A254" s="9">
        <v>44715.5451706829</v>
      </c>
      <c r="B254" s="4" t="s">
        <v>107</v>
      </c>
      <c r="C254" s="4" t="s">
        <v>23</v>
      </c>
      <c r="D254" s="4" t="s">
        <v>266</v>
      </c>
      <c r="E254" s="5"/>
      <c r="F254" s="4">
        <v>9553395925</v>
      </c>
      <c r="G254" s="4" t="s">
        <v>1720</v>
      </c>
      <c r="H254" s="4" t="s">
        <v>1721</v>
      </c>
      <c r="I254" s="4" t="s">
        <v>191</v>
      </c>
      <c r="J254" s="4" t="s">
        <v>1722</v>
      </c>
      <c r="K254" s="4" t="s">
        <v>127</v>
      </c>
      <c r="L254" s="4" t="s">
        <v>127</v>
      </c>
      <c r="M254" s="4" t="s">
        <v>269</v>
      </c>
      <c r="N254" s="4" t="s">
        <v>32</v>
      </c>
      <c r="O254" s="4" t="s">
        <v>459</v>
      </c>
      <c r="P254" s="15">
        <v>44718</v>
      </c>
      <c r="Q254" s="20">
        <v>0.625</v>
      </c>
      <c r="R254" s="20">
        <v>0.666666666664241</v>
      </c>
      <c r="S254" s="4" t="s">
        <v>530</v>
      </c>
      <c r="T254" s="4" t="s">
        <v>805</v>
      </c>
      <c r="U254" s="21" t="s">
        <v>1723</v>
      </c>
      <c r="V254" s="4" t="s">
        <v>901</v>
      </c>
      <c r="X254" s="4" t="s">
        <v>38</v>
      </c>
      <c r="Y254" s="5"/>
      <c r="Z254" s="5"/>
      <c r="AA254" s="5"/>
      <c r="AB254" s="57"/>
      <c r="AC254" s="57"/>
      <c r="AD254" s="5"/>
      <c r="AE254" s="5"/>
      <c r="AF254" s="5"/>
      <c r="AG254" s="5"/>
      <c r="AH254" s="5"/>
      <c r="AI254" s="5"/>
      <c r="AJ254" s="5"/>
      <c r="AK254" s="5"/>
      <c r="AL254" s="5"/>
      <c r="AM254" s="5"/>
      <c r="AN254" s="5"/>
      <c r="AO254" s="5"/>
      <c r="AP254" s="5"/>
      <c r="AQ254" s="5"/>
      <c r="AR254" s="5"/>
      <c r="AS254" s="5"/>
      <c r="AT254" s="5"/>
      <c r="AU254" s="5"/>
      <c r="AV254" s="5"/>
      <c r="AW254" s="5"/>
      <c r="AX254" s="5"/>
      <c r="AY254" s="5"/>
      <c r="AZ254" s="5"/>
      <c r="BA254" s="5"/>
      <c r="BB254" s="5"/>
      <c r="BC254" s="5"/>
      <c r="BD254" s="5"/>
      <c r="BE254" s="5"/>
    </row>
    <row r="255" hidden="1" spans="1:57">
      <c r="A255" s="9">
        <v>44715.551645625</v>
      </c>
      <c r="B255" s="4" t="s">
        <v>121</v>
      </c>
      <c r="C255" s="4" t="s">
        <v>23</v>
      </c>
      <c r="D255" s="4" t="s">
        <v>1724</v>
      </c>
      <c r="E255" s="5"/>
      <c r="F255" s="4">
        <v>9666425243</v>
      </c>
      <c r="G255" s="4" t="s">
        <v>1693</v>
      </c>
      <c r="H255" s="4" t="s">
        <v>389</v>
      </c>
      <c r="I255" s="4" t="s">
        <v>389</v>
      </c>
      <c r="J255" s="4" t="s">
        <v>355</v>
      </c>
      <c r="K255" s="4" t="s">
        <v>127</v>
      </c>
      <c r="L255" s="4" t="s">
        <v>127</v>
      </c>
      <c r="M255" s="4" t="s">
        <v>1725</v>
      </c>
      <c r="N255" s="4" t="s">
        <v>32</v>
      </c>
      <c r="O255" s="4" t="s">
        <v>459</v>
      </c>
      <c r="P255" s="15">
        <v>44718</v>
      </c>
      <c r="Q255" s="20">
        <v>0.666666666664241</v>
      </c>
      <c r="R255" s="20">
        <v>0.729166666664241</v>
      </c>
      <c r="S255" s="4" t="s">
        <v>343</v>
      </c>
      <c r="T255" s="4" t="s">
        <v>1726</v>
      </c>
      <c r="U255" s="21" t="s">
        <v>1727</v>
      </c>
      <c r="V255" s="4" t="s">
        <v>1615</v>
      </c>
      <c r="X255" s="4" t="s">
        <v>38</v>
      </c>
      <c r="Y255" s="5"/>
      <c r="Z255" s="5"/>
      <c r="AA255" s="5"/>
      <c r="AB255" s="57"/>
      <c r="AC255" s="57"/>
      <c r="AD255" s="5"/>
      <c r="AE255" s="5"/>
      <c r="AF255" s="5"/>
      <c r="AG255" s="5"/>
      <c r="AH255" s="5"/>
      <c r="AI255" s="5"/>
      <c r="AJ255" s="5"/>
      <c r="AK255" s="5"/>
      <c r="AL255" s="5"/>
      <c r="AM255" s="5"/>
      <c r="AN255" s="5"/>
      <c r="AO255" s="5"/>
      <c r="AP255" s="5"/>
      <c r="AQ255" s="5"/>
      <c r="AR255" s="5"/>
      <c r="AS255" s="5"/>
      <c r="AT255" s="5"/>
      <c r="AU255" s="5"/>
      <c r="AV255" s="5"/>
      <c r="AW255" s="5"/>
      <c r="AX255" s="5"/>
      <c r="AY255" s="5"/>
      <c r="AZ255" s="5"/>
      <c r="BA255" s="5"/>
      <c r="BB255" s="5"/>
      <c r="BC255" s="5"/>
      <c r="BD255" s="5"/>
      <c r="BE255" s="5"/>
    </row>
    <row r="256" hidden="1" spans="1:57">
      <c r="A256" s="9">
        <v>44715.5615777199</v>
      </c>
      <c r="B256" s="4" t="s">
        <v>1088</v>
      </c>
      <c r="C256" s="4" t="s">
        <v>23</v>
      </c>
      <c r="D256" s="4" t="s">
        <v>1728</v>
      </c>
      <c r="E256" s="5"/>
      <c r="F256" s="4">
        <v>9168346335</v>
      </c>
      <c r="G256" s="4" t="s">
        <v>1729</v>
      </c>
      <c r="H256" s="4" t="s">
        <v>1730</v>
      </c>
      <c r="I256" s="4" t="s">
        <v>1730</v>
      </c>
      <c r="J256" s="4" t="s">
        <v>1731</v>
      </c>
      <c r="K256" s="4" t="s">
        <v>258</v>
      </c>
      <c r="L256" s="4" t="s">
        <v>258</v>
      </c>
      <c r="M256" s="4" t="s">
        <v>1732</v>
      </c>
      <c r="N256" s="4" t="s">
        <v>114</v>
      </c>
      <c r="O256" s="5"/>
      <c r="P256" s="15">
        <v>44716</v>
      </c>
      <c r="Q256" s="20">
        <v>0.458333333335759</v>
      </c>
      <c r="R256" s="20">
        <v>0.458333333335759</v>
      </c>
      <c r="S256" s="4" t="s">
        <v>1733</v>
      </c>
      <c r="T256" s="4" t="s">
        <v>262</v>
      </c>
      <c r="U256" s="21" t="s">
        <v>1734</v>
      </c>
      <c r="V256" s="4" t="s">
        <v>1648</v>
      </c>
      <c r="X256" s="4" t="s">
        <v>38</v>
      </c>
      <c r="Y256" s="5"/>
      <c r="Z256" s="5"/>
      <c r="AA256" s="5"/>
      <c r="AB256" s="57"/>
      <c r="AC256" s="57"/>
      <c r="AD256" s="5"/>
      <c r="AE256" s="5"/>
      <c r="AF256" s="5"/>
      <c r="AG256" s="5"/>
      <c r="AH256" s="5"/>
      <c r="AI256" s="5"/>
      <c r="AJ256" s="5"/>
      <c r="AK256" s="5"/>
      <c r="AL256" s="5"/>
      <c r="AM256" s="5"/>
      <c r="AN256" s="5"/>
      <c r="AO256" s="5"/>
      <c r="AP256" s="5"/>
      <c r="AQ256" s="5"/>
      <c r="AR256" s="5"/>
      <c r="AS256" s="5"/>
      <c r="AT256" s="5"/>
      <c r="AU256" s="5"/>
      <c r="AV256" s="5"/>
      <c r="AW256" s="5"/>
      <c r="AX256" s="5"/>
      <c r="AY256" s="5"/>
      <c r="AZ256" s="5"/>
      <c r="BA256" s="5"/>
      <c r="BB256" s="5"/>
      <c r="BC256" s="5"/>
      <c r="BD256" s="5"/>
      <c r="BE256" s="5"/>
    </row>
    <row r="257" hidden="1" spans="1:57">
      <c r="A257" s="9">
        <v>44715.5668559606</v>
      </c>
      <c r="B257" s="4" t="s">
        <v>1088</v>
      </c>
      <c r="C257" s="4" t="s">
        <v>23</v>
      </c>
      <c r="D257" s="4" t="s">
        <v>1735</v>
      </c>
      <c r="E257" s="5"/>
      <c r="F257" s="4">
        <v>9381119779</v>
      </c>
      <c r="G257" s="4" t="s">
        <v>1506</v>
      </c>
      <c r="H257" s="4" t="s">
        <v>256</v>
      </c>
      <c r="I257" s="4" t="s">
        <v>256</v>
      </c>
      <c r="J257" s="4" t="s">
        <v>1736</v>
      </c>
      <c r="K257" s="4" t="s">
        <v>1737</v>
      </c>
      <c r="L257" s="4" t="s">
        <v>1737</v>
      </c>
      <c r="M257" s="4" t="s">
        <v>1738</v>
      </c>
      <c r="N257" s="4" t="s">
        <v>114</v>
      </c>
      <c r="O257" s="5"/>
      <c r="P257" s="15">
        <v>44716</v>
      </c>
      <c r="Q257" s="20">
        <v>0.291666666664241</v>
      </c>
      <c r="R257" s="20">
        <v>0.291666666664241</v>
      </c>
      <c r="S257" s="4" t="s">
        <v>1739</v>
      </c>
      <c r="T257" s="4" t="s">
        <v>176</v>
      </c>
      <c r="U257" s="21" t="s">
        <v>1740</v>
      </c>
      <c r="V257" s="4" t="s">
        <v>220</v>
      </c>
      <c r="X257" s="4" t="s">
        <v>38</v>
      </c>
      <c r="Y257" s="5"/>
      <c r="Z257" s="5"/>
      <c r="AA257" s="5"/>
      <c r="AB257" s="57"/>
      <c r="AC257" s="57"/>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row>
    <row r="258" hidden="1" spans="1:57">
      <c r="A258" s="9">
        <v>44715.5825860995</v>
      </c>
      <c r="B258" s="4" t="s">
        <v>1088</v>
      </c>
      <c r="C258" s="4" t="s">
        <v>23</v>
      </c>
      <c r="D258" s="4" t="s">
        <v>1741</v>
      </c>
      <c r="E258" s="5"/>
      <c r="F258" s="4">
        <v>917978233156</v>
      </c>
      <c r="G258" s="4" t="s">
        <v>1742</v>
      </c>
      <c r="H258" s="4" t="s">
        <v>256</v>
      </c>
      <c r="I258" s="4" t="s">
        <v>256</v>
      </c>
      <c r="J258" s="4" t="s">
        <v>1743</v>
      </c>
      <c r="K258" s="4" t="s">
        <v>1744</v>
      </c>
      <c r="L258" s="4" t="s">
        <v>1744</v>
      </c>
      <c r="M258" s="4" t="s">
        <v>1745</v>
      </c>
      <c r="N258" s="4" t="s">
        <v>114</v>
      </c>
      <c r="O258" s="5"/>
      <c r="P258" s="15">
        <v>44718</v>
      </c>
      <c r="Q258" s="20">
        <v>0.416666666664241</v>
      </c>
      <c r="R258" s="20">
        <v>0.416666666664241</v>
      </c>
      <c r="S258" s="4" t="s">
        <v>167</v>
      </c>
      <c r="T258" s="4" t="s">
        <v>561</v>
      </c>
      <c r="U258" s="21" t="s">
        <v>1746</v>
      </c>
      <c r="V258" s="4" t="s">
        <v>220</v>
      </c>
      <c r="X258" s="4" t="s">
        <v>38</v>
      </c>
      <c r="Y258" s="5"/>
      <c r="Z258" s="5"/>
      <c r="AA258" s="5"/>
      <c r="AB258" s="57"/>
      <c r="AC258" s="57"/>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row>
    <row r="259" hidden="1" spans="1:57">
      <c r="A259" s="9">
        <v>44715.5894345833</v>
      </c>
      <c r="B259" s="4" t="s">
        <v>1088</v>
      </c>
      <c r="C259" s="4" t="s">
        <v>23</v>
      </c>
      <c r="D259" s="4" t="s">
        <v>1747</v>
      </c>
      <c r="E259" s="5"/>
      <c r="F259" s="4">
        <v>8712136314</v>
      </c>
      <c r="G259" s="4" t="s">
        <v>1748</v>
      </c>
      <c r="H259" s="4" t="s">
        <v>1643</v>
      </c>
      <c r="I259" s="4" t="s">
        <v>1643</v>
      </c>
      <c r="J259" s="4" t="s">
        <v>1749</v>
      </c>
      <c r="K259" s="4" t="s">
        <v>127</v>
      </c>
      <c r="L259" s="4" t="s">
        <v>127</v>
      </c>
      <c r="M259" s="4" t="s">
        <v>1750</v>
      </c>
      <c r="N259" s="4" t="s">
        <v>114</v>
      </c>
      <c r="O259" s="5"/>
      <c r="P259" s="15">
        <v>44716</v>
      </c>
      <c r="Q259" s="20">
        <v>0.458333333335759</v>
      </c>
      <c r="R259" s="20">
        <v>0.458333333335759</v>
      </c>
      <c r="S259" s="4" t="s">
        <v>1751</v>
      </c>
      <c r="T259" s="4" t="s">
        <v>630</v>
      </c>
      <c r="U259" s="21" t="s">
        <v>1752</v>
      </c>
      <c r="V259" s="4" t="s">
        <v>1582</v>
      </c>
      <c r="X259" s="4" t="s">
        <v>38</v>
      </c>
      <c r="Y259" s="5"/>
      <c r="Z259" s="5"/>
      <c r="AA259" s="5"/>
      <c r="AB259" s="57"/>
      <c r="AC259" s="57"/>
      <c r="AD259" s="5"/>
      <c r="AE259" s="5"/>
      <c r="AF259" s="5"/>
      <c r="AG259" s="5"/>
      <c r="AH259" s="5"/>
      <c r="AI259" s="5"/>
      <c r="AJ259" s="5"/>
      <c r="AK259" s="5"/>
      <c r="AL259" s="5"/>
      <c r="AM259" s="5"/>
      <c r="AN259" s="5"/>
      <c r="AO259" s="5"/>
      <c r="AP259" s="5"/>
      <c r="AQ259" s="5"/>
      <c r="AR259" s="5"/>
      <c r="AS259" s="5"/>
      <c r="AT259" s="5"/>
      <c r="AU259" s="5"/>
      <c r="AV259" s="5"/>
      <c r="AW259" s="5"/>
      <c r="AX259" s="5"/>
      <c r="AY259" s="5"/>
      <c r="AZ259" s="5"/>
      <c r="BA259" s="5"/>
      <c r="BB259" s="5"/>
      <c r="BC259" s="5"/>
      <c r="BD259" s="5"/>
      <c r="BE259" s="5"/>
    </row>
    <row r="260" hidden="1" spans="1:57">
      <c r="A260" s="9">
        <v>44715.5924369444</v>
      </c>
      <c r="B260" s="4" t="s">
        <v>1088</v>
      </c>
      <c r="C260" s="4" t="s">
        <v>23</v>
      </c>
      <c r="D260" s="4" t="s">
        <v>1753</v>
      </c>
      <c r="E260" s="5"/>
      <c r="F260" s="4">
        <v>8766971718</v>
      </c>
      <c r="G260" s="4" t="s">
        <v>1754</v>
      </c>
      <c r="H260" s="4" t="s">
        <v>1755</v>
      </c>
      <c r="I260" s="4" t="s">
        <v>1755</v>
      </c>
      <c r="J260" s="4" t="s">
        <v>1756</v>
      </c>
      <c r="K260" s="4" t="s">
        <v>258</v>
      </c>
      <c r="L260" s="4" t="s">
        <v>258</v>
      </c>
      <c r="M260" s="4" t="s">
        <v>1757</v>
      </c>
      <c r="N260" s="4" t="s">
        <v>114</v>
      </c>
      <c r="O260" s="5"/>
      <c r="P260" s="15">
        <v>44716</v>
      </c>
      <c r="Q260" s="20">
        <v>0.0416666666642413</v>
      </c>
      <c r="R260" s="20">
        <v>0.0416666666642413</v>
      </c>
      <c r="S260" s="4" t="s">
        <v>1758</v>
      </c>
      <c r="T260" s="4" t="s">
        <v>176</v>
      </c>
      <c r="U260" s="21" t="s">
        <v>1759</v>
      </c>
      <c r="V260" s="4" t="s">
        <v>1582</v>
      </c>
      <c r="X260" s="4" t="s">
        <v>38</v>
      </c>
      <c r="Y260" s="5"/>
      <c r="Z260" s="5"/>
      <c r="AA260" s="5"/>
      <c r="AB260" s="57"/>
      <c r="AC260" s="57"/>
      <c r="AD260" s="5"/>
      <c r="AE260" s="5"/>
      <c r="AF260" s="5"/>
      <c r="AG260" s="5"/>
      <c r="AH260" s="5"/>
      <c r="AI260" s="5"/>
      <c r="AJ260" s="5"/>
      <c r="AK260" s="5"/>
      <c r="AL260" s="5"/>
      <c r="AM260" s="5"/>
      <c r="AN260" s="5"/>
      <c r="AO260" s="5"/>
      <c r="AP260" s="5"/>
      <c r="AQ260" s="5"/>
      <c r="AR260" s="5"/>
      <c r="AS260" s="5"/>
      <c r="AT260" s="5"/>
      <c r="AU260" s="5"/>
      <c r="AV260" s="5"/>
      <c r="AW260" s="5"/>
      <c r="AX260" s="5"/>
      <c r="AY260" s="5"/>
      <c r="AZ260" s="5"/>
      <c r="BA260" s="5"/>
      <c r="BB260" s="5"/>
      <c r="BC260" s="5"/>
      <c r="BD260" s="5"/>
      <c r="BE260" s="5"/>
    </row>
    <row r="261" hidden="1" spans="1:57">
      <c r="A261" s="9">
        <v>44715.6117532986</v>
      </c>
      <c r="B261" s="4" t="s">
        <v>199</v>
      </c>
      <c r="C261" s="4" t="s">
        <v>23</v>
      </c>
      <c r="D261" s="4" t="s">
        <v>1760</v>
      </c>
      <c r="E261" s="5"/>
      <c r="F261" s="4">
        <v>9515981522</v>
      </c>
      <c r="G261" s="4" t="s">
        <v>237</v>
      </c>
      <c r="H261" s="4" t="s">
        <v>42</v>
      </c>
      <c r="I261" s="4" t="s">
        <v>43</v>
      </c>
      <c r="J261" s="4" t="s">
        <v>1761</v>
      </c>
      <c r="K261" s="4" t="s">
        <v>1762</v>
      </c>
      <c r="L261" s="4" t="s">
        <v>127</v>
      </c>
      <c r="M261" s="4" t="s">
        <v>1763</v>
      </c>
      <c r="N261" s="4" t="s">
        <v>87</v>
      </c>
      <c r="O261" s="4" t="s">
        <v>154</v>
      </c>
      <c r="P261" s="15">
        <v>44718</v>
      </c>
      <c r="Q261" s="20">
        <v>0.5</v>
      </c>
      <c r="R261" s="20">
        <v>0.520833333335759</v>
      </c>
      <c r="S261" s="4" t="s">
        <v>460</v>
      </c>
      <c r="T261" s="4" t="s">
        <v>548</v>
      </c>
      <c r="U261" s="21" t="s">
        <v>1764</v>
      </c>
      <c r="V261" s="4" t="s">
        <v>901</v>
      </c>
      <c r="X261" s="4" t="s">
        <v>38</v>
      </c>
      <c r="Y261" s="5"/>
      <c r="Z261" s="5"/>
      <c r="AA261" s="5"/>
      <c r="AB261" s="57"/>
      <c r="AC261" s="57"/>
      <c r="AD261" s="5"/>
      <c r="AE261" s="5"/>
      <c r="AF261" s="5"/>
      <c r="AG261" s="5"/>
      <c r="AH261" s="5"/>
      <c r="AI261" s="5"/>
      <c r="AJ261" s="5"/>
      <c r="AK261" s="5"/>
      <c r="AL261" s="5"/>
      <c r="AM261" s="5"/>
      <c r="AN261" s="5"/>
      <c r="AO261" s="5"/>
      <c r="AP261" s="5"/>
      <c r="AQ261" s="5"/>
      <c r="AR261" s="5"/>
      <c r="AS261" s="5"/>
      <c r="AT261" s="5"/>
      <c r="AU261" s="5"/>
      <c r="AV261" s="5"/>
      <c r="AW261" s="5"/>
      <c r="AX261" s="5"/>
      <c r="AY261" s="5"/>
      <c r="AZ261" s="5"/>
      <c r="BA261" s="5"/>
      <c r="BB261" s="5"/>
      <c r="BC261" s="5"/>
      <c r="BD261" s="5"/>
      <c r="BE261" s="5"/>
    </row>
    <row r="262" hidden="1" spans="1:57">
      <c r="A262" s="6">
        <v>44715.6160714468</v>
      </c>
      <c r="B262" s="7" t="s">
        <v>199</v>
      </c>
      <c r="C262" s="7" t="s">
        <v>23</v>
      </c>
      <c r="D262" s="7" t="s">
        <v>1765</v>
      </c>
      <c r="E262" s="8"/>
      <c r="F262" s="7">
        <v>7842669165</v>
      </c>
      <c r="G262" s="7" t="s">
        <v>1211</v>
      </c>
      <c r="H262" s="7" t="s">
        <v>313</v>
      </c>
      <c r="I262" s="7" t="s">
        <v>313</v>
      </c>
      <c r="J262" s="7" t="s">
        <v>1766</v>
      </c>
      <c r="K262" s="7" t="s">
        <v>127</v>
      </c>
      <c r="L262" s="7" t="s">
        <v>127</v>
      </c>
      <c r="M262" s="7" t="s">
        <v>1767</v>
      </c>
      <c r="N262" s="7" t="s">
        <v>87</v>
      </c>
      <c r="O262" s="7" t="s">
        <v>154</v>
      </c>
      <c r="P262" s="16">
        <v>44719</v>
      </c>
      <c r="Q262" s="22">
        <v>0.666666666664241</v>
      </c>
      <c r="R262" s="22">
        <v>0.6875</v>
      </c>
      <c r="S262" s="7" t="s">
        <v>232</v>
      </c>
      <c r="T262" s="7" t="s">
        <v>716</v>
      </c>
      <c r="U262" s="23" t="s">
        <v>1768</v>
      </c>
      <c r="V262" s="7" t="s">
        <v>901</v>
      </c>
      <c r="X262" s="7" t="s">
        <v>93</v>
      </c>
      <c r="Y262" s="7" t="s">
        <v>1769</v>
      </c>
      <c r="Z262" s="8"/>
      <c r="AA262" s="8"/>
      <c r="AB262" s="70"/>
      <c r="AC262" s="70"/>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row>
    <row r="263" hidden="1" spans="1:57">
      <c r="A263" s="9">
        <v>44715.6168682639</v>
      </c>
      <c r="B263" s="4" t="s">
        <v>212</v>
      </c>
      <c r="C263" s="4" t="s">
        <v>23</v>
      </c>
      <c r="D263" s="4" t="s">
        <v>1770</v>
      </c>
      <c r="E263" s="5"/>
      <c r="F263" s="4">
        <v>9944865865</v>
      </c>
      <c r="G263" s="4" t="s">
        <v>1771</v>
      </c>
      <c r="H263" s="4" t="s">
        <v>589</v>
      </c>
      <c r="I263" s="4" t="s">
        <v>110</v>
      </c>
      <c r="J263" s="4" t="s">
        <v>1772</v>
      </c>
      <c r="K263" s="4" t="s">
        <v>152</v>
      </c>
      <c r="L263" s="4" t="s">
        <v>85</v>
      </c>
      <c r="M263" s="4" t="s">
        <v>1773</v>
      </c>
      <c r="N263" s="4" t="s">
        <v>114</v>
      </c>
      <c r="O263" s="4" t="s">
        <v>98</v>
      </c>
      <c r="P263" s="15">
        <v>44718</v>
      </c>
      <c r="Q263" s="20">
        <v>0.416666666664241</v>
      </c>
      <c r="R263" s="20">
        <v>0.583333333335759</v>
      </c>
      <c r="S263" s="4" t="s">
        <v>1774</v>
      </c>
      <c r="T263" s="4" t="s">
        <v>1775</v>
      </c>
      <c r="U263" s="21" t="s">
        <v>1776</v>
      </c>
      <c r="V263" s="4" t="s">
        <v>1648</v>
      </c>
      <c r="X263" s="4" t="s">
        <v>38</v>
      </c>
      <c r="Y263" s="5"/>
      <c r="Z263" s="5"/>
      <c r="AA263" s="5"/>
      <c r="AB263" s="57"/>
      <c r="AC263" s="57"/>
      <c r="AD263" s="5"/>
      <c r="AE263" s="5"/>
      <c r="AF263" s="5"/>
      <c r="AG263" s="5"/>
      <c r="AH263" s="5"/>
      <c r="AI263" s="5"/>
      <c r="AJ263" s="5"/>
      <c r="AK263" s="5"/>
      <c r="AL263" s="5"/>
      <c r="AM263" s="5"/>
      <c r="AN263" s="5"/>
      <c r="AO263" s="5"/>
      <c r="AP263" s="5"/>
      <c r="AQ263" s="5"/>
      <c r="AR263" s="5"/>
      <c r="AS263" s="5"/>
      <c r="AT263" s="5"/>
      <c r="AU263" s="5"/>
      <c r="AV263" s="5"/>
      <c r="AW263" s="5"/>
      <c r="AX263" s="5"/>
      <c r="AY263" s="5"/>
      <c r="AZ263" s="5"/>
      <c r="BA263" s="5"/>
      <c r="BB263" s="5"/>
      <c r="BC263" s="5"/>
      <c r="BD263" s="5"/>
      <c r="BE263" s="5"/>
    </row>
    <row r="264" hidden="1" spans="1:57">
      <c r="A264" s="9">
        <v>44715.6178062037</v>
      </c>
      <c r="B264" s="4" t="s">
        <v>188</v>
      </c>
      <c r="C264" s="4" t="s">
        <v>23</v>
      </c>
      <c r="D264" s="4" t="s">
        <v>1777</v>
      </c>
      <c r="E264" s="5"/>
      <c r="F264" s="4">
        <v>9392651311</v>
      </c>
      <c r="G264" s="4" t="s">
        <v>1778</v>
      </c>
      <c r="H264" s="4" t="s">
        <v>313</v>
      </c>
      <c r="I264" s="4" t="s">
        <v>313</v>
      </c>
      <c r="J264" s="4" t="s">
        <v>1779</v>
      </c>
      <c r="K264" s="4" t="s">
        <v>85</v>
      </c>
      <c r="L264" s="4" t="s">
        <v>85</v>
      </c>
      <c r="M264" s="4" t="s">
        <v>1780</v>
      </c>
      <c r="N264" s="4" t="s">
        <v>114</v>
      </c>
      <c r="O264" s="4" t="s">
        <v>154</v>
      </c>
      <c r="P264" s="15">
        <v>44718</v>
      </c>
      <c r="Q264" s="20">
        <v>0.666666666664241</v>
      </c>
      <c r="R264" s="20">
        <v>0.708333333335759</v>
      </c>
      <c r="S264" s="4" t="s">
        <v>1161</v>
      </c>
      <c r="T264" s="4" t="s">
        <v>1781</v>
      </c>
      <c r="U264" s="21" t="s">
        <v>1782</v>
      </c>
      <c r="V264" s="4" t="s">
        <v>1466</v>
      </c>
      <c r="X264" s="4" t="s">
        <v>38</v>
      </c>
      <c r="Y264" s="5"/>
      <c r="Z264" s="5"/>
      <c r="AA264" s="5"/>
      <c r="AB264" s="57"/>
      <c r="AC264" s="57"/>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row>
    <row r="265" hidden="1" spans="1:57">
      <c r="A265" s="9">
        <v>44715.6193983912</v>
      </c>
      <c r="B265" s="4" t="s">
        <v>254</v>
      </c>
      <c r="C265" s="4" t="s">
        <v>23</v>
      </c>
      <c r="D265" s="4" t="s">
        <v>1783</v>
      </c>
      <c r="E265" s="5"/>
      <c r="F265" s="4">
        <v>9160158750</v>
      </c>
      <c r="G265" s="4" t="s">
        <v>1784</v>
      </c>
      <c r="H265" s="4" t="s">
        <v>939</v>
      </c>
      <c r="I265" s="4" t="s">
        <v>1785</v>
      </c>
      <c r="J265" s="4" t="s">
        <v>1786</v>
      </c>
      <c r="K265" s="4" t="s">
        <v>1787</v>
      </c>
      <c r="L265" s="4" t="s">
        <v>1788</v>
      </c>
      <c r="M265" s="4" t="s">
        <v>1789</v>
      </c>
      <c r="N265" s="4" t="s">
        <v>114</v>
      </c>
      <c r="O265" s="4" t="s">
        <v>47</v>
      </c>
      <c r="P265" s="15">
        <v>44718</v>
      </c>
      <c r="Q265" s="20">
        <v>0.583333333335759</v>
      </c>
      <c r="R265" s="20">
        <v>0.625</v>
      </c>
      <c r="S265" s="4" t="s">
        <v>804</v>
      </c>
      <c r="T265" s="4" t="s">
        <v>1364</v>
      </c>
      <c r="U265" s="21" t="s">
        <v>1790</v>
      </c>
      <c r="V265" s="4" t="s">
        <v>1582</v>
      </c>
      <c r="X265" s="4" t="s">
        <v>38</v>
      </c>
      <c r="Y265" s="5"/>
      <c r="Z265" s="5"/>
      <c r="AA265" s="5"/>
      <c r="AB265" s="57"/>
      <c r="AC265" s="57"/>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row>
    <row r="266" hidden="1" spans="1:57">
      <c r="A266" s="6">
        <v>44715.6195342477</v>
      </c>
      <c r="B266" s="7" t="s">
        <v>913</v>
      </c>
      <c r="C266" s="7" t="s">
        <v>23</v>
      </c>
      <c r="D266" s="7" t="s">
        <v>1791</v>
      </c>
      <c r="E266" s="8"/>
      <c r="F266" s="7">
        <v>9700903972</v>
      </c>
      <c r="G266" s="7" t="s">
        <v>1792</v>
      </c>
      <c r="H266" s="7" t="s">
        <v>98</v>
      </c>
      <c r="I266" s="7" t="s">
        <v>98</v>
      </c>
      <c r="J266" s="7" t="s">
        <v>1793</v>
      </c>
      <c r="K266" s="7" t="s">
        <v>1794</v>
      </c>
      <c r="L266" s="7" t="s">
        <v>276</v>
      </c>
      <c r="M266" s="7" t="s">
        <v>1795</v>
      </c>
      <c r="N266" s="7" t="s">
        <v>87</v>
      </c>
      <c r="O266" s="7" t="s">
        <v>154</v>
      </c>
      <c r="P266" s="16">
        <v>44716</v>
      </c>
      <c r="Q266" s="22">
        <v>0.625</v>
      </c>
      <c r="R266" s="22">
        <v>0.666666666664241</v>
      </c>
      <c r="S266" s="7" t="s">
        <v>1796</v>
      </c>
      <c r="T266" s="7" t="s">
        <v>614</v>
      </c>
      <c r="U266" s="23" t="s">
        <v>1797</v>
      </c>
      <c r="V266" s="7" t="s">
        <v>1582</v>
      </c>
      <c r="X266" s="7" t="s">
        <v>93</v>
      </c>
      <c r="Y266" s="7" t="s">
        <v>1798</v>
      </c>
      <c r="Z266" s="8"/>
      <c r="AA266" s="8"/>
      <c r="AB266" s="70"/>
      <c r="AC266" s="70"/>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row>
    <row r="267" hidden="1" spans="1:57">
      <c r="A267" s="9">
        <v>44715.6248552894</v>
      </c>
      <c r="B267" s="4" t="s">
        <v>913</v>
      </c>
      <c r="C267" s="4" t="s">
        <v>23</v>
      </c>
      <c r="D267" s="4" t="s">
        <v>1799</v>
      </c>
      <c r="E267" s="5"/>
      <c r="F267" s="4">
        <v>7204257947</v>
      </c>
      <c r="G267" s="4" t="s">
        <v>1792</v>
      </c>
      <c r="H267" s="4" t="s">
        <v>42</v>
      </c>
      <c r="I267" s="4" t="s">
        <v>98</v>
      </c>
      <c r="J267" s="4" t="s">
        <v>1800</v>
      </c>
      <c r="K267" s="4" t="s">
        <v>85</v>
      </c>
      <c r="L267" s="4" t="s">
        <v>85</v>
      </c>
      <c r="M267" s="4" t="s">
        <v>1801</v>
      </c>
      <c r="N267" s="4" t="s">
        <v>114</v>
      </c>
      <c r="O267" s="4" t="s">
        <v>88</v>
      </c>
      <c r="P267" s="15">
        <v>44716</v>
      </c>
      <c r="Q267" s="20">
        <v>0.625</v>
      </c>
      <c r="R267" s="20">
        <v>0.666666666664241</v>
      </c>
      <c r="S267" s="4" t="s">
        <v>34</v>
      </c>
      <c r="T267" s="4" t="s">
        <v>207</v>
      </c>
      <c r="U267" s="21" t="s">
        <v>1802</v>
      </c>
      <c r="V267" s="4" t="s">
        <v>1582</v>
      </c>
      <c r="X267" s="4" t="s">
        <v>38</v>
      </c>
      <c r="Y267" s="5"/>
      <c r="Z267" s="5"/>
      <c r="AA267" s="5"/>
      <c r="AB267" s="57"/>
      <c r="AC267" s="57"/>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row>
    <row r="268" hidden="1" spans="1:57">
      <c r="A268" s="9">
        <v>44715.6274771412</v>
      </c>
      <c r="B268" s="4" t="s">
        <v>254</v>
      </c>
      <c r="C268" s="4" t="s">
        <v>23</v>
      </c>
      <c r="D268" s="4" t="s">
        <v>1803</v>
      </c>
      <c r="E268" s="5"/>
      <c r="F268" s="4">
        <v>8897675253</v>
      </c>
      <c r="G268" s="4" t="s">
        <v>1784</v>
      </c>
      <c r="H268" s="4" t="s">
        <v>256</v>
      </c>
      <c r="I268" s="4" t="s">
        <v>256</v>
      </c>
      <c r="J268" s="4" t="s">
        <v>1804</v>
      </c>
      <c r="K268" s="4" t="s">
        <v>1805</v>
      </c>
      <c r="L268" s="4" t="s">
        <v>127</v>
      </c>
      <c r="M268" s="4" t="s">
        <v>1806</v>
      </c>
      <c r="N268" s="4" t="s">
        <v>114</v>
      </c>
      <c r="O268" s="4" t="s">
        <v>47</v>
      </c>
      <c r="P268" s="15">
        <v>44718</v>
      </c>
      <c r="Q268" s="20">
        <v>0.625</v>
      </c>
      <c r="R268" s="20">
        <v>0.666666666664241</v>
      </c>
      <c r="S268" s="4" t="s">
        <v>1363</v>
      </c>
      <c r="T268" s="4" t="s">
        <v>392</v>
      </c>
      <c r="U268" s="21" t="s">
        <v>1807</v>
      </c>
      <c r="V268" s="4" t="s">
        <v>1582</v>
      </c>
      <c r="X268" s="4" t="s">
        <v>38</v>
      </c>
      <c r="Y268" s="5"/>
      <c r="Z268" s="5"/>
      <c r="AA268" s="5"/>
      <c r="AB268" s="57"/>
      <c r="AC268" s="57"/>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row>
    <row r="269" hidden="1" spans="1:57">
      <c r="A269" s="9">
        <v>44715.6294897222</v>
      </c>
      <c r="B269" s="4" t="s">
        <v>188</v>
      </c>
      <c r="C269" s="4" t="s">
        <v>23</v>
      </c>
      <c r="D269" s="4" t="s">
        <v>122</v>
      </c>
      <c r="E269" s="5"/>
      <c r="F269" s="4">
        <v>9493772799</v>
      </c>
      <c r="G269" s="4" t="s">
        <v>1808</v>
      </c>
      <c r="H269" s="4" t="s">
        <v>124</v>
      </c>
      <c r="I269" s="4" t="s">
        <v>1809</v>
      </c>
      <c r="J269" s="4" t="s">
        <v>126</v>
      </c>
      <c r="K269" s="4" t="s">
        <v>127</v>
      </c>
      <c r="L269" s="4" t="s">
        <v>127</v>
      </c>
      <c r="M269" s="4" t="s">
        <v>128</v>
      </c>
      <c r="N269" s="4" t="s">
        <v>114</v>
      </c>
      <c r="O269" s="4" t="s">
        <v>98</v>
      </c>
      <c r="P269" s="15">
        <v>44718</v>
      </c>
      <c r="Q269" s="20">
        <v>0.541666666664241</v>
      </c>
      <c r="R269" s="20">
        <v>0.625</v>
      </c>
      <c r="S269" s="4" t="s">
        <v>530</v>
      </c>
      <c r="T269" s="4" t="s">
        <v>531</v>
      </c>
      <c r="U269" s="21" t="s">
        <v>1810</v>
      </c>
      <c r="V269" s="4" t="s">
        <v>901</v>
      </c>
      <c r="X269" s="4" t="s">
        <v>38</v>
      </c>
      <c r="Y269" s="5"/>
      <c r="Z269" s="5"/>
      <c r="AA269" s="5"/>
      <c r="AB269" s="57"/>
      <c r="AC269" s="57"/>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row>
    <row r="270" spans="1:57">
      <c r="A270" s="48">
        <v>44715.6300100694</v>
      </c>
      <c r="B270" s="44" t="s">
        <v>300</v>
      </c>
      <c r="C270" s="44" t="s">
        <v>23</v>
      </c>
      <c r="D270" s="44" t="s">
        <v>1811</v>
      </c>
      <c r="E270" s="45"/>
      <c r="F270" s="44">
        <v>9676786399</v>
      </c>
      <c r="G270" s="44" t="s">
        <v>873</v>
      </c>
      <c r="H270" s="44" t="s">
        <v>429</v>
      </c>
      <c r="I270" s="44" t="s">
        <v>429</v>
      </c>
      <c r="J270" s="44" t="s">
        <v>1812</v>
      </c>
      <c r="K270" s="44" t="s">
        <v>127</v>
      </c>
      <c r="L270" s="44" t="s">
        <v>127</v>
      </c>
      <c r="M270" s="44" t="s">
        <v>1813</v>
      </c>
      <c r="N270" s="44" t="s">
        <v>32</v>
      </c>
      <c r="O270" s="44" t="s">
        <v>260</v>
      </c>
      <c r="P270" s="48">
        <v>44718</v>
      </c>
      <c r="Q270" s="54">
        <v>0.458333333335759</v>
      </c>
      <c r="R270" s="54">
        <v>0.583333333335759</v>
      </c>
      <c r="S270" s="44" t="s">
        <v>196</v>
      </c>
      <c r="T270" s="44" t="s">
        <v>366</v>
      </c>
      <c r="U270" s="55" t="s">
        <v>1814</v>
      </c>
      <c r="V270" s="44" t="s">
        <v>1582</v>
      </c>
      <c r="X270" s="4"/>
      <c r="Y270" s="5"/>
      <c r="Z270" s="5"/>
      <c r="AA270" s="5"/>
      <c r="AB270" s="57"/>
      <c r="AC270" s="57"/>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row>
    <row r="271" hidden="1" spans="1:57">
      <c r="A271" s="9">
        <v>44715.6312243403</v>
      </c>
      <c r="B271" s="4" t="s">
        <v>121</v>
      </c>
      <c r="C271" s="4" t="s">
        <v>23</v>
      </c>
      <c r="D271" s="4" t="s">
        <v>1815</v>
      </c>
      <c r="E271" s="5"/>
      <c r="F271" s="4">
        <v>9765692615</v>
      </c>
      <c r="G271" s="4" t="s">
        <v>1816</v>
      </c>
      <c r="H271" s="4" t="s">
        <v>43</v>
      </c>
      <c r="I271" s="4" t="s">
        <v>98</v>
      </c>
      <c r="J271" s="4" t="s">
        <v>1817</v>
      </c>
      <c r="K271" s="4" t="s">
        <v>1818</v>
      </c>
      <c r="L271" s="4" t="s">
        <v>258</v>
      </c>
      <c r="M271" s="4" t="s">
        <v>1819</v>
      </c>
      <c r="N271" s="4" t="s">
        <v>87</v>
      </c>
      <c r="O271" s="4" t="s">
        <v>1820</v>
      </c>
      <c r="P271" s="15">
        <v>44718</v>
      </c>
      <c r="Q271" s="20">
        <v>0.645833333335759</v>
      </c>
      <c r="R271" s="20">
        <v>0.729166666664241</v>
      </c>
      <c r="S271" s="4" t="s">
        <v>946</v>
      </c>
      <c r="T271" s="4" t="s">
        <v>1821</v>
      </c>
      <c r="U271" s="21" t="s">
        <v>1822</v>
      </c>
      <c r="V271" s="4" t="s">
        <v>1823</v>
      </c>
      <c r="X271" s="4" t="s">
        <v>38</v>
      </c>
      <c r="Y271" s="5"/>
      <c r="Z271" s="5"/>
      <c r="AA271" s="5"/>
      <c r="AB271" s="57"/>
      <c r="AC271" s="57"/>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row>
    <row r="272" hidden="1" spans="1:57">
      <c r="A272" s="9">
        <v>44715.6346310648</v>
      </c>
      <c r="B272" s="4" t="s">
        <v>135</v>
      </c>
      <c r="C272" s="4" t="s">
        <v>23</v>
      </c>
      <c r="D272" s="4" t="s">
        <v>1824</v>
      </c>
      <c r="E272" s="5"/>
      <c r="F272" s="4">
        <v>9446121377</v>
      </c>
      <c r="G272" s="4" t="s">
        <v>1825</v>
      </c>
      <c r="H272" s="4" t="s">
        <v>124</v>
      </c>
      <c r="I272" s="4" t="s">
        <v>110</v>
      </c>
      <c r="J272" s="4" t="s">
        <v>1826</v>
      </c>
      <c r="K272" s="4" t="s">
        <v>1827</v>
      </c>
      <c r="L272" s="4" t="s">
        <v>1711</v>
      </c>
      <c r="M272" s="4" t="s">
        <v>1828</v>
      </c>
      <c r="N272" s="4" t="s">
        <v>32</v>
      </c>
      <c r="O272" s="4" t="s">
        <v>129</v>
      </c>
      <c r="P272" s="15">
        <v>44718</v>
      </c>
      <c r="Q272" s="20">
        <v>0.458333333335759</v>
      </c>
      <c r="R272" s="20">
        <v>0.5</v>
      </c>
      <c r="S272" s="4" t="s">
        <v>176</v>
      </c>
      <c r="T272" s="4" t="s">
        <v>1829</v>
      </c>
      <c r="U272" s="21" t="s">
        <v>1830</v>
      </c>
      <c r="V272" s="4" t="s">
        <v>92</v>
      </c>
      <c r="X272" s="4" t="s">
        <v>38</v>
      </c>
      <c r="Y272" s="5"/>
      <c r="Z272" s="5"/>
      <c r="AA272" s="5"/>
      <c r="AB272" s="57"/>
      <c r="AC272" s="57"/>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row>
    <row r="273" spans="1:57">
      <c r="A273" s="48">
        <v>44715.6369488079</v>
      </c>
      <c r="B273" s="44" t="s">
        <v>300</v>
      </c>
      <c r="C273" s="44" t="s">
        <v>23</v>
      </c>
      <c r="D273" s="44" t="s">
        <v>1831</v>
      </c>
      <c r="E273" s="45"/>
      <c r="F273" s="44">
        <v>7680977245</v>
      </c>
      <c r="G273" s="44" t="s">
        <v>873</v>
      </c>
      <c r="H273" s="44" t="s">
        <v>429</v>
      </c>
      <c r="I273" s="44" t="s">
        <v>429</v>
      </c>
      <c r="J273" s="44" t="s">
        <v>1832</v>
      </c>
      <c r="K273" s="44" t="s">
        <v>127</v>
      </c>
      <c r="L273" s="44" t="s">
        <v>127</v>
      </c>
      <c r="M273" s="44" t="s">
        <v>1833</v>
      </c>
      <c r="N273" s="44" t="s">
        <v>87</v>
      </c>
      <c r="O273" s="44" t="s">
        <v>260</v>
      </c>
      <c r="P273" s="48">
        <v>44718</v>
      </c>
      <c r="Q273" s="54">
        <v>0.625</v>
      </c>
      <c r="R273" s="54">
        <v>0.666666666664241</v>
      </c>
      <c r="S273" s="44" t="s">
        <v>1496</v>
      </c>
      <c r="T273" s="44" t="s">
        <v>366</v>
      </c>
      <c r="U273" s="55" t="s">
        <v>1834</v>
      </c>
      <c r="V273" s="44" t="s">
        <v>1582</v>
      </c>
      <c r="X273" s="4"/>
      <c r="Y273" s="5"/>
      <c r="Z273" s="5"/>
      <c r="AA273" s="5"/>
      <c r="AB273" s="57"/>
      <c r="AC273" s="57"/>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row>
    <row r="274" hidden="1" spans="1:57">
      <c r="A274" s="9">
        <v>44715.6377029051</v>
      </c>
      <c r="B274" s="4" t="s">
        <v>188</v>
      </c>
      <c r="C274" s="4" t="s">
        <v>23</v>
      </c>
      <c r="D274" s="4" t="s">
        <v>1835</v>
      </c>
      <c r="E274" s="5"/>
      <c r="F274" s="4">
        <v>8867386104</v>
      </c>
      <c r="G274" s="4" t="s">
        <v>1836</v>
      </c>
      <c r="H274" s="4" t="s">
        <v>43</v>
      </c>
      <c r="I274" s="4" t="s">
        <v>43</v>
      </c>
      <c r="J274" s="4" t="s">
        <v>1837</v>
      </c>
      <c r="K274" s="4" t="s">
        <v>1838</v>
      </c>
      <c r="L274" s="4" t="s">
        <v>1839</v>
      </c>
      <c r="M274" s="4" t="s">
        <v>1840</v>
      </c>
      <c r="N274" s="4" t="s">
        <v>32</v>
      </c>
      <c r="O274" s="4" t="s">
        <v>459</v>
      </c>
      <c r="P274" s="15">
        <v>44718</v>
      </c>
      <c r="Q274" s="20">
        <v>0.5</v>
      </c>
      <c r="R274" s="20">
        <v>0.583333333335759</v>
      </c>
      <c r="S274" s="4" t="s">
        <v>1340</v>
      </c>
      <c r="T274" s="4" t="s">
        <v>231</v>
      </c>
      <c r="U274" s="21" t="s">
        <v>1841</v>
      </c>
      <c r="V274" s="4" t="s">
        <v>865</v>
      </c>
      <c r="X274" s="4" t="s">
        <v>38</v>
      </c>
      <c r="Y274" s="5"/>
      <c r="Z274" s="5"/>
      <c r="AA274" s="5"/>
      <c r="AB274" s="57"/>
      <c r="AC274" s="57"/>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row>
    <row r="275" spans="1:57">
      <c r="A275" s="48">
        <v>44715.6404495139</v>
      </c>
      <c r="B275" s="44" t="s">
        <v>300</v>
      </c>
      <c r="C275" s="44" t="s">
        <v>23</v>
      </c>
      <c r="D275" s="44" t="s">
        <v>1842</v>
      </c>
      <c r="E275" s="45"/>
      <c r="F275" s="44">
        <v>8447301538</v>
      </c>
      <c r="G275" s="44" t="s">
        <v>873</v>
      </c>
      <c r="H275" s="44" t="s">
        <v>284</v>
      </c>
      <c r="I275" s="44" t="s">
        <v>284</v>
      </c>
      <c r="J275" s="44" t="s">
        <v>1843</v>
      </c>
      <c r="K275" s="44" t="s">
        <v>1844</v>
      </c>
      <c r="L275" s="44" t="s">
        <v>1844</v>
      </c>
      <c r="M275" s="44" t="s">
        <v>1845</v>
      </c>
      <c r="N275" s="44" t="s">
        <v>114</v>
      </c>
      <c r="O275" s="44" t="s">
        <v>260</v>
      </c>
      <c r="P275" s="48">
        <v>44718</v>
      </c>
      <c r="Q275" s="54">
        <v>0.458333333335759</v>
      </c>
      <c r="R275" s="54">
        <v>0.5</v>
      </c>
      <c r="S275" s="44" t="s">
        <v>1846</v>
      </c>
      <c r="T275" s="44" t="s">
        <v>531</v>
      </c>
      <c r="U275" s="55" t="s">
        <v>1847</v>
      </c>
      <c r="V275" s="44" t="s">
        <v>1582</v>
      </c>
      <c r="X275" s="4"/>
      <c r="Y275" s="5"/>
      <c r="Z275" s="5"/>
      <c r="AA275" s="5"/>
      <c r="AB275" s="57"/>
      <c r="AC275" s="57"/>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row>
    <row r="276" hidden="1" spans="1:57">
      <c r="A276" s="9">
        <v>44715.642091794</v>
      </c>
      <c r="B276" s="4" t="s">
        <v>22</v>
      </c>
      <c r="C276" s="4" t="s">
        <v>23</v>
      </c>
      <c r="D276" s="4" t="s">
        <v>1848</v>
      </c>
      <c r="E276" s="5"/>
      <c r="F276" s="4">
        <v>8310599877</v>
      </c>
      <c r="G276" s="4" t="s">
        <v>1849</v>
      </c>
      <c r="H276" s="4" t="s">
        <v>42</v>
      </c>
      <c r="I276" s="4" t="s">
        <v>313</v>
      </c>
      <c r="J276" s="4" t="s">
        <v>1850</v>
      </c>
      <c r="K276" s="4" t="s">
        <v>85</v>
      </c>
      <c r="L276" s="4" t="s">
        <v>1851</v>
      </c>
      <c r="M276" s="4" t="s">
        <v>1852</v>
      </c>
      <c r="N276" s="4" t="s">
        <v>87</v>
      </c>
      <c r="O276" s="4" t="s">
        <v>154</v>
      </c>
      <c r="P276" s="15">
        <v>44718</v>
      </c>
      <c r="Q276" s="20">
        <v>0.4375</v>
      </c>
      <c r="R276" s="20">
        <v>0.479166666664241</v>
      </c>
      <c r="S276" s="4" t="s">
        <v>218</v>
      </c>
      <c r="T276" s="4" t="s">
        <v>35</v>
      </c>
      <c r="U276" s="21" t="s">
        <v>1853</v>
      </c>
      <c r="V276" s="4" t="s">
        <v>1582</v>
      </c>
      <c r="X276" s="4" t="s">
        <v>38</v>
      </c>
      <c r="Y276" s="5"/>
      <c r="Z276" s="5"/>
      <c r="AA276" s="5"/>
      <c r="AB276" s="57"/>
      <c r="AC276" s="57"/>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row>
    <row r="277" hidden="1" spans="1:57">
      <c r="A277" s="9">
        <v>44715.6451181134</v>
      </c>
      <c r="B277" s="4" t="s">
        <v>334</v>
      </c>
      <c r="C277" s="4" t="s">
        <v>23</v>
      </c>
      <c r="D277" s="4" t="s">
        <v>1854</v>
      </c>
      <c r="E277" s="5"/>
      <c r="F277" s="4">
        <v>7417205346</v>
      </c>
      <c r="G277" s="4" t="s">
        <v>1560</v>
      </c>
      <c r="H277" s="4" t="s">
        <v>756</v>
      </c>
      <c r="I277" s="4" t="s">
        <v>535</v>
      </c>
      <c r="J277" s="4" t="s">
        <v>1855</v>
      </c>
      <c r="K277" s="4" t="s">
        <v>838</v>
      </c>
      <c r="L277" s="4" t="s">
        <v>908</v>
      </c>
      <c r="M277" s="4" t="s">
        <v>1856</v>
      </c>
      <c r="N277" s="4" t="s">
        <v>32</v>
      </c>
      <c r="O277" s="4" t="s">
        <v>560</v>
      </c>
      <c r="P277" s="15">
        <v>44718</v>
      </c>
      <c r="Q277" s="20">
        <v>0.583333333335759</v>
      </c>
      <c r="R277" s="20">
        <v>0.666666666664241</v>
      </c>
      <c r="S277" s="4" t="s">
        <v>1551</v>
      </c>
      <c r="T277" s="4" t="s">
        <v>406</v>
      </c>
      <c r="U277" s="21" t="s">
        <v>1857</v>
      </c>
      <c r="V277" s="4" t="s">
        <v>1553</v>
      </c>
      <c r="X277" s="4" t="s">
        <v>38</v>
      </c>
      <c r="Y277" s="5"/>
      <c r="Z277" s="5"/>
      <c r="AA277" s="5"/>
      <c r="AB277" s="57"/>
      <c r="AC277" s="57"/>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row>
    <row r="278" hidden="1" spans="1:57">
      <c r="A278" s="9">
        <v>44715.6454546412</v>
      </c>
      <c r="B278" s="4" t="s">
        <v>265</v>
      </c>
      <c r="C278" s="4" t="s">
        <v>23</v>
      </c>
      <c r="D278" s="4" t="s">
        <v>1858</v>
      </c>
      <c r="E278" s="5"/>
      <c r="F278" s="4">
        <v>9019187024</v>
      </c>
      <c r="G278" s="4" t="s">
        <v>1859</v>
      </c>
      <c r="H278" s="4" t="s">
        <v>110</v>
      </c>
      <c r="I278" s="4" t="s">
        <v>110</v>
      </c>
      <c r="J278" s="4" t="s">
        <v>1062</v>
      </c>
      <c r="K278" s="4" t="s">
        <v>85</v>
      </c>
      <c r="L278" s="4" t="s">
        <v>85</v>
      </c>
      <c r="M278" s="4" t="s">
        <v>1860</v>
      </c>
      <c r="N278" s="4" t="s">
        <v>87</v>
      </c>
      <c r="O278" s="4" t="s">
        <v>154</v>
      </c>
      <c r="P278" s="15">
        <v>44718</v>
      </c>
      <c r="Q278" s="20">
        <v>0.458333333335759</v>
      </c>
      <c r="R278" s="20">
        <v>0.5</v>
      </c>
      <c r="S278" s="4" t="s">
        <v>539</v>
      </c>
      <c r="T278" s="4" t="s">
        <v>117</v>
      </c>
      <c r="U278" s="21" t="s">
        <v>1861</v>
      </c>
      <c r="V278" s="4" t="s">
        <v>92</v>
      </c>
      <c r="X278" s="4" t="s">
        <v>38</v>
      </c>
      <c r="Y278" s="5"/>
      <c r="Z278" s="5"/>
      <c r="AA278" s="5"/>
      <c r="AB278" s="57"/>
      <c r="AC278" s="57"/>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row>
    <row r="279" hidden="1" spans="1:57">
      <c r="A279" s="9">
        <v>44715.6462466435</v>
      </c>
      <c r="B279" s="4" t="s">
        <v>245</v>
      </c>
      <c r="C279" s="4" t="s">
        <v>23</v>
      </c>
      <c r="D279" s="4" t="s">
        <v>1862</v>
      </c>
      <c r="E279" s="5"/>
      <c r="F279" s="4">
        <v>8686503838</v>
      </c>
      <c r="G279" s="4" t="s">
        <v>1863</v>
      </c>
      <c r="H279" s="4" t="s">
        <v>1864</v>
      </c>
      <c r="I279" s="4" t="s">
        <v>1864</v>
      </c>
      <c r="J279" s="4" t="s">
        <v>1865</v>
      </c>
      <c r="K279" s="4" t="s">
        <v>127</v>
      </c>
      <c r="L279" s="4" t="s">
        <v>127</v>
      </c>
      <c r="M279" s="4" t="s">
        <v>1866</v>
      </c>
      <c r="N279" s="4" t="s">
        <v>87</v>
      </c>
      <c r="O279" s="4" t="s">
        <v>43</v>
      </c>
      <c r="P279" s="15">
        <v>44718</v>
      </c>
      <c r="Q279" s="20">
        <v>0.625</v>
      </c>
      <c r="R279" s="20">
        <v>0.666666666664241</v>
      </c>
      <c r="S279" s="4" t="s">
        <v>778</v>
      </c>
      <c r="T279" s="4" t="s">
        <v>553</v>
      </c>
      <c r="U279" s="21" t="s">
        <v>1867</v>
      </c>
      <c r="V279" s="4" t="s">
        <v>1553</v>
      </c>
      <c r="X279" s="4" t="s">
        <v>38</v>
      </c>
      <c r="Y279" s="5"/>
      <c r="Z279" s="5"/>
      <c r="AA279" s="5"/>
      <c r="AB279" s="57"/>
      <c r="AC279" s="57"/>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row>
    <row r="280" hidden="1" spans="1:57">
      <c r="A280" s="9">
        <v>44715.6468597917</v>
      </c>
      <c r="B280" s="4" t="s">
        <v>147</v>
      </c>
      <c r="C280" s="4" t="s">
        <v>23</v>
      </c>
      <c r="D280" s="4" t="s">
        <v>1868</v>
      </c>
      <c r="E280" s="5"/>
      <c r="F280" s="4">
        <v>7288900342</v>
      </c>
      <c r="G280" s="4" t="s">
        <v>1869</v>
      </c>
      <c r="H280" s="4" t="s">
        <v>26</v>
      </c>
      <c r="I280" s="4" t="s">
        <v>110</v>
      </c>
      <c r="J280" s="4" t="s">
        <v>1870</v>
      </c>
      <c r="K280" s="4" t="s">
        <v>127</v>
      </c>
      <c r="L280" s="4" t="s">
        <v>127</v>
      </c>
      <c r="M280" s="4" t="s">
        <v>1871</v>
      </c>
      <c r="N280" s="4" t="s">
        <v>114</v>
      </c>
      <c r="O280" s="4" t="s">
        <v>260</v>
      </c>
      <c r="P280" s="15">
        <v>44718</v>
      </c>
      <c r="Q280" s="20">
        <v>0.5</v>
      </c>
      <c r="R280" s="20">
        <v>0.541666666664241</v>
      </c>
      <c r="S280" s="4" t="s">
        <v>751</v>
      </c>
      <c r="T280" s="4" t="s">
        <v>751</v>
      </c>
      <c r="U280" s="21" t="s">
        <v>1872</v>
      </c>
      <c r="V280" s="4" t="s">
        <v>92</v>
      </c>
      <c r="X280" s="4" t="s">
        <v>38</v>
      </c>
      <c r="Y280" s="5"/>
      <c r="Z280" s="5"/>
      <c r="AA280" s="5"/>
      <c r="AB280" s="57"/>
      <c r="AC280" s="57"/>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row>
    <row r="281" hidden="1" spans="1:57">
      <c r="A281" s="9">
        <v>44715.6484471065</v>
      </c>
      <c r="B281" s="4" t="s">
        <v>913</v>
      </c>
      <c r="C281" s="4" t="s">
        <v>23</v>
      </c>
      <c r="D281" s="4" t="s">
        <v>1873</v>
      </c>
      <c r="E281" s="5"/>
      <c r="F281" s="4">
        <v>8171973423</v>
      </c>
      <c r="G281" s="4" t="s">
        <v>376</v>
      </c>
      <c r="H281" s="4" t="s">
        <v>1028</v>
      </c>
      <c r="I281" s="4" t="s">
        <v>1874</v>
      </c>
      <c r="J281" s="4" t="s">
        <v>1875</v>
      </c>
      <c r="K281" s="4" t="s">
        <v>1876</v>
      </c>
      <c r="L281" s="4" t="s">
        <v>1876</v>
      </c>
      <c r="M281" s="4" t="s">
        <v>1877</v>
      </c>
      <c r="N281" s="4" t="s">
        <v>87</v>
      </c>
      <c r="O281" s="4" t="s">
        <v>88</v>
      </c>
      <c r="P281" s="15">
        <v>44716</v>
      </c>
      <c r="Q281" s="20">
        <v>0.666666666664241</v>
      </c>
      <c r="R281" s="20">
        <v>0.708333333335759</v>
      </c>
      <c r="S281" s="4" t="s">
        <v>218</v>
      </c>
      <c r="T281" s="4" t="s">
        <v>207</v>
      </c>
      <c r="U281" s="21" t="s">
        <v>1878</v>
      </c>
      <c r="V281" s="4" t="s">
        <v>1823</v>
      </c>
      <c r="X281" s="4" t="s">
        <v>38</v>
      </c>
      <c r="Y281" s="5"/>
      <c r="Z281" s="5"/>
      <c r="AA281" s="5"/>
      <c r="AB281" s="57"/>
      <c r="AC281" s="57"/>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row>
    <row r="282" hidden="1" spans="1:57">
      <c r="A282" s="9">
        <v>44715.6486937037</v>
      </c>
      <c r="B282" s="4" t="s">
        <v>121</v>
      </c>
      <c r="C282" s="4" t="s">
        <v>23</v>
      </c>
      <c r="D282" s="4" t="s">
        <v>1879</v>
      </c>
      <c r="E282" s="5"/>
      <c r="F282" s="4">
        <v>9511739200</v>
      </c>
      <c r="G282" s="4" t="s">
        <v>1816</v>
      </c>
      <c r="H282" s="4" t="s">
        <v>43</v>
      </c>
      <c r="I282" s="4" t="s">
        <v>98</v>
      </c>
      <c r="J282" s="4" t="s">
        <v>1817</v>
      </c>
      <c r="K282" s="4" t="s">
        <v>1818</v>
      </c>
      <c r="L282" s="4" t="s">
        <v>258</v>
      </c>
      <c r="M282" s="4" t="s">
        <v>1880</v>
      </c>
      <c r="N282" s="4" t="s">
        <v>87</v>
      </c>
      <c r="O282" s="4" t="s">
        <v>459</v>
      </c>
      <c r="P282" s="15">
        <v>44718</v>
      </c>
      <c r="Q282" s="20">
        <v>0.604166666664241</v>
      </c>
      <c r="R282" s="20">
        <v>0.6875</v>
      </c>
      <c r="S282" s="4" t="s">
        <v>946</v>
      </c>
      <c r="T282" s="4" t="s">
        <v>1086</v>
      </c>
      <c r="U282" s="21" t="s">
        <v>1881</v>
      </c>
      <c r="V282" s="4" t="s">
        <v>1823</v>
      </c>
      <c r="X282" s="4" t="s">
        <v>38</v>
      </c>
      <c r="Y282" s="5"/>
      <c r="Z282" s="5"/>
      <c r="AA282" s="5"/>
      <c r="AB282" s="57"/>
      <c r="AC282" s="57"/>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row>
    <row r="283" hidden="1" spans="1:57">
      <c r="A283" s="9">
        <v>44715.6508058218</v>
      </c>
      <c r="B283" s="4" t="s">
        <v>254</v>
      </c>
      <c r="C283" s="4" t="s">
        <v>23</v>
      </c>
      <c r="D283" s="4" t="s">
        <v>1882</v>
      </c>
      <c r="E283" s="5"/>
      <c r="F283" s="4">
        <v>8121240798</v>
      </c>
      <c r="G283" s="4" t="s">
        <v>1784</v>
      </c>
      <c r="H283" s="4" t="s">
        <v>256</v>
      </c>
      <c r="I283" s="4" t="s">
        <v>256</v>
      </c>
      <c r="J283" s="4" t="s">
        <v>1883</v>
      </c>
      <c r="K283" s="4" t="s">
        <v>140</v>
      </c>
      <c r="L283" s="4" t="s">
        <v>140</v>
      </c>
      <c r="M283" s="4" t="s">
        <v>1884</v>
      </c>
      <c r="N283" s="4" t="s">
        <v>114</v>
      </c>
      <c r="O283" s="5"/>
      <c r="P283" s="15">
        <v>44718</v>
      </c>
      <c r="Q283" s="20">
        <v>0.604166666664241</v>
      </c>
      <c r="R283" s="20">
        <v>0.145833333335759</v>
      </c>
      <c r="S283" s="4" t="s">
        <v>547</v>
      </c>
      <c r="T283" s="4" t="s">
        <v>531</v>
      </c>
      <c r="U283" s="21" t="s">
        <v>1885</v>
      </c>
      <c r="V283" s="4" t="s">
        <v>1582</v>
      </c>
      <c r="X283" s="4" t="s">
        <v>38</v>
      </c>
      <c r="Y283" s="5"/>
      <c r="Z283" s="5"/>
      <c r="AA283" s="5"/>
      <c r="AB283" s="57"/>
      <c r="AC283" s="57"/>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row>
    <row r="284" hidden="1" spans="1:57">
      <c r="A284" s="9">
        <v>44715.6527686227</v>
      </c>
      <c r="B284" s="4" t="s">
        <v>334</v>
      </c>
      <c r="C284" s="4" t="s">
        <v>23</v>
      </c>
      <c r="D284" s="4" t="s">
        <v>1886</v>
      </c>
      <c r="E284" s="5"/>
      <c r="F284" s="4">
        <v>8747872823</v>
      </c>
      <c r="G284" s="4" t="s">
        <v>1887</v>
      </c>
      <c r="H284" s="4" t="s">
        <v>82</v>
      </c>
      <c r="I284" s="4" t="s">
        <v>82</v>
      </c>
      <c r="J284" s="4" t="s">
        <v>1888</v>
      </c>
      <c r="K284" s="4" t="s">
        <v>85</v>
      </c>
      <c r="L284" s="4" t="s">
        <v>85</v>
      </c>
      <c r="M284" s="4" t="s">
        <v>1889</v>
      </c>
      <c r="N284" s="4" t="s">
        <v>32</v>
      </c>
      <c r="O284" s="4" t="s">
        <v>560</v>
      </c>
      <c r="P284" s="15">
        <v>44718</v>
      </c>
      <c r="Q284" s="20">
        <v>0.625</v>
      </c>
      <c r="R284" s="20">
        <v>0.708333333335759</v>
      </c>
      <c r="S284" s="4" t="s">
        <v>1890</v>
      </c>
      <c r="T284" s="4" t="s">
        <v>1120</v>
      </c>
      <c r="U284" s="21" t="s">
        <v>1891</v>
      </c>
      <c r="V284" s="4" t="s">
        <v>1553</v>
      </c>
      <c r="X284" s="4" t="s">
        <v>38</v>
      </c>
      <c r="Y284" s="5"/>
      <c r="Z284" s="5"/>
      <c r="AA284" s="5"/>
      <c r="AB284" s="57"/>
      <c r="AC284" s="57"/>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row>
    <row r="285" hidden="1" spans="1:57">
      <c r="A285" s="9">
        <v>44715.65446</v>
      </c>
      <c r="B285" s="4" t="s">
        <v>265</v>
      </c>
      <c r="C285" s="4" t="s">
        <v>23</v>
      </c>
      <c r="D285" s="4" t="s">
        <v>1892</v>
      </c>
      <c r="E285" s="5"/>
      <c r="F285" s="4">
        <v>9108796682</v>
      </c>
      <c r="G285" s="4" t="s">
        <v>1859</v>
      </c>
      <c r="H285" s="4" t="s">
        <v>512</v>
      </c>
      <c r="I285" s="4" t="s">
        <v>512</v>
      </c>
      <c r="J285" s="4" t="s">
        <v>1893</v>
      </c>
      <c r="K285" s="4" t="s">
        <v>85</v>
      </c>
      <c r="L285" s="4" t="s">
        <v>85</v>
      </c>
      <c r="M285" s="4" t="s">
        <v>1894</v>
      </c>
      <c r="N285" s="4" t="s">
        <v>87</v>
      </c>
      <c r="O285" s="4" t="s">
        <v>260</v>
      </c>
      <c r="P285" s="15">
        <v>44718</v>
      </c>
      <c r="Q285" s="20">
        <v>0.458333333335759</v>
      </c>
      <c r="R285" s="20">
        <v>0.5</v>
      </c>
      <c r="S285" s="4" t="s">
        <v>1890</v>
      </c>
      <c r="T285" s="4" t="s">
        <v>553</v>
      </c>
      <c r="U285" s="21" t="s">
        <v>1895</v>
      </c>
      <c r="V285" s="4" t="s">
        <v>92</v>
      </c>
      <c r="X285" s="4" t="s">
        <v>38</v>
      </c>
      <c r="Y285" s="5"/>
      <c r="Z285" s="5"/>
      <c r="AA285" s="5"/>
      <c r="AB285" s="57"/>
      <c r="AC285" s="57"/>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row>
    <row r="286" hidden="1" spans="1:57">
      <c r="A286" s="9">
        <v>44715.6592568287</v>
      </c>
      <c r="B286" s="4" t="s">
        <v>265</v>
      </c>
      <c r="C286" s="4" t="s">
        <v>23</v>
      </c>
      <c r="D286" s="4" t="s">
        <v>1896</v>
      </c>
      <c r="E286" s="5"/>
      <c r="F286" s="4">
        <v>919059425055</v>
      </c>
      <c r="G286" s="4" t="s">
        <v>1859</v>
      </c>
      <c r="H286" s="4" t="s">
        <v>124</v>
      </c>
      <c r="I286" s="4" t="s">
        <v>82</v>
      </c>
      <c r="J286" s="4" t="s">
        <v>1897</v>
      </c>
      <c r="K286" s="4" t="s">
        <v>152</v>
      </c>
      <c r="L286" s="4" t="s">
        <v>152</v>
      </c>
      <c r="M286" s="4" t="s">
        <v>1898</v>
      </c>
      <c r="N286" s="4" t="s">
        <v>87</v>
      </c>
      <c r="O286" s="4" t="s">
        <v>260</v>
      </c>
      <c r="P286" s="15">
        <v>44718</v>
      </c>
      <c r="Q286" s="20">
        <v>0.666666666664241</v>
      </c>
      <c r="R286" s="20">
        <v>0.75</v>
      </c>
      <c r="S286" s="4" t="s">
        <v>1161</v>
      </c>
      <c r="T286" s="4" t="s">
        <v>1189</v>
      </c>
      <c r="U286" s="21" t="s">
        <v>1899</v>
      </c>
      <c r="V286" s="4" t="s">
        <v>92</v>
      </c>
      <c r="X286" s="4" t="s">
        <v>38</v>
      </c>
      <c r="Y286" s="5"/>
      <c r="Z286" s="5"/>
      <c r="AA286" s="5"/>
      <c r="AB286" s="57"/>
      <c r="AC286" s="57"/>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row>
    <row r="287" hidden="1" spans="1:57">
      <c r="A287" s="9">
        <v>44715.6624112963</v>
      </c>
      <c r="B287" s="4" t="s">
        <v>235</v>
      </c>
      <c r="C287" s="4" t="s">
        <v>23</v>
      </c>
      <c r="D287" s="4" t="s">
        <v>1900</v>
      </c>
      <c r="E287" s="5"/>
      <c r="F287" s="4">
        <v>8688143205</v>
      </c>
      <c r="G287" s="4" t="s">
        <v>1901</v>
      </c>
      <c r="H287" s="4" t="s">
        <v>1902</v>
      </c>
      <c r="I287" s="4" t="s">
        <v>1902</v>
      </c>
      <c r="J287" s="4" t="s">
        <v>1903</v>
      </c>
      <c r="K287" s="4" t="s">
        <v>127</v>
      </c>
      <c r="L287" s="4" t="s">
        <v>85</v>
      </c>
      <c r="M287" s="4" t="s">
        <v>1904</v>
      </c>
      <c r="N287" s="4" t="s">
        <v>87</v>
      </c>
      <c r="O287" s="4" t="s">
        <v>33</v>
      </c>
      <c r="P287" s="15">
        <v>44718</v>
      </c>
      <c r="Q287" s="20">
        <v>0.458333333335759</v>
      </c>
      <c r="R287" s="20">
        <v>0.5</v>
      </c>
      <c r="S287" s="4" t="s">
        <v>358</v>
      </c>
      <c r="T287" s="4" t="s">
        <v>1224</v>
      </c>
      <c r="U287" s="21" t="s">
        <v>1905</v>
      </c>
      <c r="V287" s="4" t="s">
        <v>220</v>
      </c>
      <c r="X287" s="4" t="s">
        <v>38</v>
      </c>
      <c r="Y287" s="5"/>
      <c r="Z287" s="5"/>
      <c r="AA287" s="5"/>
      <c r="AB287" s="57"/>
      <c r="AC287" s="57"/>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row>
    <row r="288" hidden="1" spans="1:57">
      <c r="A288" s="9">
        <v>44715.6632777546</v>
      </c>
      <c r="B288" s="4" t="s">
        <v>265</v>
      </c>
      <c r="C288" s="4" t="s">
        <v>23</v>
      </c>
      <c r="D288" s="4" t="s">
        <v>1906</v>
      </c>
      <c r="E288" s="5"/>
      <c r="F288" s="4">
        <v>9390970549</v>
      </c>
      <c r="G288" s="4" t="s">
        <v>1859</v>
      </c>
      <c r="H288" s="4" t="s">
        <v>42</v>
      </c>
      <c r="I288" s="4" t="s">
        <v>42</v>
      </c>
      <c r="J288" s="4" t="s">
        <v>275</v>
      </c>
      <c r="K288" s="4" t="s">
        <v>85</v>
      </c>
      <c r="L288" s="4" t="s">
        <v>85</v>
      </c>
      <c r="M288" s="4" t="s">
        <v>1907</v>
      </c>
      <c r="N288" s="4" t="s">
        <v>114</v>
      </c>
      <c r="O288" s="4" t="s">
        <v>154</v>
      </c>
      <c r="P288" s="15">
        <v>44718</v>
      </c>
      <c r="Q288" s="20">
        <v>0.458333333335759</v>
      </c>
      <c r="R288" s="20">
        <v>0.5</v>
      </c>
      <c r="S288" s="4" t="s">
        <v>1161</v>
      </c>
      <c r="T288" s="4" t="s">
        <v>523</v>
      </c>
      <c r="U288" s="21" t="s">
        <v>1908</v>
      </c>
      <c r="V288" s="4" t="s">
        <v>92</v>
      </c>
      <c r="X288" s="4" t="s">
        <v>38</v>
      </c>
      <c r="Y288" s="5"/>
      <c r="Z288" s="5"/>
      <c r="AA288" s="5"/>
      <c r="AB288" s="57"/>
      <c r="AC288" s="57"/>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row>
    <row r="289" hidden="1" spans="1:57">
      <c r="A289" s="9">
        <v>44715.663577338</v>
      </c>
      <c r="B289" s="4" t="s">
        <v>147</v>
      </c>
      <c r="C289" s="4" t="s">
        <v>23</v>
      </c>
      <c r="D289" s="4" t="s">
        <v>1909</v>
      </c>
      <c r="E289" s="5"/>
      <c r="F289" s="4">
        <v>9515809980</v>
      </c>
      <c r="G289" s="4" t="s">
        <v>1910</v>
      </c>
      <c r="H289" s="4" t="s">
        <v>110</v>
      </c>
      <c r="I289" s="4" t="s">
        <v>110</v>
      </c>
      <c r="J289" s="4" t="s">
        <v>1911</v>
      </c>
      <c r="K289" s="4" t="s">
        <v>1912</v>
      </c>
      <c r="L289" s="4" t="s">
        <v>140</v>
      </c>
      <c r="M289" s="4" t="s">
        <v>1913</v>
      </c>
      <c r="N289" s="4" t="s">
        <v>114</v>
      </c>
      <c r="O289" s="4" t="s">
        <v>260</v>
      </c>
      <c r="P289" s="15">
        <v>44718</v>
      </c>
      <c r="Q289" s="20">
        <v>0.5</v>
      </c>
      <c r="R289" s="20">
        <v>0.541666666664241</v>
      </c>
      <c r="S289" s="4" t="s">
        <v>751</v>
      </c>
      <c r="T289" s="4" t="s">
        <v>343</v>
      </c>
      <c r="U289" s="21" t="s">
        <v>1914</v>
      </c>
      <c r="V289" s="4" t="s">
        <v>92</v>
      </c>
      <c r="X289" s="4" t="s">
        <v>38</v>
      </c>
      <c r="Y289" s="5"/>
      <c r="Z289" s="5"/>
      <c r="AA289" s="5"/>
      <c r="AB289" s="57"/>
      <c r="AC289" s="57"/>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row>
    <row r="290" hidden="1" spans="1:57">
      <c r="A290" s="9">
        <v>44715.6636292824</v>
      </c>
      <c r="B290" s="4" t="s">
        <v>334</v>
      </c>
      <c r="C290" s="4" t="s">
        <v>23</v>
      </c>
      <c r="D290" s="4" t="s">
        <v>1915</v>
      </c>
      <c r="E290" s="5"/>
      <c r="F290" s="4">
        <v>9177790772</v>
      </c>
      <c r="G290" s="4" t="s">
        <v>1013</v>
      </c>
      <c r="H290" s="4" t="s">
        <v>43</v>
      </c>
      <c r="I290" s="4" t="s">
        <v>43</v>
      </c>
      <c r="J290" s="4" t="s">
        <v>1916</v>
      </c>
      <c r="K290" s="4" t="s">
        <v>127</v>
      </c>
      <c r="L290" s="4" t="s">
        <v>85</v>
      </c>
      <c r="M290" s="4" t="s">
        <v>1917</v>
      </c>
      <c r="N290" s="4" t="s">
        <v>32</v>
      </c>
      <c r="O290" s="4" t="s">
        <v>811</v>
      </c>
      <c r="P290" s="15">
        <v>44718</v>
      </c>
      <c r="Q290" s="20">
        <v>0.541666666664241</v>
      </c>
      <c r="R290" s="20">
        <v>0.625</v>
      </c>
      <c r="S290" s="4" t="s">
        <v>539</v>
      </c>
      <c r="T290" s="4" t="s">
        <v>1161</v>
      </c>
      <c r="U290" s="21" t="s">
        <v>1918</v>
      </c>
      <c r="V290" s="4" t="s">
        <v>92</v>
      </c>
      <c r="X290" s="4" t="s">
        <v>38</v>
      </c>
      <c r="Y290" s="5"/>
      <c r="Z290" s="5"/>
      <c r="AA290" s="5"/>
      <c r="AB290" s="57"/>
      <c r="AC290" s="57"/>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row>
    <row r="291" hidden="1" spans="1:57">
      <c r="A291" s="9">
        <v>44715.6665483449</v>
      </c>
      <c r="B291" s="4" t="s">
        <v>245</v>
      </c>
      <c r="C291" s="4" t="s">
        <v>23</v>
      </c>
      <c r="D291" s="4">
        <v>9000801178</v>
      </c>
      <c r="E291" s="5"/>
      <c r="F291" s="4">
        <v>9000801178</v>
      </c>
      <c r="G291" s="4" t="s">
        <v>388</v>
      </c>
      <c r="H291" s="4" t="s">
        <v>389</v>
      </c>
      <c r="I291" s="4" t="s">
        <v>43</v>
      </c>
      <c r="J291" s="4" t="s">
        <v>390</v>
      </c>
      <c r="K291" s="4" t="s">
        <v>127</v>
      </c>
      <c r="L291" s="4" t="s">
        <v>127</v>
      </c>
      <c r="M291" s="4" t="s">
        <v>391</v>
      </c>
      <c r="N291" s="4" t="s">
        <v>32</v>
      </c>
      <c r="O291" s="4" t="s">
        <v>98</v>
      </c>
      <c r="P291" s="15">
        <v>44718</v>
      </c>
      <c r="Q291" s="20">
        <v>0.583333333335759</v>
      </c>
      <c r="R291" s="20">
        <v>0.666666666664241</v>
      </c>
      <c r="S291" s="4" t="s">
        <v>531</v>
      </c>
      <c r="T291" s="4" t="s">
        <v>318</v>
      </c>
      <c r="U291" s="21" t="s">
        <v>1919</v>
      </c>
      <c r="V291" s="4" t="s">
        <v>92</v>
      </c>
      <c r="X291" s="4" t="s">
        <v>38</v>
      </c>
      <c r="Y291" s="5"/>
      <c r="Z291" s="5"/>
      <c r="AA291" s="5"/>
      <c r="AB291" s="57"/>
      <c r="AC291" s="57"/>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row>
    <row r="292" hidden="1" spans="1:57">
      <c r="A292" s="9">
        <v>44715.6667085532</v>
      </c>
      <c r="B292" s="4" t="s">
        <v>212</v>
      </c>
      <c r="C292" s="4" t="s">
        <v>23</v>
      </c>
      <c r="D292" s="4" t="s">
        <v>1920</v>
      </c>
      <c r="E292" s="5"/>
      <c r="F292" s="4">
        <v>9100135103</v>
      </c>
      <c r="G292" s="4" t="s">
        <v>1921</v>
      </c>
      <c r="H292" s="4" t="s">
        <v>82</v>
      </c>
      <c r="I292" s="4" t="s">
        <v>284</v>
      </c>
      <c r="J292" s="4" t="s">
        <v>1922</v>
      </c>
      <c r="K292" s="4" t="s">
        <v>85</v>
      </c>
      <c r="L292" s="4" t="s">
        <v>85</v>
      </c>
      <c r="M292" s="4" t="s">
        <v>1923</v>
      </c>
      <c r="N292" s="4" t="s">
        <v>87</v>
      </c>
      <c r="O292" s="4" t="s">
        <v>260</v>
      </c>
      <c r="P292" s="15">
        <v>44718</v>
      </c>
      <c r="Q292" s="20">
        <v>0.5</v>
      </c>
      <c r="R292" s="20">
        <v>0.125</v>
      </c>
      <c r="S292" s="4" t="s">
        <v>1134</v>
      </c>
      <c r="T292" s="4" t="s">
        <v>769</v>
      </c>
      <c r="U292" s="21" t="s">
        <v>1924</v>
      </c>
      <c r="V292" s="4" t="s">
        <v>92</v>
      </c>
      <c r="X292" s="4" t="s">
        <v>38</v>
      </c>
      <c r="Y292" s="5"/>
      <c r="Z292" s="5"/>
      <c r="AA292" s="5"/>
      <c r="AB292" s="57"/>
      <c r="AC292" s="57"/>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row>
    <row r="293" hidden="1" spans="1:57">
      <c r="A293" s="6">
        <v>44715.6678732523</v>
      </c>
      <c r="B293" s="7" t="s">
        <v>1073</v>
      </c>
      <c r="C293" s="7" t="s">
        <v>23</v>
      </c>
      <c r="D293" s="7" t="s">
        <v>1925</v>
      </c>
      <c r="E293" s="8"/>
      <c r="F293" s="7">
        <v>9392336436</v>
      </c>
      <c r="G293" s="7" t="s">
        <v>1926</v>
      </c>
      <c r="H293" s="7" t="s">
        <v>256</v>
      </c>
      <c r="I293" s="7" t="s">
        <v>256</v>
      </c>
      <c r="J293" s="7" t="s">
        <v>1927</v>
      </c>
      <c r="K293" s="7" t="s">
        <v>85</v>
      </c>
      <c r="L293" s="7" t="s">
        <v>127</v>
      </c>
      <c r="M293" s="7" t="s">
        <v>1928</v>
      </c>
      <c r="N293" s="7" t="s">
        <v>87</v>
      </c>
      <c r="O293" s="7" t="s">
        <v>560</v>
      </c>
      <c r="P293" s="16">
        <v>44718</v>
      </c>
      <c r="Q293" s="22">
        <v>0.458333333335759</v>
      </c>
      <c r="R293" s="22">
        <v>0.5</v>
      </c>
      <c r="S293" s="7" t="s">
        <v>358</v>
      </c>
      <c r="T293" s="7" t="s">
        <v>1224</v>
      </c>
      <c r="U293" s="23" t="s">
        <v>1929</v>
      </c>
      <c r="V293" s="7" t="s">
        <v>1648</v>
      </c>
      <c r="X293" s="7" t="s">
        <v>93</v>
      </c>
      <c r="Y293" s="7" t="s">
        <v>1930</v>
      </c>
      <c r="Z293" s="8"/>
      <c r="AA293" s="8"/>
      <c r="AB293" s="70"/>
      <c r="AC293" s="70"/>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row>
    <row r="294" hidden="1" spans="1:57">
      <c r="A294" s="9">
        <v>44715.6685978009</v>
      </c>
      <c r="B294" s="4" t="s">
        <v>265</v>
      </c>
      <c r="C294" s="4" t="s">
        <v>23</v>
      </c>
      <c r="D294" s="4" t="s">
        <v>1931</v>
      </c>
      <c r="E294" s="5"/>
      <c r="F294" s="4">
        <v>6309960235</v>
      </c>
      <c r="G294" s="4" t="s">
        <v>1859</v>
      </c>
      <c r="H294" s="4" t="s">
        <v>43</v>
      </c>
      <c r="I294" s="4" t="s">
        <v>1932</v>
      </c>
      <c r="J294" s="4" t="s">
        <v>1933</v>
      </c>
      <c r="K294" s="4" t="s">
        <v>85</v>
      </c>
      <c r="L294" s="4" t="s">
        <v>85</v>
      </c>
      <c r="M294" s="4" t="s">
        <v>1934</v>
      </c>
      <c r="N294" s="4" t="s">
        <v>114</v>
      </c>
      <c r="O294" s="4" t="s">
        <v>154</v>
      </c>
      <c r="P294" s="15">
        <v>44718</v>
      </c>
      <c r="Q294" s="20">
        <v>0.458333333335759</v>
      </c>
      <c r="R294" s="20">
        <v>0.5</v>
      </c>
      <c r="S294" s="4" t="s">
        <v>805</v>
      </c>
      <c r="T294" s="4" t="s">
        <v>1352</v>
      </c>
      <c r="U294" s="21" t="s">
        <v>1935</v>
      </c>
      <c r="V294" s="4" t="s">
        <v>92</v>
      </c>
      <c r="X294" s="4" t="s">
        <v>38</v>
      </c>
      <c r="Y294" s="5"/>
      <c r="Z294" s="5"/>
      <c r="AA294" s="5"/>
      <c r="AB294" s="57"/>
      <c r="AC294" s="57"/>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row>
    <row r="295" hidden="1" spans="1:57">
      <c r="A295" s="9">
        <v>44715.6694596991</v>
      </c>
      <c r="B295" s="4" t="s">
        <v>245</v>
      </c>
      <c r="C295" s="4" t="s">
        <v>23</v>
      </c>
      <c r="D295" s="4" t="s">
        <v>1936</v>
      </c>
      <c r="E295" s="5"/>
      <c r="F295" s="4">
        <v>8639627345</v>
      </c>
      <c r="G295" s="4" t="s">
        <v>1937</v>
      </c>
      <c r="H295" s="4" t="s">
        <v>429</v>
      </c>
      <c r="I295" s="4" t="s">
        <v>1217</v>
      </c>
      <c r="J295" s="4" t="s">
        <v>1933</v>
      </c>
      <c r="K295" s="4" t="s">
        <v>127</v>
      </c>
      <c r="L295" s="4" t="s">
        <v>1938</v>
      </c>
      <c r="M295" s="4" t="s">
        <v>1939</v>
      </c>
      <c r="N295" s="4" t="s">
        <v>87</v>
      </c>
      <c r="O295" s="4" t="s">
        <v>88</v>
      </c>
      <c r="P295" s="15">
        <v>44720</v>
      </c>
      <c r="Q295" s="20">
        <v>0.625</v>
      </c>
      <c r="R295" s="20">
        <v>0.666666666664241</v>
      </c>
      <c r="S295" s="4" t="s">
        <v>1940</v>
      </c>
      <c r="T295" s="4" t="s">
        <v>1010</v>
      </c>
      <c r="U295" s="21" t="s">
        <v>1941</v>
      </c>
      <c r="V295" s="4" t="s">
        <v>92</v>
      </c>
      <c r="X295" s="4" t="s">
        <v>38</v>
      </c>
      <c r="Y295" s="5"/>
      <c r="Z295" s="5"/>
      <c r="AA295" s="5"/>
      <c r="AB295" s="57"/>
      <c r="AC295" s="57"/>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row>
    <row r="296" hidden="1" spans="1:57">
      <c r="A296" s="9">
        <v>44715.6701049537</v>
      </c>
      <c r="B296" s="4" t="s">
        <v>22</v>
      </c>
      <c r="C296" s="4" t="s">
        <v>23</v>
      </c>
      <c r="D296" s="4" t="s">
        <v>1942</v>
      </c>
      <c r="E296" s="5"/>
      <c r="F296" s="4">
        <v>8788014546</v>
      </c>
      <c r="G296" s="4" t="s">
        <v>1715</v>
      </c>
      <c r="H296" s="4" t="s">
        <v>82</v>
      </c>
      <c r="I296" s="4" t="s">
        <v>512</v>
      </c>
      <c r="J296" s="4" t="s">
        <v>1943</v>
      </c>
      <c r="K296" s="4" t="s">
        <v>258</v>
      </c>
      <c r="L296" s="4" t="s">
        <v>649</v>
      </c>
      <c r="M296" s="4" t="s">
        <v>1944</v>
      </c>
      <c r="N296" s="4" t="s">
        <v>114</v>
      </c>
      <c r="O296" s="4" t="s">
        <v>450</v>
      </c>
      <c r="P296" s="15">
        <v>44718</v>
      </c>
      <c r="Q296" s="20">
        <v>0.4375</v>
      </c>
      <c r="R296" s="20">
        <v>0.479166666664241</v>
      </c>
      <c r="S296" s="4" t="s">
        <v>1945</v>
      </c>
      <c r="T296" s="4" t="s">
        <v>278</v>
      </c>
      <c r="U296" s="21" t="s">
        <v>1946</v>
      </c>
      <c r="V296" s="4" t="s">
        <v>1648</v>
      </c>
      <c r="X296" s="4" t="s">
        <v>38</v>
      </c>
      <c r="Y296" s="5"/>
      <c r="Z296" s="5"/>
      <c r="AA296" s="5"/>
      <c r="AB296" s="57"/>
      <c r="AC296" s="57"/>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row>
    <row r="297" hidden="1" spans="1:57">
      <c r="A297" s="9">
        <v>44715.6720858912</v>
      </c>
      <c r="B297" s="4" t="s">
        <v>334</v>
      </c>
      <c r="C297" s="4" t="s">
        <v>23</v>
      </c>
      <c r="D297" s="4" t="s">
        <v>1947</v>
      </c>
      <c r="E297" s="5"/>
      <c r="F297" s="4">
        <v>7756001405</v>
      </c>
      <c r="G297" s="4" t="s">
        <v>1887</v>
      </c>
      <c r="H297" s="4" t="s">
        <v>313</v>
      </c>
      <c r="I297" s="4" t="s">
        <v>313</v>
      </c>
      <c r="J297" s="21" t="s">
        <v>1948</v>
      </c>
      <c r="K297" s="4" t="s">
        <v>490</v>
      </c>
      <c r="L297" s="4" t="s">
        <v>490</v>
      </c>
      <c r="M297" s="4" t="s">
        <v>1949</v>
      </c>
      <c r="N297" s="4" t="s">
        <v>32</v>
      </c>
      <c r="O297" s="4" t="s">
        <v>1078</v>
      </c>
      <c r="P297" s="15">
        <v>44718</v>
      </c>
      <c r="Q297" s="20">
        <v>0.583333333335759</v>
      </c>
      <c r="R297" s="20">
        <v>0.666666666664241</v>
      </c>
      <c r="S297" s="4" t="s">
        <v>1950</v>
      </c>
      <c r="T297" s="4" t="s">
        <v>406</v>
      </c>
      <c r="U297" s="21" t="s">
        <v>1951</v>
      </c>
      <c r="V297" s="4" t="s">
        <v>1553</v>
      </c>
      <c r="X297" s="4" t="s">
        <v>38</v>
      </c>
      <c r="Y297" s="5"/>
      <c r="Z297" s="5"/>
      <c r="AA297" s="5"/>
      <c r="AB297" s="57"/>
      <c r="AC297" s="57"/>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row>
    <row r="298" hidden="1" spans="1:57">
      <c r="A298" s="9">
        <v>44715.6726133333</v>
      </c>
      <c r="B298" s="4" t="s">
        <v>245</v>
      </c>
      <c r="C298" s="4" t="s">
        <v>23</v>
      </c>
      <c r="D298" s="4" t="s">
        <v>1952</v>
      </c>
      <c r="E298" s="5"/>
      <c r="F298" s="4">
        <v>7386202824</v>
      </c>
      <c r="G298" s="4" t="s">
        <v>388</v>
      </c>
      <c r="H298" s="4" t="s">
        <v>1953</v>
      </c>
      <c r="I298" s="4" t="s">
        <v>1953</v>
      </c>
      <c r="J298" s="4" t="s">
        <v>1954</v>
      </c>
      <c r="K298" s="4" t="s">
        <v>1955</v>
      </c>
      <c r="L298" s="4" t="s">
        <v>1955</v>
      </c>
      <c r="M298" s="4" t="s">
        <v>1956</v>
      </c>
      <c r="N298" s="4" t="s">
        <v>114</v>
      </c>
      <c r="O298" s="4" t="s">
        <v>43</v>
      </c>
      <c r="P298" s="15">
        <v>44718</v>
      </c>
      <c r="Q298" s="20">
        <v>0.583333333335759</v>
      </c>
      <c r="R298" s="20">
        <v>0.666666666664241</v>
      </c>
      <c r="S298" s="4" t="s">
        <v>1010</v>
      </c>
      <c r="T298" s="4" t="s">
        <v>1279</v>
      </c>
      <c r="U298" s="21" t="s">
        <v>1957</v>
      </c>
      <c r="V298" s="4" t="s">
        <v>92</v>
      </c>
      <c r="X298" s="4" t="s">
        <v>38</v>
      </c>
      <c r="Y298" s="5"/>
      <c r="Z298" s="5"/>
      <c r="AA298" s="5"/>
      <c r="AB298" s="57"/>
      <c r="AC298" s="57"/>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row>
    <row r="299" hidden="1" spans="1:57">
      <c r="A299" s="6">
        <v>44715.6728000926</v>
      </c>
      <c r="B299" s="7" t="s">
        <v>235</v>
      </c>
      <c r="C299" s="7" t="s">
        <v>23</v>
      </c>
      <c r="D299" s="7" t="s">
        <v>1958</v>
      </c>
      <c r="E299" s="8"/>
      <c r="F299" s="7">
        <v>9841651947</v>
      </c>
      <c r="G299" s="7" t="s">
        <v>1959</v>
      </c>
      <c r="H299" s="7" t="s">
        <v>1960</v>
      </c>
      <c r="I299" s="7" t="s">
        <v>161</v>
      </c>
      <c r="J299" s="7" t="s">
        <v>1961</v>
      </c>
      <c r="K299" s="7" t="s">
        <v>152</v>
      </c>
      <c r="L299" s="7" t="s">
        <v>152</v>
      </c>
      <c r="M299" s="7" t="s">
        <v>1962</v>
      </c>
      <c r="N299" s="7" t="s">
        <v>32</v>
      </c>
      <c r="O299" s="7" t="s">
        <v>1963</v>
      </c>
      <c r="P299" s="16">
        <v>44718</v>
      </c>
      <c r="Q299" s="22">
        <v>0.625</v>
      </c>
      <c r="R299" s="22">
        <v>0.666666666664241</v>
      </c>
      <c r="S299" s="7" t="s">
        <v>1964</v>
      </c>
      <c r="T299" s="7" t="s">
        <v>1965</v>
      </c>
      <c r="U299" s="23" t="s">
        <v>1966</v>
      </c>
      <c r="V299" s="7" t="s">
        <v>1823</v>
      </c>
      <c r="X299" s="7" t="s">
        <v>93</v>
      </c>
      <c r="Y299" s="8"/>
      <c r="Z299" s="8"/>
      <c r="AA299" s="8"/>
      <c r="AB299" s="70"/>
      <c r="AC299" s="70"/>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row>
    <row r="300" hidden="1" spans="1:57">
      <c r="A300" s="9">
        <v>44715.6737112963</v>
      </c>
      <c r="B300" s="4" t="s">
        <v>212</v>
      </c>
      <c r="C300" s="4" t="s">
        <v>23</v>
      </c>
      <c r="D300" s="4" t="s">
        <v>1967</v>
      </c>
      <c r="E300" s="5"/>
      <c r="F300" s="4">
        <v>9866298637</v>
      </c>
      <c r="G300" s="4" t="s">
        <v>1921</v>
      </c>
      <c r="H300" s="4" t="s">
        <v>42</v>
      </c>
      <c r="I300" s="4" t="s">
        <v>512</v>
      </c>
      <c r="J300" s="4" t="s">
        <v>355</v>
      </c>
      <c r="K300" s="4" t="s">
        <v>85</v>
      </c>
      <c r="L300" s="4" t="s">
        <v>85</v>
      </c>
      <c r="M300" s="4" t="s">
        <v>1968</v>
      </c>
      <c r="N300" s="4" t="s">
        <v>87</v>
      </c>
      <c r="O300" s="4" t="s">
        <v>260</v>
      </c>
      <c r="P300" s="15">
        <v>44718</v>
      </c>
      <c r="Q300" s="20">
        <v>0.458333333335759</v>
      </c>
      <c r="R300" s="20">
        <v>0.5</v>
      </c>
      <c r="S300" s="4" t="s">
        <v>1470</v>
      </c>
      <c r="T300" s="4" t="s">
        <v>393</v>
      </c>
      <c r="U300" s="21" t="s">
        <v>1969</v>
      </c>
      <c r="V300" s="4" t="s">
        <v>92</v>
      </c>
      <c r="X300" s="4" t="s">
        <v>38</v>
      </c>
      <c r="Y300" s="5"/>
      <c r="Z300" s="5"/>
      <c r="AA300" s="5"/>
      <c r="AB300" s="57"/>
      <c r="AC300" s="57"/>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row>
    <row r="301" hidden="1" spans="1:57">
      <c r="A301" s="9">
        <v>44715.6738157176</v>
      </c>
      <c r="B301" s="4" t="s">
        <v>135</v>
      </c>
      <c r="C301" s="4" t="s">
        <v>23</v>
      </c>
      <c r="D301" s="4" t="s">
        <v>1970</v>
      </c>
      <c r="E301" s="5"/>
      <c r="F301" s="4">
        <v>9886121315</v>
      </c>
      <c r="G301" s="4" t="s">
        <v>1971</v>
      </c>
      <c r="H301" s="4" t="s">
        <v>42</v>
      </c>
      <c r="I301" s="4" t="s">
        <v>43</v>
      </c>
      <c r="J301" s="4" t="s">
        <v>1972</v>
      </c>
      <c r="K301" s="4" t="s">
        <v>140</v>
      </c>
      <c r="L301" s="4" t="s">
        <v>1711</v>
      </c>
      <c r="M301" s="4" t="s">
        <v>1973</v>
      </c>
      <c r="N301" s="4" t="s">
        <v>87</v>
      </c>
      <c r="O301" s="4" t="s">
        <v>129</v>
      </c>
      <c r="P301" s="15">
        <v>44718</v>
      </c>
      <c r="Q301" s="20">
        <v>0.416666666664241</v>
      </c>
      <c r="R301" s="20">
        <v>0.666666666664241</v>
      </c>
      <c r="S301" s="4" t="s">
        <v>1974</v>
      </c>
      <c r="T301" s="4" t="s">
        <v>1028</v>
      </c>
      <c r="U301" s="21" t="s">
        <v>1975</v>
      </c>
      <c r="V301" s="4" t="s">
        <v>92</v>
      </c>
      <c r="X301" s="4" t="s">
        <v>38</v>
      </c>
      <c r="Y301" s="5"/>
      <c r="Z301" s="5"/>
      <c r="AA301" s="5"/>
      <c r="AB301" s="57"/>
      <c r="AC301" s="57"/>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row>
    <row r="302" hidden="1" spans="1:57">
      <c r="A302" s="9">
        <v>44715.6739117593</v>
      </c>
      <c r="B302" s="4" t="s">
        <v>107</v>
      </c>
      <c r="C302" s="4" t="s">
        <v>23</v>
      </c>
      <c r="D302" s="4" t="s">
        <v>1976</v>
      </c>
      <c r="E302" s="5"/>
      <c r="F302" s="4">
        <v>9087495564</v>
      </c>
      <c r="G302" s="4" t="s">
        <v>1977</v>
      </c>
      <c r="H302" s="4" t="s">
        <v>977</v>
      </c>
      <c r="I302" s="4" t="s">
        <v>977</v>
      </c>
      <c r="J302" s="4" t="s">
        <v>1978</v>
      </c>
      <c r="K302" s="4" t="s">
        <v>152</v>
      </c>
      <c r="L302" s="4" t="s">
        <v>1979</v>
      </c>
      <c r="M302" s="4" t="s">
        <v>1980</v>
      </c>
      <c r="N302" s="4" t="s">
        <v>1592</v>
      </c>
      <c r="O302" s="4" t="s">
        <v>459</v>
      </c>
      <c r="P302" s="15">
        <v>44718</v>
      </c>
      <c r="Q302" s="20">
        <v>0.5</v>
      </c>
      <c r="R302" s="20">
        <v>0.583333333335759</v>
      </c>
      <c r="S302" s="4" t="s">
        <v>206</v>
      </c>
      <c r="T302" s="4" t="s">
        <v>1981</v>
      </c>
      <c r="U302" s="21" t="s">
        <v>1982</v>
      </c>
      <c r="V302" s="4" t="s">
        <v>865</v>
      </c>
      <c r="X302" s="4" t="s">
        <v>38</v>
      </c>
      <c r="Y302" s="5"/>
      <c r="Z302" s="5"/>
      <c r="AA302" s="5"/>
      <c r="AB302" s="57"/>
      <c r="AC302" s="57"/>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row>
    <row r="303" hidden="1" spans="1:57">
      <c r="A303" s="9">
        <v>44715.6753385301</v>
      </c>
      <c r="B303" s="4" t="s">
        <v>245</v>
      </c>
      <c r="C303" s="4" t="s">
        <v>23</v>
      </c>
      <c r="D303" s="4" t="s">
        <v>1983</v>
      </c>
      <c r="E303" s="5"/>
      <c r="F303" s="4">
        <v>7978247234</v>
      </c>
      <c r="G303" s="4" t="s">
        <v>388</v>
      </c>
      <c r="H303" s="4" t="s">
        <v>1984</v>
      </c>
      <c r="I303" s="4" t="s">
        <v>202</v>
      </c>
      <c r="J303" s="4" t="s">
        <v>1985</v>
      </c>
      <c r="K303" s="4" t="s">
        <v>1986</v>
      </c>
      <c r="L303" s="4" t="s">
        <v>1805</v>
      </c>
      <c r="M303" s="4" t="s">
        <v>1987</v>
      </c>
      <c r="N303" s="4" t="s">
        <v>32</v>
      </c>
      <c r="O303" s="4" t="s">
        <v>154</v>
      </c>
      <c r="P303" s="15">
        <v>44718</v>
      </c>
      <c r="Q303" s="20">
        <v>0.625</v>
      </c>
      <c r="R303" s="20">
        <v>0.708333333335759</v>
      </c>
      <c r="S303" s="4" t="s">
        <v>1988</v>
      </c>
      <c r="T303" s="4" t="s">
        <v>1279</v>
      </c>
      <c r="U303" s="21" t="s">
        <v>1989</v>
      </c>
      <c r="V303" s="4" t="s">
        <v>92</v>
      </c>
      <c r="X303" s="4" t="s">
        <v>38</v>
      </c>
      <c r="Y303" s="5"/>
      <c r="Z303" s="5"/>
      <c r="AA303" s="5"/>
      <c r="AB303" s="57"/>
      <c r="AC303" s="57"/>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row>
    <row r="304" hidden="1" spans="1:57">
      <c r="A304" s="9">
        <v>44715.6771727662</v>
      </c>
      <c r="B304" s="4" t="s">
        <v>147</v>
      </c>
      <c r="C304" s="4" t="s">
        <v>23</v>
      </c>
      <c r="D304" s="4" t="s">
        <v>1990</v>
      </c>
      <c r="E304" s="5"/>
      <c r="F304" s="4">
        <v>7892453191</v>
      </c>
      <c r="G304" s="4" t="s">
        <v>1991</v>
      </c>
      <c r="H304" s="4" t="s">
        <v>42</v>
      </c>
      <c r="I304" s="4" t="s">
        <v>42</v>
      </c>
      <c r="J304" s="4" t="s">
        <v>1992</v>
      </c>
      <c r="K304" s="4" t="s">
        <v>140</v>
      </c>
      <c r="L304" s="4" t="s">
        <v>140</v>
      </c>
      <c r="M304" s="4" t="s">
        <v>1993</v>
      </c>
      <c r="N304" s="4" t="s">
        <v>87</v>
      </c>
      <c r="O304" s="4" t="s">
        <v>154</v>
      </c>
      <c r="P304" s="15">
        <v>44719</v>
      </c>
      <c r="Q304" s="20">
        <v>0.5</v>
      </c>
      <c r="R304" s="20">
        <v>0.541666666664241</v>
      </c>
      <c r="S304" s="4" t="s">
        <v>251</v>
      </c>
      <c r="T304" s="4" t="s">
        <v>242</v>
      </c>
      <c r="U304" s="21" t="s">
        <v>1994</v>
      </c>
      <c r="V304" s="4" t="s">
        <v>92</v>
      </c>
      <c r="X304" s="4" t="s">
        <v>38</v>
      </c>
      <c r="Y304" s="5"/>
      <c r="Z304" s="5"/>
      <c r="AA304" s="5"/>
      <c r="AB304" s="57"/>
      <c r="AC304" s="57"/>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row>
    <row r="305" hidden="1" spans="1:57">
      <c r="A305" s="9">
        <v>44715.6789791551</v>
      </c>
      <c r="B305" s="4" t="s">
        <v>235</v>
      </c>
      <c r="C305" s="4" t="s">
        <v>23</v>
      </c>
      <c r="D305" s="4" t="s">
        <v>1995</v>
      </c>
      <c r="E305" s="5"/>
      <c r="F305" s="4">
        <v>919885990258</v>
      </c>
      <c r="G305" s="4" t="s">
        <v>1996</v>
      </c>
      <c r="H305" s="4" t="s">
        <v>512</v>
      </c>
      <c r="I305" s="4" t="s">
        <v>512</v>
      </c>
      <c r="J305" s="4" t="s">
        <v>139</v>
      </c>
      <c r="K305" s="4" t="s">
        <v>127</v>
      </c>
      <c r="L305" s="4" t="s">
        <v>127</v>
      </c>
      <c r="M305" s="4" t="s">
        <v>1997</v>
      </c>
      <c r="N305" s="4" t="s">
        <v>114</v>
      </c>
      <c r="O305" s="4" t="s">
        <v>560</v>
      </c>
      <c r="P305" s="15">
        <v>44718</v>
      </c>
      <c r="Q305" s="20">
        <v>0.666666666664241</v>
      </c>
      <c r="R305" s="20">
        <v>0.708333333335759</v>
      </c>
      <c r="S305" s="4" t="s">
        <v>1998</v>
      </c>
      <c r="T305" s="4" t="s">
        <v>1352</v>
      </c>
      <c r="U305" s="21" t="s">
        <v>1999</v>
      </c>
      <c r="V305" s="4" t="s">
        <v>616</v>
      </c>
      <c r="X305" s="4" t="s">
        <v>38</v>
      </c>
      <c r="Y305" s="5"/>
      <c r="Z305" s="5"/>
      <c r="AA305" s="5"/>
      <c r="AB305" s="57"/>
      <c r="AC305" s="57"/>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row>
    <row r="306" hidden="1" spans="1:57">
      <c r="A306" s="6">
        <v>44715.6798471875</v>
      </c>
      <c r="B306" s="7" t="s">
        <v>107</v>
      </c>
      <c r="C306" s="7" t="s">
        <v>23</v>
      </c>
      <c r="D306" s="7" t="s">
        <v>2000</v>
      </c>
      <c r="E306" s="8"/>
      <c r="F306" s="7">
        <v>8917484030</v>
      </c>
      <c r="G306" s="7" t="s">
        <v>2001</v>
      </c>
      <c r="H306" s="7" t="s">
        <v>313</v>
      </c>
      <c r="I306" s="7" t="s">
        <v>313</v>
      </c>
      <c r="J306" s="7" t="s">
        <v>2002</v>
      </c>
      <c r="K306" s="7" t="s">
        <v>140</v>
      </c>
      <c r="L306" s="7" t="s">
        <v>152</v>
      </c>
      <c r="M306" s="7" t="s">
        <v>2003</v>
      </c>
      <c r="N306" s="7" t="s">
        <v>87</v>
      </c>
      <c r="O306" s="7" t="s">
        <v>194</v>
      </c>
      <c r="P306" s="16">
        <v>44718</v>
      </c>
      <c r="Q306" s="22">
        <v>0.625</v>
      </c>
      <c r="R306" s="22">
        <v>0.666666666664241</v>
      </c>
      <c r="S306" s="7" t="s">
        <v>34</v>
      </c>
      <c r="T306" s="7" t="s">
        <v>218</v>
      </c>
      <c r="U306" s="23" t="s">
        <v>2004</v>
      </c>
      <c r="V306" s="7" t="s">
        <v>865</v>
      </c>
      <c r="X306" s="7" t="s">
        <v>93</v>
      </c>
      <c r="Y306" s="7" t="s">
        <v>1798</v>
      </c>
      <c r="Z306" s="8"/>
      <c r="AA306" s="8"/>
      <c r="AB306" s="70"/>
      <c r="AC306" s="70"/>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row>
    <row r="307" hidden="1" spans="1:57">
      <c r="A307" s="9">
        <v>44715.6834084722</v>
      </c>
      <c r="B307" s="4" t="s">
        <v>265</v>
      </c>
      <c r="C307" s="4" t="s">
        <v>23</v>
      </c>
      <c r="D307" s="4" t="s">
        <v>2005</v>
      </c>
      <c r="E307" s="5"/>
      <c r="F307" s="4">
        <v>8431662578</v>
      </c>
      <c r="G307" s="4" t="s">
        <v>2006</v>
      </c>
      <c r="H307" s="4" t="s">
        <v>429</v>
      </c>
      <c r="I307" s="4" t="s">
        <v>429</v>
      </c>
      <c r="J307" s="4" t="s">
        <v>2007</v>
      </c>
      <c r="K307" s="4" t="s">
        <v>85</v>
      </c>
      <c r="L307" s="4" t="s">
        <v>85</v>
      </c>
      <c r="M307" s="4" t="s">
        <v>2008</v>
      </c>
      <c r="N307" s="4" t="s">
        <v>87</v>
      </c>
      <c r="O307" s="4" t="s">
        <v>154</v>
      </c>
      <c r="P307" s="15">
        <v>44718</v>
      </c>
      <c r="Q307" s="20">
        <v>0.583333333335759</v>
      </c>
      <c r="R307" s="20">
        <v>0.666666666664241</v>
      </c>
      <c r="S307" s="4" t="s">
        <v>406</v>
      </c>
      <c r="T307" s="4" t="s">
        <v>1352</v>
      </c>
      <c r="U307" s="21" t="s">
        <v>2009</v>
      </c>
      <c r="V307" s="4" t="s">
        <v>92</v>
      </c>
      <c r="X307" s="4" t="s">
        <v>38</v>
      </c>
      <c r="Y307" s="5"/>
      <c r="Z307" s="5"/>
      <c r="AA307" s="5"/>
      <c r="AB307" s="57"/>
      <c r="AC307" s="57"/>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row>
    <row r="308" hidden="1" spans="1:57">
      <c r="A308" s="6">
        <v>44715.6855555093</v>
      </c>
      <c r="B308" s="7" t="s">
        <v>188</v>
      </c>
      <c r="C308" s="7" t="s">
        <v>23</v>
      </c>
      <c r="D308" s="7" t="s">
        <v>2010</v>
      </c>
      <c r="E308" s="8"/>
      <c r="F308" s="7">
        <v>9666332271</v>
      </c>
      <c r="G308" s="7" t="s">
        <v>369</v>
      </c>
      <c r="H308" s="7" t="s">
        <v>43</v>
      </c>
      <c r="I308" s="7" t="s">
        <v>98</v>
      </c>
      <c r="J308" s="7" t="s">
        <v>2011</v>
      </c>
      <c r="K308" s="7" t="s">
        <v>1912</v>
      </c>
      <c r="L308" s="7" t="s">
        <v>127</v>
      </c>
      <c r="M308" s="7" t="s">
        <v>2012</v>
      </c>
      <c r="N308" s="7" t="s">
        <v>87</v>
      </c>
      <c r="O308" s="7" t="s">
        <v>154</v>
      </c>
      <c r="P308" s="16">
        <v>44718</v>
      </c>
      <c r="Q308" s="22">
        <v>0.625</v>
      </c>
      <c r="R308" s="22">
        <v>0.666666666664241</v>
      </c>
      <c r="S308" s="7" t="s">
        <v>1340</v>
      </c>
      <c r="T308" s="7" t="s">
        <v>251</v>
      </c>
      <c r="U308" s="23" t="s">
        <v>2013</v>
      </c>
      <c r="V308" s="7" t="s">
        <v>865</v>
      </c>
      <c r="X308" s="7" t="s">
        <v>93</v>
      </c>
      <c r="Y308" s="7" t="s">
        <v>2014</v>
      </c>
      <c r="Z308" s="8"/>
      <c r="AA308" s="8"/>
      <c r="AB308" s="70"/>
      <c r="AC308" s="70"/>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row>
    <row r="309" hidden="1" spans="1:57">
      <c r="A309" s="9">
        <v>44715.6870378472</v>
      </c>
      <c r="B309" s="4" t="s">
        <v>309</v>
      </c>
      <c r="C309" s="4" t="s">
        <v>23</v>
      </c>
      <c r="D309" s="4" t="s">
        <v>2015</v>
      </c>
      <c r="E309" s="5"/>
      <c r="F309" s="4">
        <v>8106354163</v>
      </c>
      <c r="G309" s="4" t="s">
        <v>1816</v>
      </c>
      <c r="H309" s="4" t="s">
        <v>512</v>
      </c>
      <c r="I309" s="4" t="s">
        <v>202</v>
      </c>
      <c r="J309" s="4" t="s">
        <v>2016</v>
      </c>
      <c r="K309" s="4" t="s">
        <v>127</v>
      </c>
      <c r="L309" s="4" t="s">
        <v>1938</v>
      </c>
      <c r="M309" s="4" t="s">
        <v>2017</v>
      </c>
      <c r="N309" s="4" t="s">
        <v>32</v>
      </c>
      <c r="O309" s="4" t="s">
        <v>154</v>
      </c>
      <c r="P309" s="15">
        <v>44719</v>
      </c>
      <c r="Q309" s="20">
        <v>0.166666666664241</v>
      </c>
      <c r="R309" s="20">
        <v>0.208333333335759</v>
      </c>
      <c r="S309" s="4" t="s">
        <v>2018</v>
      </c>
      <c r="T309" s="4" t="s">
        <v>1352</v>
      </c>
      <c r="U309" s="21" t="s">
        <v>2019</v>
      </c>
      <c r="V309" s="4" t="s">
        <v>1823</v>
      </c>
      <c r="X309" s="4" t="s">
        <v>38</v>
      </c>
      <c r="Y309" s="5"/>
      <c r="Z309" s="5"/>
      <c r="AA309" s="5"/>
      <c r="AB309" s="57"/>
      <c r="AC309" s="57"/>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row>
    <row r="310" hidden="1" spans="1:57">
      <c r="A310" s="9">
        <v>44715.688046794</v>
      </c>
      <c r="B310" s="4" t="s">
        <v>334</v>
      </c>
      <c r="C310" s="4" t="s">
        <v>23</v>
      </c>
      <c r="D310" s="4" t="s">
        <v>2020</v>
      </c>
      <c r="E310" s="5"/>
      <c r="F310" s="4">
        <v>7032954069</v>
      </c>
      <c r="G310" s="4" t="s">
        <v>2021</v>
      </c>
      <c r="H310" s="4" t="s">
        <v>42</v>
      </c>
      <c r="I310" s="4" t="s">
        <v>42</v>
      </c>
      <c r="J310" s="4" t="s">
        <v>2022</v>
      </c>
      <c r="K310" s="4" t="s">
        <v>127</v>
      </c>
      <c r="L310" s="4" t="s">
        <v>127</v>
      </c>
      <c r="M310" s="4" t="s">
        <v>2023</v>
      </c>
      <c r="N310" s="4" t="s">
        <v>32</v>
      </c>
      <c r="O310" s="4" t="s">
        <v>1078</v>
      </c>
      <c r="P310" s="15">
        <v>44718</v>
      </c>
      <c r="Q310" s="20">
        <v>0.458333333335759</v>
      </c>
      <c r="R310" s="20">
        <v>0.5</v>
      </c>
      <c r="S310" s="4" t="s">
        <v>2024</v>
      </c>
      <c r="T310" s="4" t="s">
        <v>1352</v>
      </c>
      <c r="U310" s="21" t="s">
        <v>2025</v>
      </c>
      <c r="V310" s="4" t="s">
        <v>92</v>
      </c>
      <c r="X310" s="4" t="s">
        <v>38</v>
      </c>
      <c r="Y310" s="5"/>
      <c r="Z310" s="5"/>
      <c r="AA310" s="5"/>
      <c r="AB310" s="57"/>
      <c r="AC310" s="57"/>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row>
    <row r="311" hidden="1" spans="1:57">
      <c r="A311" s="9">
        <v>44715.6915025926</v>
      </c>
      <c r="B311" s="4" t="s">
        <v>188</v>
      </c>
      <c r="C311" s="4" t="s">
        <v>23</v>
      </c>
      <c r="D311" s="4" t="s">
        <v>1656</v>
      </c>
      <c r="E311" s="5"/>
      <c r="F311" s="4">
        <v>9039383065</v>
      </c>
      <c r="G311" s="4" t="s">
        <v>647</v>
      </c>
      <c r="H311" s="4" t="s">
        <v>42</v>
      </c>
      <c r="I311" s="4" t="s">
        <v>42</v>
      </c>
      <c r="J311" s="4" t="s">
        <v>1658</v>
      </c>
      <c r="K311" s="4" t="s">
        <v>2026</v>
      </c>
      <c r="L311" s="4" t="s">
        <v>846</v>
      </c>
      <c r="M311" s="4" t="s">
        <v>1659</v>
      </c>
      <c r="N311" s="4" t="s">
        <v>32</v>
      </c>
      <c r="O311" s="4" t="s">
        <v>260</v>
      </c>
      <c r="P311" s="15">
        <v>44718</v>
      </c>
      <c r="Q311" s="20">
        <v>0.5</v>
      </c>
      <c r="R311" s="20">
        <v>0.541666666664241</v>
      </c>
      <c r="S311" s="4" t="s">
        <v>1660</v>
      </c>
      <c r="T311" s="4" t="s">
        <v>318</v>
      </c>
      <c r="U311" s="21" t="s">
        <v>2027</v>
      </c>
      <c r="V311" s="4" t="s">
        <v>1823</v>
      </c>
      <c r="X311" s="4" t="s">
        <v>38</v>
      </c>
      <c r="Y311" s="5"/>
      <c r="Z311" s="5"/>
      <c r="AA311" s="5"/>
      <c r="AB311" s="57"/>
      <c r="AC311" s="57"/>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row>
    <row r="312" hidden="1" spans="1:57">
      <c r="A312" s="9">
        <v>44715.6926338657</v>
      </c>
      <c r="B312" s="4" t="s">
        <v>79</v>
      </c>
      <c r="C312" s="4" t="s">
        <v>23</v>
      </c>
      <c r="D312" s="4" t="s">
        <v>2028</v>
      </c>
      <c r="E312" s="5"/>
      <c r="F312" s="4">
        <v>9036919642</v>
      </c>
      <c r="G312" s="4" t="s">
        <v>2029</v>
      </c>
      <c r="H312" s="4" t="s">
        <v>191</v>
      </c>
      <c r="I312" s="4" t="s">
        <v>284</v>
      </c>
      <c r="J312" s="4" t="s">
        <v>314</v>
      </c>
      <c r="K312" s="4" t="s">
        <v>258</v>
      </c>
      <c r="L312" s="4" t="s">
        <v>2030</v>
      </c>
      <c r="M312" s="4" t="s">
        <v>2031</v>
      </c>
      <c r="N312" s="4" t="s">
        <v>87</v>
      </c>
      <c r="O312" s="4" t="s">
        <v>2032</v>
      </c>
      <c r="P312" s="15">
        <v>44716</v>
      </c>
      <c r="Q312" s="20">
        <v>0.458333333335759</v>
      </c>
      <c r="R312" s="20">
        <v>0.479166666664241</v>
      </c>
      <c r="S312" s="4" t="s">
        <v>396</v>
      </c>
      <c r="T312" s="4" t="s">
        <v>366</v>
      </c>
      <c r="U312" s="21" t="s">
        <v>2033</v>
      </c>
      <c r="V312" s="4" t="s">
        <v>92</v>
      </c>
      <c r="X312" s="4" t="s">
        <v>38</v>
      </c>
      <c r="Y312" s="5"/>
      <c r="Z312" s="5"/>
      <c r="AA312" s="5"/>
      <c r="AB312" s="57"/>
      <c r="AC312" s="57"/>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row>
    <row r="313" hidden="1" spans="1:57">
      <c r="A313" s="9">
        <v>44715.6950898264</v>
      </c>
      <c r="B313" s="4" t="s">
        <v>121</v>
      </c>
      <c r="C313" s="4" t="s">
        <v>23</v>
      </c>
      <c r="D313" s="4" t="s">
        <v>2034</v>
      </c>
      <c r="E313" s="5"/>
      <c r="F313" s="4">
        <v>7679061508</v>
      </c>
      <c r="G313" s="4" t="s">
        <v>2035</v>
      </c>
      <c r="H313" s="4" t="s">
        <v>756</v>
      </c>
      <c r="I313" s="4" t="s">
        <v>756</v>
      </c>
      <c r="J313" s="4" t="s">
        <v>2036</v>
      </c>
      <c r="K313" s="4" t="s">
        <v>1239</v>
      </c>
      <c r="L313" s="4" t="s">
        <v>1239</v>
      </c>
      <c r="M313" s="4" t="s">
        <v>2037</v>
      </c>
      <c r="N313" s="4" t="s">
        <v>32</v>
      </c>
      <c r="O313" s="4" t="s">
        <v>459</v>
      </c>
      <c r="P313" s="15">
        <v>44719</v>
      </c>
      <c r="Q313" s="20">
        <v>0.6875</v>
      </c>
      <c r="R313" s="20">
        <v>0.75</v>
      </c>
      <c r="S313" s="4" t="s">
        <v>1363</v>
      </c>
      <c r="T313" s="4" t="s">
        <v>2038</v>
      </c>
      <c r="U313" s="21" t="s">
        <v>2039</v>
      </c>
      <c r="V313" s="4" t="s">
        <v>1823</v>
      </c>
      <c r="X313" s="4" t="s">
        <v>38</v>
      </c>
      <c r="Y313" s="5"/>
      <c r="Z313" s="5"/>
      <c r="AA313" s="5"/>
      <c r="AB313" s="57"/>
      <c r="AC313" s="57"/>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row>
    <row r="314" hidden="1" spans="1:57">
      <c r="A314" s="9">
        <v>44715.7006098495</v>
      </c>
      <c r="B314" s="4" t="s">
        <v>188</v>
      </c>
      <c r="C314" s="4" t="s">
        <v>23</v>
      </c>
      <c r="D314" s="4" t="s">
        <v>2040</v>
      </c>
      <c r="E314" s="5"/>
      <c r="F314" s="4">
        <v>8121848997</v>
      </c>
      <c r="G314" s="4" t="s">
        <v>369</v>
      </c>
      <c r="H314" s="4" t="s">
        <v>429</v>
      </c>
      <c r="I314" s="4" t="s">
        <v>429</v>
      </c>
      <c r="J314" s="4" t="s">
        <v>2041</v>
      </c>
      <c r="K314" s="4" t="s">
        <v>127</v>
      </c>
      <c r="L314" s="4" t="s">
        <v>127</v>
      </c>
      <c r="M314" s="4" t="s">
        <v>2042</v>
      </c>
      <c r="N314" s="4" t="s">
        <v>87</v>
      </c>
      <c r="O314" s="4" t="s">
        <v>154</v>
      </c>
      <c r="P314" s="15">
        <v>44720</v>
      </c>
      <c r="Q314" s="20">
        <v>0.583333333335759</v>
      </c>
      <c r="R314" s="20">
        <v>0.666666666664241</v>
      </c>
      <c r="S314" s="4" t="s">
        <v>2043</v>
      </c>
      <c r="T314" s="4" t="s">
        <v>426</v>
      </c>
      <c r="U314" s="21" t="s">
        <v>2044</v>
      </c>
      <c r="V314" s="4" t="s">
        <v>865</v>
      </c>
      <c r="X314" s="4" t="s">
        <v>38</v>
      </c>
      <c r="Y314" s="5"/>
      <c r="Z314" s="5"/>
      <c r="AA314" s="5"/>
      <c r="AB314" s="57"/>
      <c r="AC314" s="57"/>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row>
    <row r="315" hidden="1" spans="1:57">
      <c r="A315" s="9">
        <v>44715.7026862616</v>
      </c>
      <c r="B315" s="4" t="s">
        <v>291</v>
      </c>
      <c r="C315" s="4" t="s">
        <v>23</v>
      </c>
      <c r="D315" s="4" t="s">
        <v>2045</v>
      </c>
      <c r="E315" s="5"/>
      <c r="F315" s="4">
        <v>9381159932</v>
      </c>
      <c r="G315" s="4" t="s">
        <v>123</v>
      </c>
      <c r="H315" s="4" t="s">
        <v>977</v>
      </c>
      <c r="I315" s="4" t="s">
        <v>1217</v>
      </c>
      <c r="J315" s="4" t="s">
        <v>2046</v>
      </c>
      <c r="K315" s="4" t="s">
        <v>204</v>
      </c>
      <c r="L315" s="4" t="s">
        <v>204</v>
      </c>
      <c r="M315" s="4" t="s">
        <v>2047</v>
      </c>
      <c r="N315" s="4" t="s">
        <v>114</v>
      </c>
      <c r="O315" s="4" t="s">
        <v>88</v>
      </c>
      <c r="P315" s="15">
        <v>44719</v>
      </c>
      <c r="Q315" s="20">
        <v>0.625</v>
      </c>
      <c r="R315" s="20">
        <v>0.708333333335759</v>
      </c>
      <c r="S315" s="4" t="s">
        <v>196</v>
      </c>
      <c r="T315" s="4" t="s">
        <v>531</v>
      </c>
      <c r="U315" s="21" t="s">
        <v>2048</v>
      </c>
      <c r="V315" s="4" t="s">
        <v>92</v>
      </c>
      <c r="X315" s="4" t="s">
        <v>38</v>
      </c>
      <c r="Y315" s="5"/>
      <c r="Z315" s="5"/>
      <c r="AA315" s="5"/>
      <c r="AB315" s="57"/>
      <c r="AC315" s="57"/>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row>
    <row r="316" hidden="1" spans="1:57">
      <c r="A316" s="9">
        <v>44715.7050656366</v>
      </c>
      <c r="B316" s="4" t="s">
        <v>291</v>
      </c>
      <c r="C316" s="4" t="s">
        <v>23</v>
      </c>
      <c r="D316" s="4" t="s">
        <v>2049</v>
      </c>
      <c r="E316" s="5"/>
      <c r="F316" s="4">
        <v>6300924465</v>
      </c>
      <c r="G316" s="4" t="s">
        <v>123</v>
      </c>
      <c r="H316" s="4" t="s">
        <v>429</v>
      </c>
      <c r="I316" s="4" t="s">
        <v>98</v>
      </c>
      <c r="J316" s="4" t="s">
        <v>2050</v>
      </c>
      <c r="K316" s="4" t="s">
        <v>204</v>
      </c>
      <c r="L316" s="4" t="s">
        <v>204</v>
      </c>
      <c r="M316" s="4" t="s">
        <v>2051</v>
      </c>
      <c r="N316" s="4" t="s">
        <v>114</v>
      </c>
      <c r="O316" s="4" t="s">
        <v>88</v>
      </c>
      <c r="P316" s="15">
        <v>44719</v>
      </c>
      <c r="Q316" s="20">
        <v>0.458333333335759</v>
      </c>
      <c r="R316" s="20">
        <v>0.541666666664241</v>
      </c>
      <c r="S316" s="4" t="s">
        <v>196</v>
      </c>
      <c r="T316" s="4" t="s">
        <v>553</v>
      </c>
      <c r="U316" s="21" t="s">
        <v>2052</v>
      </c>
      <c r="V316" s="4" t="s">
        <v>92</v>
      </c>
      <c r="X316" s="4" t="s">
        <v>38</v>
      </c>
      <c r="Y316" s="5"/>
      <c r="Z316" s="5"/>
      <c r="AA316" s="5"/>
      <c r="AB316" s="57"/>
      <c r="AC316" s="57"/>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row>
    <row r="317" hidden="1" spans="1:57">
      <c r="A317" s="9">
        <v>44715.7051593866</v>
      </c>
      <c r="B317" s="4" t="s">
        <v>107</v>
      </c>
      <c r="C317" s="4" t="s">
        <v>23</v>
      </c>
      <c r="D317" s="4" t="s">
        <v>2053</v>
      </c>
      <c r="E317" s="5"/>
      <c r="F317" s="4">
        <v>9347532374</v>
      </c>
      <c r="G317" s="4" t="s">
        <v>2054</v>
      </c>
      <c r="H317" s="4" t="s">
        <v>535</v>
      </c>
      <c r="I317" s="4" t="s">
        <v>27</v>
      </c>
      <c r="J317" s="4" t="s">
        <v>2055</v>
      </c>
      <c r="K317" s="4" t="s">
        <v>127</v>
      </c>
      <c r="L317" s="4" t="s">
        <v>127</v>
      </c>
      <c r="M317" s="4" t="s">
        <v>2056</v>
      </c>
      <c r="N317" s="4" t="s">
        <v>87</v>
      </c>
      <c r="O317" s="4" t="s">
        <v>2057</v>
      </c>
      <c r="P317" s="15">
        <v>44718</v>
      </c>
      <c r="Q317" s="20">
        <v>0.5</v>
      </c>
      <c r="R317" s="20">
        <v>0.583333333335759</v>
      </c>
      <c r="S317" s="4" t="s">
        <v>155</v>
      </c>
      <c r="T317" s="4" t="s">
        <v>1279</v>
      </c>
      <c r="U317" s="21" t="s">
        <v>2058</v>
      </c>
      <c r="V317" s="4" t="s">
        <v>865</v>
      </c>
      <c r="X317" s="4" t="s">
        <v>38</v>
      </c>
      <c r="Y317" s="5"/>
      <c r="Z317" s="5"/>
      <c r="AA317" s="5"/>
      <c r="AB317" s="57"/>
      <c r="AC317" s="57"/>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row>
    <row r="318" hidden="1" spans="1:57">
      <c r="A318" s="9">
        <v>44715.7073399653</v>
      </c>
      <c r="B318" s="4" t="s">
        <v>291</v>
      </c>
      <c r="C318" s="4" t="s">
        <v>23</v>
      </c>
      <c r="D318" s="4" t="s">
        <v>2059</v>
      </c>
      <c r="E318" s="5"/>
      <c r="F318" s="4">
        <v>6303208479</v>
      </c>
      <c r="G318" s="4" t="s">
        <v>123</v>
      </c>
      <c r="H318" s="4" t="s">
        <v>138</v>
      </c>
      <c r="I318" s="4" t="s">
        <v>2060</v>
      </c>
      <c r="J318" s="4" t="s">
        <v>2061</v>
      </c>
      <c r="K318" s="4" t="s">
        <v>204</v>
      </c>
      <c r="L318" s="4" t="s">
        <v>204</v>
      </c>
      <c r="M318" s="4" t="s">
        <v>2062</v>
      </c>
      <c r="N318" s="4" t="s">
        <v>87</v>
      </c>
      <c r="O318" s="4" t="s">
        <v>88</v>
      </c>
      <c r="P318" s="15">
        <v>44718</v>
      </c>
      <c r="Q318" s="20">
        <v>0.625</v>
      </c>
      <c r="R318" s="20">
        <v>0.708333333335759</v>
      </c>
      <c r="S318" s="4" t="s">
        <v>460</v>
      </c>
      <c r="T318" s="4" t="s">
        <v>548</v>
      </c>
      <c r="U318" s="21" t="s">
        <v>2063</v>
      </c>
      <c r="V318" s="4" t="s">
        <v>2064</v>
      </c>
      <c r="X318" s="4" t="s">
        <v>38</v>
      </c>
      <c r="Y318" s="5"/>
      <c r="Z318" s="5"/>
      <c r="AA318" s="5"/>
      <c r="AB318" s="57"/>
      <c r="AC318" s="57"/>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row>
    <row r="319" hidden="1" spans="1:57">
      <c r="A319" s="9">
        <v>44715.7116252199</v>
      </c>
      <c r="B319" s="4" t="s">
        <v>291</v>
      </c>
      <c r="C319" s="4" t="s">
        <v>23</v>
      </c>
      <c r="D319" s="4" t="s">
        <v>2065</v>
      </c>
      <c r="E319" s="5"/>
      <c r="F319" s="4">
        <v>9307962130</v>
      </c>
      <c r="G319" s="4" t="s">
        <v>2066</v>
      </c>
      <c r="H319" s="4" t="s">
        <v>313</v>
      </c>
      <c r="I319" s="4" t="s">
        <v>313</v>
      </c>
      <c r="J319" s="4" t="s">
        <v>2067</v>
      </c>
      <c r="K319" s="4" t="s">
        <v>1380</v>
      </c>
      <c r="L319" s="4" t="s">
        <v>1380</v>
      </c>
      <c r="M319" s="4" t="s">
        <v>2068</v>
      </c>
      <c r="N319" s="4" t="s">
        <v>114</v>
      </c>
      <c r="O319" s="4" t="s">
        <v>260</v>
      </c>
      <c r="P319" s="15">
        <v>44721</v>
      </c>
      <c r="Q319" s="20">
        <v>0.625</v>
      </c>
      <c r="R319" s="20">
        <v>0.708333333335759</v>
      </c>
      <c r="S319" s="4" t="s">
        <v>196</v>
      </c>
      <c r="T319" s="4" t="s">
        <v>318</v>
      </c>
      <c r="U319" s="21" t="s">
        <v>2069</v>
      </c>
      <c r="V319" s="4" t="s">
        <v>92</v>
      </c>
      <c r="X319" s="4" t="s">
        <v>38</v>
      </c>
      <c r="Y319" s="5"/>
      <c r="Z319" s="5"/>
      <c r="AA319" s="5"/>
      <c r="AB319" s="57"/>
      <c r="AC319" s="57"/>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row>
    <row r="320" hidden="1" spans="1:57">
      <c r="A320" s="9">
        <v>44715.7145583218</v>
      </c>
      <c r="B320" s="4" t="s">
        <v>291</v>
      </c>
      <c r="C320" s="4" t="s">
        <v>23</v>
      </c>
      <c r="D320" s="4" t="s">
        <v>2070</v>
      </c>
      <c r="E320" s="5"/>
      <c r="F320" s="4">
        <v>9381332687</v>
      </c>
      <c r="G320" s="4" t="s">
        <v>2071</v>
      </c>
      <c r="H320" s="4" t="s">
        <v>43</v>
      </c>
      <c r="I320" s="4" t="s">
        <v>43</v>
      </c>
      <c r="J320" s="4" t="s">
        <v>2072</v>
      </c>
      <c r="K320" s="4" t="s">
        <v>620</v>
      </c>
      <c r="L320" s="4" t="s">
        <v>620</v>
      </c>
      <c r="M320" s="4" t="s">
        <v>2073</v>
      </c>
      <c r="N320" s="4" t="s">
        <v>87</v>
      </c>
      <c r="O320" s="4" t="s">
        <v>260</v>
      </c>
      <c r="P320" s="15">
        <v>44721</v>
      </c>
      <c r="Q320" s="20">
        <v>0.583333333335759</v>
      </c>
      <c r="R320" s="20">
        <v>0.666666666664241</v>
      </c>
      <c r="S320" s="4" t="s">
        <v>206</v>
      </c>
      <c r="T320" s="4" t="s">
        <v>501</v>
      </c>
      <c r="U320" s="21" t="s">
        <v>2074</v>
      </c>
      <c r="V320" s="4" t="s">
        <v>92</v>
      </c>
      <c r="X320" s="4" t="s">
        <v>38</v>
      </c>
      <c r="Y320" s="5"/>
      <c r="Z320" s="5"/>
      <c r="AA320" s="5"/>
      <c r="AB320" s="57"/>
      <c r="AC320" s="57"/>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row>
    <row r="321" hidden="1" spans="1:57">
      <c r="A321" s="9">
        <v>44715.7147962731</v>
      </c>
      <c r="B321" s="4" t="s">
        <v>245</v>
      </c>
      <c r="C321" s="4" t="s">
        <v>23</v>
      </c>
      <c r="D321" s="4" t="s">
        <v>2075</v>
      </c>
      <c r="E321" s="5"/>
      <c r="F321" s="4">
        <v>8688270541</v>
      </c>
      <c r="G321" s="4" t="s">
        <v>2076</v>
      </c>
      <c r="H321" s="4" t="s">
        <v>43</v>
      </c>
      <c r="I321" s="4" t="s">
        <v>2077</v>
      </c>
      <c r="J321" s="4" t="s">
        <v>2078</v>
      </c>
      <c r="K321" s="4" t="s">
        <v>85</v>
      </c>
      <c r="L321" s="4" t="s">
        <v>85</v>
      </c>
      <c r="M321" s="4" t="s">
        <v>2079</v>
      </c>
      <c r="N321" s="4" t="s">
        <v>87</v>
      </c>
      <c r="O321" s="4" t="s">
        <v>154</v>
      </c>
      <c r="P321" s="15">
        <v>44718</v>
      </c>
      <c r="Q321" s="20">
        <v>0.458333333335759</v>
      </c>
      <c r="R321" s="20">
        <v>0.5</v>
      </c>
      <c r="S321" s="4" t="s">
        <v>674</v>
      </c>
      <c r="T321" s="4" t="s">
        <v>389</v>
      </c>
      <c r="U321" s="21" t="s">
        <v>2080</v>
      </c>
      <c r="V321" s="4" t="s">
        <v>92</v>
      </c>
      <c r="X321" s="4" t="s">
        <v>38</v>
      </c>
      <c r="Y321" s="5"/>
      <c r="Z321" s="5"/>
      <c r="AA321" s="5"/>
      <c r="AB321" s="57"/>
      <c r="AC321" s="57"/>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row>
    <row r="322" hidden="1" spans="1:57">
      <c r="A322" s="9">
        <v>44715.7155322917</v>
      </c>
      <c r="B322" s="4" t="s">
        <v>235</v>
      </c>
      <c r="C322" s="4" t="s">
        <v>23</v>
      </c>
      <c r="D322" s="4" t="s">
        <v>2081</v>
      </c>
      <c r="E322" s="5"/>
      <c r="F322" s="4">
        <v>8074956952</v>
      </c>
      <c r="G322" s="4" t="s">
        <v>1901</v>
      </c>
      <c r="H322" s="4" t="s">
        <v>256</v>
      </c>
      <c r="I322" s="4" t="s">
        <v>256</v>
      </c>
      <c r="J322" s="4" t="s">
        <v>2082</v>
      </c>
      <c r="K322" s="4" t="s">
        <v>127</v>
      </c>
      <c r="L322" s="4" t="s">
        <v>127</v>
      </c>
      <c r="M322" s="4" t="s">
        <v>2083</v>
      </c>
      <c r="N322" s="4" t="s">
        <v>87</v>
      </c>
      <c r="O322" s="4" t="s">
        <v>560</v>
      </c>
      <c r="P322" s="15">
        <v>44718</v>
      </c>
      <c r="Q322" s="20">
        <v>0.583333333335759</v>
      </c>
      <c r="R322" s="20">
        <v>0.625</v>
      </c>
      <c r="S322" s="4" t="s">
        <v>2084</v>
      </c>
      <c r="T322" s="4" t="s">
        <v>1115</v>
      </c>
      <c r="U322" s="21" t="s">
        <v>2085</v>
      </c>
      <c r="V322" s="4" t="s">
        <v>1609</v>
      </c>
      <c r="X322" s="4" t="s">
        <v>38</v>
      </c>
      <c r="Y322" s="5"/>
      <c r="Z322" s="5"/>
      <c r="AA322" s="5"/>
      <c r="AB322" s="57"/>
      <c r="AC322" s="57"/>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row>
    <row r="323" hidden="1" spans="1:57">
      <c r="A323" s="9">
        <v>44715.7185307639</v>
      </c>
      <c r="B323" s="4" t="s">
        <v>291</v>
      </c>
      <c r="C323" s="4" t="s">
        <v>23</v>
      </c>
      <c r="D323" s="4" t="s">
        <v>2086</v>
      </c>
      <c r="E323" s="5"/>
      <c r="F323" s="4">
        <v>9108777989</v>
      </c>
      <c r="G323" s="4" t="s">
        <v>2087</v>
      </c>
      <c r="H323" s="4" t="s">
        <v>42</v>
      </c>
      <c r="I323" s="4" t="s">
        <v>98</v>
      </c>
      <c r="J323" s="4" t="s">
        <v>2088</v>
      </c>
      <c r="K323" s="4" t="s">
        <v>204</v>
      </c>
      <c r="L323" s="4" t="s">
        <v>204</v>
      </c>
      <c r="M323" s="4" t="s">
        <v>2089</v>
      </c>
      <c r="N323" s="4" t="s">
        <v>114</v>
      </c>
      <c r="O323" s="4" t="s">
        <v>260</v>
      </c>
      <c r="P323" s="15">
        <v>44718</v>
      </c>
      <c r="Q323" s="20">
        <v>0.416666666664241</v>
      </c>
      <c r="R323" s="20">
        <v>0.5</v>
      </c>
      <c r="S323" s="4" t="s">
        <v>956</v>
      </c>
      <c r="T323" s="4" t="s">
        <v>1279</v>
      </c>
      <c r="U323" s="24" t="s">
        <v>2090</v>
      </c>
      <c r="V323" s="4" t="s">
        <v>105</v>
      </c>
      <c r="X323" s="4" t="s">
        <v>38</v>
      </c>
      <c r="Y323" s="5"/>
      <c r="Z323" s="5"/>
      <c r="AA323" s="5"/>
      <c r="AB323" s="57"/>
      <c r="AC323" s="57"/>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row>
    <row r="324" hidden="1" spans="1:57">
      <c r="A324" s="9">
        <v>44715.7213590394</v>
      </c>
      <c r="B324" s="4" t="s">
        <v>291</v>
      </c>
      <c r="C324" s="4" t="s">
        <v>23</v>
      </c>
      <c r="D324" s="4" t="s">
        <v>2091</v>
      </c>
      <c r="E324" s="5"/>
      <c r="F324" s="4">
        <v>9444800430</v>
      </c>
      <c r="G324" s="4" t="s">
        <v>2087</v>
      </c>
      <c r="H324" s="4" t="s">
        <v>42</v>
      </c>
      <c r="I324" s="4" t="s">
        <v>110</v>
      </c>
      <c r="J324" s="4" t="s">
        <v>2092</v>
      </c>
      <c r="K324" s="4" t="s">
        <v>2093</v>
      </c>
      <c r="L324" s="4" t="s">
        <v>204</v>
      </c>
      <c r="M324" s="4" t="s">
        <v>2094</v>
      </c>
      <c r="N324" s="4" t="s">
        <v>87</v>
      </c>
      <c r="O324" s="4" t="s">
        <v>260</v>
      </c>
      <c r="P324" s="15">
        <v>44718</v>
      </c>
      <c r="Q324" s="20">
        <v>0.416666666664241</v>
      </c>
      <c r="R324" s="20">
        <v>0.5</v>
      </c>
      <c r="S324" s="4" t="s">
        <v>1660</v>
      </c>
      <c r="T324" s="4" t="s">
        <v>318</v>
      </c>
      <c r="U324" s="21" t="s">
        <v>2095</v>
      </c>
      <c r="V324" s="4" t="s">
        <v>105</v>
      </c>
      <c r="X324" s="4" t="s">
        <v>38</v>
      </c>
      <c r="Y324" s="5"/>
      <c r="Z324" s="5"/>
      <c r="AA324" s="5"/>
      <c r="AB324" s="57"/>
      <c r="AC324" s="57"/>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row>
    <row r="325" hidden="1" spans="1:57">
      <c r="A325" s="9">
        <v>44715.7269930787</v>
      </c>
      <c r="B325" s="4" t="s">
        <v>79</v>
      </c>
      <c r="C325" s="4" t="s">
        <v>23</v>
      </c>
      <c r="D325" s="4" t="s">
        <v>2096</v>
      </c>
      <c r="E325" s="5"/>
      <c r="F325" s="4">
        <v>9849252714</v>
      </c>
      <c r="G325" s="4" t="s">
        <v>2097</v>
      </c>
      <c r="H325" s="4" t="s">
        <v>238</v>
      </c>
      <c r="I325" s="4" t="s">
        <v>284</v>
      </c>
      <c r="J325" s="4" t="s">
        <v>2098</v>
      </c>
      <c r="K325" s="4" t="s">
        <v>127</v>
      </c>
      <c r="L325" s="4" t="s">
        <v>127</v>
      </c>
      <c r="M325" s="4" t="s">
        <v>2099</v>
      </c>
      <c r="N325" s="4" t="s">
        <v>87</v>
      </c>
      <c r="O325" s="4" t="s">
        <v>154</v>
      </c>
      <c r="P325" s="15">
        <v>44718</v>
      </c>
      <c r="Q325" s="20">
        <v>0.416666666664241</v>
      </c>
      <c r="R325" s="20">
        <v>0.666666666664241</v>
      </c>
      <c r="S325" s="4" t="s">
        <v>460</v>
      </c>
      <c r="T325" s="4" t="s">
        <v>1010</v>
      </c>
      <c r="U325" s="21" t="s">
        <v>2100</v>
      </c>
      <c r="V325" s="4" t="s">
        <v>92</v>
      </c>
      <c r="X325" s="4" t="s">
        <v>38</v>
      </c>
      <c r="Y325" s="5"/>
      <c r="Z325" s="5"/>
      <c r="AA325" s="5"/>
      <c r="AB325" s="57"/>
      <c r="AC325" s="57"/>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row>
    <row r="326" hidden="1" spans="1:57">
      <c r="A326" s="9">
        <v>44715.7279837847</v>
      </c>
      <c r="B326" s="4" t="s">
        <v>121</v>
      </c>
      <c r="C326" s="4" t="s">
        <v>23</v>
      </c>
      <c r="D326" s="4" t="s">
        <v>2101</v>
      </c>
      <c r="E326" s="5"/>
      <c r="F326" s="4">
        <v>9099690355</v>
      </c>
      <c r="G326" s="4" t="s">
        <v>2035</v>
      </c>
      <c r="H326" s="4" t="s">
        <v>756</v>
      </c>
      <c r="I326" s="4" t="s">
        <v>756</v>
      </c>
      <c r="J326" s="4" t="s">
        <v>2102</v>
      </c>
      <c r="K326" s="4" t="s">
        <v>782</v>
      </c>
      <c r="L326" s="4" t="s">
        <v>782</v>
      </c>
      <c r="M326" s="4" t="s">
        <v>2103</v>
      </c>
      <c r="N326" s="4" t="s">
        <v>87</v>
      </c>
      <c r="O326" s="4" t="s">
        <v>459</v>
      </c>
      <c r="P326" s="15">
        <v>44718</v>
      </c>
      <c r="Q326" s="20">
        <v>0.645833333335759</v>
      </c>
      <c r="R326" s="20">
        <v>0.729166666664241</v>
      </c>
      <c r="S326" s="4" t="s">
        <v>2104</v>
      </c>
      <c r="T326" s="4" t="s">
        <v>2105</v>
      </c>
      <c r="U326" s="21" t="s">
        <v>2106</v>
      </c>
      <c r="V326" s="4" t="s">
        <v>1823</v>
      </c>
      <c r="X326" s="4" t="s">
        <v>38</v>
      </c>
      <c r="Y326" s="5"/>
      <c r="Z326" s="5"/>
      <c r="AA326" s="5"/>
      <c r="AB326" s="57"/>
      <c r="AC326" s="57"/>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row>
    <row r="327" hidden="1" spans="1:57">
      <c r="A327" s="9">
        <v>44715.7304529051</v>
      </c>
      <c r="B327" s="4" t="s">
        <v>265</v>
      </c>
      <c r="C327" s="4" t="s">
        <v>23</v>
      </c>
      <c r="D327" s="4" t="s">
        <v>2107</v>
      </c>
      <c r="E327" s="5"/>
      <c r="F327" s="4">
        <v>9030357253</v>
      </c>
      <c r="G327" s="4" t="s">
        <v>2108</v>
      </c>
      <c r="H327" s="4" t="s">
        <v>43</v>
      </c>
      <c r="I327" s="4" t="s">
        <v>43</v>
      </c>
      <c r="J327" s="4" t="s">
        <v>275</v>
      </c>
      <c r="K327" s="4" t="s">
        <v>127</v>
      </c>
      <c r="L327" s="4" t="s">
        <v>127</v>
      </c>
      <c r="M327" s="4" t="s">
        <v>2109</v>
      </c>
      <c r="N327" s="4" t="s">
        <v>87</v>
      </c>
      <c r="O327" s="4" t="s">
        <v>154</v>
      </c>
      <c r="P327" s="15">
        <v>44718</v>
      </c>
      <c r="Q327" s="20">
        <v>0.666666666664241</v>
      </c>
      <c r="R327" s="20">
        <v>0.708333333335759</v>
      </c>
      <c r="S327" s="4" t="s">
        <v>1563</v>
      </c>
      <c r="T327" s="4" t="s">
        <v>1352</v>
      </c>
      <c r="U327" s="21" t="s">
        <v>2110</v>
      </c>
      <c r="V327" s="4" t="s">
        <v>92</v>
      </c>
      <c r="X327" s="4" t="s">
        <v>38</v>
      </c>
      <c r="Y327" s="5"/>
      <c r="Z327" s="5"/>
      <c r="AA327" s="5"/>
      <c r="AB327" s="57"/>
      <c r="AC327" s="57"/>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row>
    <row r="328" spans="1:57">
      <c r="A328" s="48">
        <v>44715.7507718056</v>
      </c>
      <c r="B328" s="44" t="s">
        <v>300</v>
      </c>
      <c r="C328" s="44" t="s">
        <v>23</v>
      </c>
      <c r="D328" s="44" t="s">
        <v>2111</v>
      </c>
      <c r="E328" s="45"/>
      <c r="F328" s="44">
        <v>9822878843</v>
      </c>
      <c r="G328" s="44" t="s">
        <v>2112</v>
      </c>
      <c r="H328" s="44" t="s">
        <v>313</v>
      </c>
      <c r="I328" s="44" t="s">
        <v>202</v>
      </c>
      <c r="J328" s="44" t="s">
        <v>2113</v>
      </c>
      <c r="K328" s="44" t="s">
        <v>1380</v>
      </c>
      <c r="L328" s="44" t="s">
        <v>1380</v>
      </c>
      <c r="M328" s="44" t="s">
        <v>2114</v>
      </c>
      <c r="N328" s="44" t="s">
        <v>32</v>
      </c>
      <c r="O328" s="44" t="s">
        <v>260</v>
      </c>
      <c r="P328" s="48">
        <v>44718</v>
      </c>
      <c r="Q328" s="54">
        <v>0.5</v>
      </c>
      <c r="R328" s="54">
        <v>0.541666666664241</v>
      </c>
      <c r="S328" s="44" t="s">
        <v>530</v>
      </c>
      <c r="T328" s="44" t="s">
        <v>531</v>
      </c>
      <c r="U328" s="86" t="s">
        <v>2115</v>
      </c>
      <c r="V328" s="44" t="s">
        <v>1648</v>
      </c>
      <c r="X328" s="4"/>
      <c r="Y328" s="5"/>
      <c r="Z328" s="5"/>
      <c r="AA328" s="5"/>
      <c r="AB328" s="57"/>
      <c r="AC328" s="57"/>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row>
    <row r="329" hidden="1" spans="1:57">
      <c r="A329" s="6">
        <v>44715.755857338</v>
      </c>
      <c r="B329" s="7" t="s">
        <v>135</v>
      </c>
      <c r="C329" s="7" t="s">
        <v>23</v>
      </c>
      <c r="D329" s="7" t="s">
        <v>2116</v>
      </c>
      <c r="E329" s="8"/>
      <c r="F329" s="7">
        <v>9490921851</v>
      </c>
      <c r="G329" s="7" t="s">
        <v>1013</v>
      </c>
      <c r="H329" s="7" t="s">
        <v>43</v>
      </c>
      <c r="I329" s="7" t="s">
        <v>43</v>
      </c>
      <c r="J329" s="7" t="s">
        <v>2117</v>
      </c>
      <c r="K329" s="7" t="s">
        <v>2118</v>
      </c>
      <c r="L329" s="7" t="s">
        <v>2118</v>
      </c>
      <c r="M329" s="7" t="s">
        <v>2119</v>
      </c>
      <c r="N329" s="7" t="s">
        <v>114</v>
      </c>
      <c r="O329" s="7" t="s">
        <v>260</v>
      </c>
      <c r="P329" s="16">
        <v>44686</v>
      </c>
      <c r="Q329" s="22">
        <v>0.625</v>
      </c>
      <c r="R329" s="22">
        <v>0.625</v>
      </c>
      <c r="S329" s="7" t="s">
        <v>89</v>
      </c>
      <c r="T329" s="7" t="s">
        <v>2120</v>
      </c>
      <c r="U329" s="23" t="s">
        <v>2121</v>
      </c>
      <c r="V329" s="7" t="s">
        <v>92</v>
      </c>
      <c r="X329" s="7" t="s">
        <v>93</v>
      </c>
      <c r="Y329" s="7" t="s">
        <v>2122</v>
      </c>
      <c r="Z329" s="8"/>
      <c r="AA329" s="8"/>
      <c r="AB329" s="70"/>
      <c r="AC329" s="70"/>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row>
    <row r="330" hidden="1" spans="1:57">
      <c r="A330" s="9">
        <v>44715.7706893982</v>
      </c>
      <c r="B330" s="4" t="s">
        <v>245</v>
      </c>
      <c r="C330" s="4" t="s">
        <v>23</v>
      </c>
      <c r="D330" s="4" t="s">
        <v>2123</v>
      </c>
      <c r="E330" s="5"/>
      <c r="F330" s="4">
        <v>9346109214</v>
      </c>
      <c r="G330" s="4" t="s">
        <v>923</v>
      </c>
      <c r="H330" s="4" t="s">
        <v>793</v>
      </c>
      <c r="I330" s="4" t="s">
        <v>1237</v>
      </c>
      <c r="J330" s="4" t="s">
        <v>139</v>
      </c>
      <c r="K330" s="4" t="s">
        <v>258</v>
      </c>
      <c r="L330" s="4" t="s">
        <v>127</v>
      </c>
      <c r="M330" s="4" t="s">
        <v>2124</v>
      </c>
      <c r="N330" s="4" t="s">
        <v>87</v>
      </c>
      <c r="O330" s="4" t="s">
        <v>154</v>
      </c>
      <c r="P330" s="15">
        <v>44718</v>
      </c>
      <c r="Q330" s="20">
        <v>0.625</v>
      </c>
      <c r="R330" s="20">
        <v>0.666666666664241</v>
      </c>
      <c r="S330" s="4" t="s">
        <v>196</v>
      </c>
      <c r="T330" s="4" t="s">
        <v>1279</v>
      </c>
      <c r="U330" s="21" t="s">
        <v>2125</v>
      </c>
      <c r="V330" s="4" t="s">
        <v>92</v>
      </c>
      <c r="X330" s="4" t="s">
        <v>38</v>
      </c>
      <c r="Y330" s="5"/>
      <c r="Z330" s="5"/>
      <c r="AA330" s="5"/>
      <c r="AB330" s="57"/>
      <c r="AC330" s="57"/>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row>
    <row r="331" hidden="1" spans="1:57">
      <c r="A331" s="9">
        <v>44715.8031005093</v>
      </c>
      <c r="B331" s="4" t="s">
        <v>135</v>
      </c>
      <c r="C331" s="4" t="s">
        <v>23</v>
      </c>
      <c r="D331" s="4" t="s">
        <v>2126</v>
      </c>
      <c r="E331" s="5"/>
      <c r="F331" s="4">
        <v>8247432412</v>
      </c>
      <c r="G331" s="4" t="s">
        <v>1013</v>
      </c>
      <c r="H331" s="4" t="s">
        <v>1294</v>
      </c>
      <c r="I331" s="4" t="s">
        <v>2127</v>
      </c>
      <c r="J331" s="4" t="s">
        <v>2128</v>
      </c>
      <c r="K331" s="4" t="s">
        <v>127</v>
      </c>
      <c r="L331" s="4" t="s">
        <v>127</v>
      </c>
      <c r="M331" s="4" t="s">
        <v>2129</v>
      </c>
      <c r="N331" s="4" t="s">
        <v>114</v>
      </c>
      <c r="O331" s="4" t="s">
        <v>2130</v>
      </c>
      <c r="P331" s="15">
        <v>44718</v>
      </c>
      <c r="Q331" s="20">
        <v>0.583333333335759</v>
      </c>
      <c r="R331" s="20">
        <v>0.625</v>
      </c>
      <c r="S331" s="4" t="s">
        <v>2131</v>
      </c>
      <c r="T331" s="4" t="s">
        <v>1093</v>
      </c>
      <c r="U331" s="21" t="s">
        <v>2132</v>
      </c>
      <c r="V331" s="4" t="s">
        <v>92</v>
      </c>
      <c r="X331" s="4" t="s">
        <v>38</v>
      </c>
      <c r="Y331" s="5"/>
      <c r="Z331" s="5"/>
      <c r="AA331" s="5"/>
      <c r="AB331" s="57"/>
      <c r="AC331" s="57"/>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row>
    <row r="332" hidden="1" spans="1:57">
      <c r="A332" s="9">
        <v>44715.8095985995</v>
      </c>
      <c r="B332" s="4" t="s">
        <v>135</v>
      </c>
      <c r="C332" s="4" t="s">
        <v>23</v>
      </c>
      <c r="D332" s="4" t="s">
        <v>2133</v>
      </c>
      <c r="E332" s="5"/>
      <c r="F332" s="4">
        <v>9642641579</v>
      </c>
      <c r="G332" s="4" t="s">
        <v>2134</v>
      </c>
      <c r="H332" s="4" t="s">
        <v>42</v>
      </c>
      <c r="I332" s="4" t="s">
        <v>695</v>
      </c>
      <c r="J332" s="4" t="s">
        <v>2135</v>
      </c>
      <c r="K332" s="4" t="s">
        <v>127</v>
      </c>
      <c r="L332" s="4" t="s">
        <v>127</v>
      </c>
      <c r="M332" s="4" t="s">
        <v>2136</v>
      </c>
      <c r="N332" s="4" t="s">
        <v>114</v>
      </c>
      <c r="O332" s="4" t="s">
        <v>194</v>
      </c>
      <c r="P332" s="15">
        <v>44718</v>
      </c>
      <c r="Q332" s="20">
        <v>0.583333333335759</v>
      </c>
      <c r="R332" s="20">
        <v>0.625</v>
      </c>
      <c r="S332" s="4" t="s">
        <v>2137</v>
      </c>
      <c r="T332" s="4" t="s">
        <v>297</v>
      </c>
      <c r="U332" s="21" t="s">
        <v>2138</v>
      </c>
      <c r="V332" s="4" t="s">
        <v>1530</v>
      </c>
      <c r="X332" s="4" t="s">
        <v>38</v>
      </c>
      <c r="Y332" s="5"/>
      <c r="Z332" s="5"/>
      <c r="AA332" s="5"/>
      <c r="AB332" s="57"/>
      <c r="AC332" s="57"/>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row>
    <row r="333" hidden="1" spans="1:57">
      <c r="A333" s="6">
        <v>44716.412885544</v>
      </c>
      <c r="B333" s="7" t="s">
        <v>39</v>
      </c>
      <c r="C333" s="7" t="s">
        <v>23</v>
      </c>
      <c r="D333" s="7" t="s">
        <v>2139</v>
      </c>
      <c r="E333" s="8"/>
      <c r="F333" s="7">
        <v>9173348711</v>
      </c>
      <c r="G333" s="7" t="s">
        <v>647</v>
      </c>
      <c r="H333" s="7" t="s">
        <v>389</v>
      </c>
      <c r="I333" s="7" t="s">
        <v>389</v>
      </c>
      <c r="J333" s="7" t="s">
        <v>2140</v>
      </c>
      <c r="K333" s="7" t="s">
        <v>2141</v>
      </c>
      <c r="L333" s="7" t="s">
        <v>100</v>
      </c>
      <c r="M333" s="7" t="s">
        <v>2142</v>
      </c>
      <c r="N333" s="7" t="s">
        <v>32</v>
      </c>
      <c r="O333" s="7" t="s">
        <v>154</v>
      </c>
      <c r="P333" s="16">
        <v>44718</v>
      </c>
      <c r="Q333" s="22">
        <v>0.583333333335759</v>
      </c>
      <c r="R333" s="22">
        <v>0.666666666664241</v>
      </c>
      <c r="S333" s="7" t="s">
        <v>870</v>
      </c>
      <c r="T333" s="7" t="s">
        <v>1352</v>
      </c>
      <c r="U333" s="53" t="s">
        <v>2143</v>
      </c>
      <c r="V333" s="7" t="s">
        <v>1823</v>
      </c>
      <c r="X333" s="7" t="s">
        <v>93</v>
      </c>
      <c r="Y333" s="7" t="s">
        <v>2144</v>
      </c>
      <c r="Z333" s="8"/>
      <c r="AA333" s="8"/>
      <c r="AB333" s="70"/>
      <c r="AC333" s="70"/>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row>
    <row r="334" hidden="1" spans="1:57">
      <c r="A334" s="2">
        <v>44716.4160644676</v>
      </c>
      <c r="B334" s="3" t="s">
        <v>39</v>
      </c>
      <c r="C334" s="4" t="s">
        <v>23</v>
      </c>
      <c r="D334" s="4" t="s">
        <v>2145</v>
      </c>
      <c r="E334" s="5"/>
      <c r="F334" s="4">
        <v>8602565203</v>
      </c>
      <c r="G334" s="4" t="s">
        <v>647</v>
      </c>
      <c r="H334" s="4" t="s">
        <v>256</v>
      </c>
      <c r="I334" s="4" t="s">
        <v>256</v>
      </c>
      <c r="J334" s="4" t="s">
        <v>2146</v>
      </c>
      <c r="K334" s="4" t="s">
        <v>258</v>
      </c>
      <c r="L334" s="4" t="s">
        <v>258</v>
      </c>
      <c r="M334" s="4" t="s">
        <v>2147</v>
      </c>
      <c r="N334" s="4" t="s">
        <v>1592</v>
      </c>
      <c r="O334" s="4" t="s">
        <v>47</v>
      </c>
      <c r="P334" s="15">
        <v>44718</v>
      </c>
      <c r="Q334" s="20">
        <v>0.583333333335759</v>
      </c>
      <c r="R334" s="20">
        <v>0.666666666664241</v>
      </c>
      <c r="S334" s="4" t="s">
        <v>373</v>
      </c>
      <c r="T334" s="4" t="s">
        <v>406</v>
      </c>
      <c r="U334" s="21" t="s">
        <v>2148</v>
      </c>
      <c r="V334" s="4" t="s">
        <v>1823</v>
      </c>
      <c r="X334" s="4" t="s">
        <v>38</v>
      </c>
      <c r="Y334" s="5"/>
      <c r="Z334" s="5"/>
      <c r="AA334" s="5"/>
      <c r="AB334" s="57"/>
      <c r="AC334" s="57"/>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row>
    <row r="335" hidden="1" spans="1:57">
      <c r="A335" s="2">
        <v>44716.420525706</v>
      </c>
      <c r="B335" s="3" t="s">
        <v>22</v>
      </c>
      <c r="C335" s="4" t="s">
        <v>23</v>
      </c>
      <c r="D335" s="4" t="s">
        <v>2149</v>
      </c>
      <c r="E335" s="5"/>
      <c r="F335" s="4">
        <v>9597352662</v>
      </c>
      <c r="G335" s="4" t="s">
        <v>2150</v>
      </c>
      <c r="H335" s="4" t="s">
        <v>2151</v>
      </c>
      <c r="I335" s="4" t="s">
        <v>2151</v>
      </c>
      <c r="J335" s="4" t="s">
        <v>2152</v>
      </c>
      <c r="K335" s="4" t="s">
        <v>1125</v>
      </c>
      <c r="L335" s="4" t="s">
        <v>152</v>
      </c>
      <c r="M335" s="4" t="s">
        <v>2153</v>
      </c>
      <c r="N335" s="4" t="s">
        <v>114</v>
      </c>
      <c r="O335" s="4" t="s">
        <v>154</v>
      </c>
      <c r="P335" s="15">
        <v>44719</v>
      </c>
      <c r="Q335" s="20">
        <v>0.458333333335759</v>
      </c>
      <c r="R335" s="20">
        <v>0.5</v>
      </c>
      <c r="S335" s="4" t="s">
        <v>2154</v>
      </c>
      <c r="T335" s="4" t="s">
        <v>35</v>
      </c>
      <c r="U335" s="21" t="s">
        <v>2155</v>
      </c>
      <c r="V335" s="4" t="s">
        <v>662</v>
      </c>
      <c r="X335" s="4" t="s">
        <v>38</v>
      </c>
      <c r="Y335" s="5"/>
      <c r="Z335" s="5"/>
      <c r="AA335" s="5"/>
      <c r="AB335" s="57"/>
      <c r="AC335" s="57"/>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row>
    <row r="336" hidden="1" spans="1:57">
      <c r="A336" s="2">
        <v>44716.4239318634</v>
      </c>
      <c r="B336" s="3" t="s">
        <v>39</v>
      </c>
      <c r="C336" s="4" t="s">
        <v>23</v>
      </c>
      <c r="D336" s="4" t="s">
        <v>2156</v>
      </c>
      <c r="E336" s="5"/>
      <c r="F336" s="4">
        <v>9703905420</v>
      </c>
      <c r="G336" s="4" t="s">
        <v>2157</v>
      </c>
      <c r="H336" s="4" t="s">
        <v>26</v>
      </c>
      <c r="I336" s="4" t="s">
        <v>26</v>
      </c>
      <c r="J336" s="4" t="s">
        <v>2158</v>
      </c>
      <c r="K336" s="4" t="s">
        <v>85</v>
      </c>
      <c r="L336" s="4" t="s">
        <v>127</v>
      </c>
      <c r="M336" s="4" t="s">
        <v>2159</v>
      </c>
      <c r="N336" s="4" t="s">
        <v>32</v>
      </c>
      <c r="O336" s="4" t="s">
        <v>47</v>
      </c>
      <c r="P336" s="15">
        <v>44718</v>
      </c>
      <c r="Q336" s="20">
        <v>0.583333333335759</v>
      </c>
      <c r="R336" s="20">
        <v>0.666666666664241</v>
      </c>
      <c r="S336" s="4" t="s">
        <v>980</v>
      </c>
      <c r="T336" s="4" t="s">
        <v>486</v>
      </c>
      <c r="U336" s="21" t="s">
        <v>2160</v>
      </c>
      <c r="V336" s="4" t="s">
        <v>1582</v>
      </c>
      <c r="X336" s="4" t="s">
        <v>38</v>
      </c>
      <c r="Y336" s="5"/>
      <c r="Z336" s="5"/>
      <c r="AA336" s="5"/>
      <c r="AB336" s="57"/>
      <c r="AC336" s="57"/>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row>
    <row r="337" hidden="1" spans="1:57">
      <c r="A337" s="2">
        <v>44716.4270835764</v>
      </c>
      <c r="B337" s="3" t="s">
        <v>39</v>
      </c>
      <c r="C337" s="4" t="s">
        <v>23</v>
      </c>
      <c r="D337" s="4" t="s">
        <v>2161</v>
      </c>
      <c r="E337" s="5"/>
      <c r="F337" s="4">
        <v>7993845119</v>
      </c>
      <c r="G337" s="4" t="s">
        <v>2162</v>
      </c>
      <c r="H337" s="4" t="s">
        <v>1874</v>
      </c>
      <c r="I337" s="4" t="s">
        <v>1874</v>
      </c>
      <c r="J337" s="4" t="s">
        <v>725</v>
      </c>
      <c r="K337" s="4" t="s">
        <v>85</v>
      </c>
      <c r="L337" s="4" t="s">
        <v>85</v>
      </c>
      <c r="M337" s="4" t="s">
        <v>2163</v>
      </c>
      <c r="N337" s="4" t="s">
        <v>1592</v>
      </c>
      <c r="O337" s="4" t="s">
        <v>47</v>
      </c>
      <c r="P337" s="15">
        <v>44718</v>
      </c>
      <c r="Q337" s="20">
        <v>0.583333333335759</v>
      </c>
      <c r="R337" s="20">
        <v>0.666666666664241</v>
      </c>
      <c r="S337" s="4" t="s">
        <v>417</v>
      </c>
      <c r="T337" s="4" t="s">
        <v>790</v>
      </c>
      <c r="U337" s="21" t="s">
        <v>2164</v>
      </c>
      <c r="V337" s="4" t="s">
        <v>1582</v>
      </c>
      <c r="X337" s="4" t="s">
        <v>38</v>
      </c>
      <c r="Y337" s="5"/>
      <c r="Z337" s="5"/>
      <c r="AA337" s="5"/>
      <c r="AB337" s="57"/>
      <c r="AC337" s="57"/>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row>
    <row r="338" hidden="1" spans="1:57">
      <c r="A338" s="2">
        <v>44716.4376112731</v>
      </c>
      <c r="B338" s="3" t="s">
        <v>212</v>
      </c>
      <c r="C338" s="4" t="s">
        <v>23</v>
      </c>
      <c r="D338" s="4" t="s">
        <v>2165</v>
      </c>
      <c r="E338" s="5"/>
      <c r="F338" s="4">
        <v>8497924635</v>
      </c>
      <c r="G338" s="4" t="s">
        <v>1836</v>
      </c>
      <c r="H338" s="4" t="s">
        <v>284</v>
      </c>
      <c r="I338" s="4" t="s">
        <v>284</v>
      </c>
      <c r="J338" s="4" t="s">
        <v>2166</v>
      </c>
      <c r="K338" s="4" t="s">
        <v>127</v>
      </c>
      <c r="L338" s="4" t="s">
        <v>127</v>
      </c>
      <c r="M338" s="4" t="s">
        <v>2167</v>
      </c>
      <c r="N338" s="4" t="s">
        <v>114</v>
      </c>
      <c r="O338" s="4" t="s">
        <v>260</v>
      </c>
      <c r="P338" s="15">
        <v>44719</v>
      </c>
      <c r="Q338" s="20">
        <v>0.583333333335759</v>
      </c>
      <c r="R338" s="20">
        <v>0.666666666664241</v>
      </c>
      <c r="S338" s="4" t="s">
        <v>2168</v>
      </c>
      <c r="T338" s="4" t="s">
        <v>288</v>
      </c>
      <c r="U338" s="21" t="s">
        <v>2169</v>
      </c>
      <c r="V338" s="4" t="s">
        <v>92</v>
      </c>
      <c r="X338" s="4" t="s">
        <v>38</v>
      </c>
      <c r="Y338" s="5"/>
      <c r="Z338" s="5"/>
      <c r="AA338" s="5"/>
      <c r="AB338" s="57"/>
      <c r="AC338" s="57"/>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row>
    <row r="339" hidden="1" spans="1:57">
      <c r="A339" s="2">
        <v>44716.4377493403</v>
      </c>
      <c r="B339" s="3" t="s">
        <v>39</v>
      </c>
      <c r="C339" s="4" t="s">
        <v>23</v>
      </c>
      <c r="D339" s="4" t="s">
        <v>2170</v>
      </c>
      <c r="E339" s="5"/>
      <c r="F339" s="4">
        <v>8956708702</v>
      </c>
      <c r="G339" s="4" t="s">
        <v>2171</v>
      </c>
      <c r="H339" s="4" t="s">
        <v>42</v>
      </c>
      <c r="I339" s="4" t="s">
        <v>42</v>
      </c>
      <c r="J339" s="4" t="s">
        <v>355</v>
      </c>
      <c r="K339" s="4" t="s">
        <v>490</v>
      </c>
      <c r="L339" s="4" t="s">
        <v>258</v>
      </c>
      <c r="M339" s="4" t="s">
        <v>2172</v>
      </c>
      <c r="N339" s="4" t="s">
        <v>32</v>
      </c>
      <c r="O339" s="4" t="s">
        <v>2173</v>
      </c>
      <c r="P339" s="15">
        <v>44718</v>
      </c>
      <c r="Q339" s="20">
        <v>0.583333333335759</v>
      </c>
      <c r="R339" s="20">
        <v>0.666666666664241</v>
      </c>
      <c r="S339" s="4" t="s">
        <v>2174</v>
      </c>
      <c r="T339" s="4" t="s">
        <v>117</v>
      </c>
      <c r="U339" s="21" t="s">
        <v>2175</v>
      </c>
      <c r="V339" s="4" t="s">
        <v>616</v>
      </c>
      <c r="X339" s="4" t="s">
        <v>38</v>
      </c>
      <c r="Y339" s="5"/>
      <c r="Z339" s="5"/>
      <c r="AA339" s="5"/>
      <c r="AB339" s="57"/>
      <c r="AC339" s="57"/>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row>
    <row r="340" hidden="1" spans="1:57">
      <c r="A340" s="2">
        <v>44716.4447774074</v>
      </c>
      <c r="B340" s="3" t="s">
        <v>212</v>
      </c>
      <c r="C340" s="4" t="s">
        <v>23</v>
      </c>
      <c r="D340" s="4" t="s">
        <v>2176</v>
      </c>
      <c r="E340" s="5"/>
      <c r="F340" s="4">
        <v>8686865260</v>
      </c>
      <c r="G340" s="4" t="s">
        <v>873</v>
      </c>
      <c r="H340" s="4" t="s">
        <v>124</v>
      </c>
      <c r="I340" s="4" t="s">
        <v>595</v>
      </c>
      <c r="J340" s="4" t="s">
        <v>2177</v>
      </c>
      <c r="K340" s="4" t="s">
        <v>258</v>
      </c>
      <c r="L340" s="4" t="s">
        <v>258</v>
      </c>
      <c r="M340" s="4" t="s">
        <v>2178</v>
      </c>
      <c r="N340" s="4" t="s">
        <v>87</v>
      </c>
      <c r="O340" s="4" t="s">
        <v>260</v>
      </c>
      <c r="P340" s="15">
        <v>44718</v>
      </c>
      <c r="Q340" s="20">
        <v>0.625</v>
      </c>
      <c r="R340" s="20">
        <v>0.666666666664241</v>
      </c>
      <c r="S340" s="4" t="s">
        <v>796</v>
      </c>
      <c r="T340" s="4" t="s">
        <v>155</v>
      </c>
      <c r="U340" s="21" t="s">
        <v>2179</v>
      </c>
      <c r="V340" s="4" t="s">
        <v>1582</v>
      </c>
      <c r="X340" s="4" t="s">
        <v>38</v>
      </c>
      <c r="Y340" s="5"/>
      <c r="Z340" s="5"/>
      <c r="AA340" s="5"/>
      <c r="AB340" s="57"/>
      <c r="AC340" s="57"/>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row>
    <row r="341" hidden="1" spans="1:57">
      <c r="A341" s="2">
        <v>44716.4495012269</v>
      </c>
      <c r="B341" s="3" t="s">
        <v>39</v>
      </c>
      <c r="C341" s="4" t="s">
        <v>23</v>
      </c>
      <c r="D341" s="4" t="s">
        <v>2180</v>
      </c>
      <c r="E341" s="5"/>
      <c r="F341" s="4">
        <v>8437975381</v>
      </c>
      <c r="G341" s="4" t="s">
        <v>2181</v>
      </c>
      <c r="H341" s="4" t="s">
        <v>26</v>
      </c>
      <c r="I341" s="4" t="s">
        <v>26</v>
      </c>
      <c r="J341" s="4" t="s">
        <v>2182</v>
      </c>
      <c r="K341" s="4" t="s">
        <v>2183</v>
      </c>
      <c r="L341" s="4" t="s">
        <v>2184</v>
      </c>
      <c r="M341" s="4" t="s">
        <v>2185</v>
      </c>
      <c r="N341" s="4" t="s">
        <v>1592</v>
      </c>
      <c r="O341" s="4" t="s">
        <v>47</v>
      </c>
      <c r="P341" s="15">
        <v>44718</v>
      </c>
      <c r="Q341" s="20">
        <v>0.583333333335759</v>
      </c>
      <c r="R341" s="20">
        <v>0.666666666664241</v>
      </c>
      <c r="S341" s="4" t="s">
        <v>35</v>
      </c>
      <c r="T341" s="4" t="s">
        <v>1544</v>
      </c>
      <c r="U341" s="21" t="s">
        <v>2186</v>
      </c>
      <c r="V341" s="4" t="s">
        <v>662</v>
      </c>
      <c r="X341" s="4" t="s">
        <v>38</v>
      </c>
      <c r="Y341" s="5"/>
      <c r="Z341" s="5"/>
      <c r="AA341" s="5"/>
      <c r="AB341" s="57"/>
      <c r="AC341" s="57"/>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row>
    <row r="342" hidden="1" spans="1:57">
      <c r="A342" s="2">
        <v>44716.4539616667</v>
      </c>
      <c r="B342" s="3" t="s">
        <v>135</v>
      </c>
      <c r="C342" s="4" t="s">
        <v>23</v>
      </c>
      <c r="D342" s="4" t="s">
        <v>2187</v>
      </c>
      <c r="E342" s="5"/>
      <c r="F342" s="4" t="s">
        <v>2188</v>
      </c>
      <c r="G342" s="4" t="s">
        <v>2189</v>
      </c>
      <c r="H342" s="4" t="s">
        <v>138</v>
      </c>
      <c r="I342" s="4" t="s">
        <v>138</v>
      </c>
      <c r="J342" s="4" t="s">
        <v>2190</v>
      </c>
      <c r="K342" s="4" t="s">
        <v>2191</v>
      </c>
      <c r="L342" s="4" t="s">
        <v>127</v>
      </c>
      <c r="M342" s="4" t="s">
        <v>2192</v>
      </c>
      <c r="N342" s="4" t="s">
        <v>87</v>
      </c>
      <c r="O342" s="4" t="s">
        <v>2130</v>
      </c>
      <c r="P342" s="15">
        <v>44718</v>
      </c>
      <c r="Q342" s="20">
        <v>0.458333333335759</v>
      </c>
      <c r="R342" s="20">
        <v>0.583333333335759</v>
      </c>
      <c r="S342" s="4" t="s">
        <v>2193</v>
      </c>
      <c r="T342" s="4" t="s">
        <v>2194</v>
      </c>
      <c r="U342" s="21" t="s">
        <v>2195</v>
      </c>
      <c r="V342" s="4" t="s">
        <v>92</v>
      </c>
      <c r="X342" s="4" t="s">
        <v>38</v>
      </c>
      <c r="Y342" s="5"/>
      <c r="Z342" s="5"/>
      <c r="AA342" s="5"/>
      <c r="AB342" s="57"/>
      <c r="AC342" s="57"/>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row>
    <row r="343" hidden="1" spans="1:57">
      <c r="A343" s="2">
        <v>44716.4564585995</v>
      </c>
      <c r="B343" s="3" t="s">
        <v>254</v>
      </c>
      <c r="C343" s="4" t="s">
        <v>23</v>
      </c>
      <c r="D343" s="4" t="s">
        <v>2196</v>
      </c>
      <c r="E343" s="5"/>
      <c r="F343" s="4">
        <v>9650487073</v>
      </c>
      <c r="G343" s="4" t="s">
        <v>2197</v>
      </c>
      <c r="H343" s="4" t="s">
        <v>173</v>
      </c>
      <c r="I343" s="4" t="s">
        <v>173</v>
      </c>
      <c r="J343" s="4" t="s">
        <v>2198</v>
      </c>
      <c r="K343" s="4" t="s">
        <v>258</v>
      </c>
      <c r="L343" s="4" t="s">
        <v>258</v>
      </c>
      <c r="M343" s="4" t="s">
        <v>2199</v>
      </c>
      <c r="N343" s="4" t="s">
        <v>114</v>
      </c>
      <c r="O343" s="4" t="s">
        <v>1755</v>
      </c>
      <c r="P343" s="15">
        <v>44718</v>
      </c>
      <c r="Q343" s="20">
        <v>0.416666666664241</v>
      </c>
      <c r="R343" s="20">
        <v>0.458333333335759</v>
      </c>
      <c r="S343" s="4" t="s">
        <v>1364</v>
      </c>
      <c r="T343" s="4" t="s">
        <v>155</v>
      </c>
      <c r="U343" s="21" t="s">
        <v>2200</v>
      </c>
      <c r="V343" s="4" t="s">
        <v>1648</v>
      </c>
      <c r="X343" s="4" t="s">
        <v>38</v>
      </c>
      <c r="Y343" s="5"/>
      <c r="Z343" s="5"/>
      <c r="AA343" s="5"/>
      <c r="AB343" s="57"/>
      <c r="AC343" s="57"/>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row>
    <row r="344" hidden="1" spans="1:57">
      <c r="A344" s="2">
        <v>44716.4600618866</v>
      </c>
      <c r="B344" s="3" t="s">
        <v>22</v>
      </c>
      <c r="C344" s="4" t="s">
        <v>23</v>
      </c>
      <c r="D344" s="4" t="s">
        <v>2201</v>
      </c>
      <c r="E344" s="5"/>
      <c r="F344" s="4">
        <v>9008991570</v>
      </c>
      <c r="G344" s="4" t="s">
        <v>1577</v>
      </c>
      <c r="H344" s="4" t="s">
        <v>793</v>
      </c>
      <c r="I344" s="4" t="s">
        <v>793</v>
      </c>
      <c r="J344" s="4" t="s">
        <v>2202</v>
      </c>
      <c r="K344" s="4" t="s">
        <v>85</v>
      </c>
      <c r="L344" s="4" t="s">
        <v>85</v>
      </c>
      <c r="M344" s="4" t="s">
        <v>2203</v>
      </c>
      <c r="N344" s="4" t="s">
        <v>114</v>
      </c>
      <c r="O344" s="4" t="s">
        <v>154</v>
      </c>
      <c r="P344" s="15">
        <v>44718</v>
      </c>
      <c r="Q344" s="20">
        <v>0.583333333335759</v>
      </c>
      <c r="R344" s="20">
        <v>0.625</v>
      </c>
      <c r="S344" s="4" t="s">
        <v>931</v>
      </c>
      <c r="T344" s="4" t="s">
        <v>207</v>
      </c>
      <c r="U344" s="21" t="s">
        <v>2204</v>
      </c>
      <c r="V344" s="4" t="s">
        <v>1582</v>
      </c>
      <c r="X344" s="4" t="s">
        <v>38</v>
      </c>
      <c r="Y344" s="5"/>
      <c r="Z344" s="5"/>
      <c r="AA344" s="5"/>
      <c r="AB344" s="57"/>
      <c r="AC344" s="57"/>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row>
    <row r="345" hidden="1" spans="1:57">
      <c r="A345" s="2">
        <v>44716.4612838194</v>
      </c>
      <c r="B345" s="3" t="s">
        <v>212</v>
      </c>
      <c r="C345" s="4" t="s">
        <v>23</v>
      </c>
      <c r="D345" s="4" t="s">
        <v>2205</v>
      </c>
      <c r="E345" s="5"/>
      <c r="F345" s="4">
        <v>8982421691</v>
      </c>
      <c r="G345" s="4" t="s">
        <v>2206</v>
      </c>
      <c r="H345" s="4" t="s">
        <v>82</v>
      </c>
      <c r="I345" s="4" t="s">
        <v>2207</v>
      </c>
      <c r="J345" s="4" t="s">
        <v>2208</v>
      </c>
      <c r="K345" s="4" t="s">
        <v>258</v>
      </c>
      <c r="L345" s="4" t="s">
        <v>649</v>
      </c>
      <c r="M345" s="4" t="s">
        <v>2209</v>
      </c>
      <c r="N345" s="4" t="s">
        <v>114</v>
      </c>
      <c r="O345" s="4" t="s">
        <v>260</v>
      </c>
      <c r="P345" s="15">
        <v>44720</v>
      </c>
      <c r="Q345" s="20">
        <v>0.583333333335759</v>
      </c>
      <c r="R345" s="20">
        <v>0.625</v>
      </c>
      <c r="S345" s="4" t="s">
        <v>1470</v>
      </c>
      <c r="T345" s="4" t="s">
        <v>393</v>
      </c>
      <c r="U345" s="21" t="s">
        <v>2210</v>
      </c>
      <c r="V345" s="4" t="s">
        <v>662</v>
      </c>
      <c r="X345" s="4" t="s">
        <v>38</v>
      </c>
      <c r="Y345" s="5"/>
      <c r="Z345" s="5"/>
      <c r="AA345" s="5"/>
      <c r="AB345" s="57"/>
      <c r="AC345" s="57"/>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row>
    <row r="346" hidden="1" spans="1:57">
      <c r="A346" s="2">
        <v>44716.4688532639</v>
      </c>
      <c r="B346" s="3" t="s">
        <v>254</v>
      </c>
      <c r="C346" s="4" t="s">
        <v>23</v>
      </c>
      <c r="D346" s="4" t="s">
        <v>2211</v>
      </c>
      <c r="E346" s="5"/>
      <c r="F346" s="4" t="s">
        <v>2212</v>
      </c>
      <c r="G346" s="4" t="s">
        <v>2197</v>
      </c>
      <c r="H346" s="4" t="s">
        <v>256</v>
      </c>
      <c r="I346" s="4" t="s">
        <v>256</v>
      </c>
      <c r="J346" s="4" t="s">
        <v>275</v>
      </c>
      <c r="K346" s="4" t="s">
        <v>152</v>
      </c>
      <c r="L346" s="4" t="s">
        <v>2213</v>
      </c>
      <c r="M346" s="4" t="s">
        <v>2214</v>
      </c>
      <c r="N346" s="4" t="s">
        <v>114</v>
      </c>
      <c r="O346" s="4" t="s">
        <v>47</v>
      </c>
      <c r="P346" s="15">
        <v>44718</v>
      </c>
      <c r="Q346" s="20">
        <v>0.458333333335759</v>
      </c>
      <c r="R346" s="20">
        <v>0.5</v>
      </c>
      <c r="S346" s="4" t="s">
        <v>547</v>
      </c>
      <c r="T346" s="4" t="s">
        <v>392</v>
      </c>
      <c r="U346" s="21" t="s">
        <v>2215</v>
      </c>
      <c r="V346" s="4" t="s">
        <v>1648</v>
      </c>
      <c r="X346" s="4" t="s">
        <v>38</v>
      </c>
      <c r="Y346" s="5"/>
      <c r="Z346" s="5"/>
      <c r="AA346" s="5"/>
      <c r="AB346" s="57"/>
      <c r="AC346" s="57"/>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row>
    <row r="347" hidden="1" spans="1:57">
      <c r="A347" s="2">
        <v>44716.478211794</v>
      </c>
      <c r="B347" s="3" t="s">
        <v>188</v>
      </c>
      <c r="C347" s="4" t="s">
        <v>23</v>
      </c>
      <c r="D347" s="4" t="s">
        <v>2216</v>
      </c>
      <c r="E347" s="5"/>
      <c r="F347" s="4">
        <v>9043720037</v>
      </c>
      <c r="G347" s="4" t="s">
        <v>190</v>
      </c>
      <c r="H347" s="4" t="s">
        <v>313</v>
      </c>
      <c r="I347" s="4" t="s">
        <v>313</v>
      </c>
      <c r="J347" s="4" t="s">
        <v>2217</v>
      </c>
      <c r="K347" s="4" t="s">
        <v>152</v>
      </c>
      <c r="L347" s="4" t="s">
        <v>152</v>
      </c>
      <c r="M347" s="4" t="s">
        <v>2218</v>
      </c>
      <c r="N347" s="4" t="s">
        <v>87</v>
      </c>
      <c r="O347" s="4" t="s">
        <v>459</v>
      </c>
      <c r="P347" s="15">
        <v>44718</v>
      </c>
      <c r="Q347" s="20">
        <v>0.625</v>
      </c>
      <c r="R347" s="20">
        <v>0.75</v>
      </c>
      <c r="S347" s="4" t="s">
        <v>548</v>
      </c>
      <c r="T347" s="4" t="s">
        <v>2219</v>
      </c>
      <c r="U347" s="21" t="s">
        <v>2220</v>
      </c>
      <c r="V347" s="4" t="s">
        <v>92</v>
      </c>
      <c r="X347" s="4" t="s">
        <v>38</v>
      </c>
      <c r="Y347" s="5"/>
      <c r="Z347" s="5"/>
      <c r="AA347" s="5"/>
      <c r="AB347" s="57"/>
      <c r="AC347" s="57"/>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row>
    <row r="348" hidden="1" spans="1:57">
      <c r="A348" s="2">
        <v>44716.4814341088</v>
      </c>
      <c r="B348" s="3" t="s">
        <v>254</v>
      </c>
      <c r="C348" s="4" t="s">
        <v>23</v>
      </c>
      <c r="D348" s="4" t="s">
        <v>2221</v>
      </c>
      <c r="E348" s="5"/>
      <c r="F348" s="4">
        <v>9309513920</v>
      </c>
      <c r="G348" s="4" t="s">
        <v>1715</v>
      </c>
      <c r="H348" s="4" t="s">
        <v>815</v>
      </c>
      <c r="I348" s="4" t="s">
        <v>815</v>
      </c>
      <c r="J348" s="4" t="s">
        <v>2222</v>
      </c>
      <c r="K348" s="4" t="s">
        <v>258</v>
      </c>
      <c r="L348" s="4" t="s">
        <v>258</v>
      </c>
      <c r="M348" s="4" t="s">
        <v>2223</v>
      </c>
      <c r="N348" s="4" t="s">
        <v>114</v>
      </c>
      <c r="O348" s="4" t="s">
        <v>47</v>
      </c>
      <c r="P348" s="15">
        <v>44718</v>
      </c>
      <c r="Q348" s="20">
        <v>0.583333333335759</v>
      </c>
      <c r="R348" s="20">
        <v>0.625</v>
      </c>
      <c r="S348" s="4" t="s">
        <v>910</v>
      </c>
      <c r="T348" s="4" t="s">
        <v>392</v>
      </c>
      <c r="U348" s="21" t="s">
        <v>2224</v>
      </c>
      <c r="V348" s="4" t="s">
        <v>1648</v>
      </c>
      <c r="X348" s="4" t="s">
        <v>38</v>
      </c>
      <c r="Y348" s="5"/>
      <c r="Z348" s="5"/>
      <c r="AA348" s="5"/>
      <c r="AB348" s="57"/>
      <c r="AC348" s="57"/>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row>
    <row r="349" hidden="1" spans="1:57">
      <c r="A349" s="2">
        <v>44716.4850859259</v>
      </c>
      <c r="B349" s="3" t="s">
        <v>309</v>
      </c>
      <c r="C349" s="4" t="s">
        <v>23</v>
      </c>
      <c r="D349" s="4" t="s">
        <v>2225</v>
      </c>
      <c r="E349" s="4" t="s">
        <v>2226</v>
      </c>
      <c r="F349" s="4">
        <v>9347285600</v>
      </c>
      <c r="G349" s="4" t="s">
        <v>2227</v>
      </c>
      <c r="H349" s="4" t="s">
        <v>191</v>
      </c>
      <c r="I349" s="4" t="s">
        <v>695</v>
      </c>
      <c r="J349" s="4" t="s">
        <v>2228</v>
      </c>
      <c r="K349" s="4" t="s">
        <v>216</v>
      </c>
      <c r="L349" s="4" t="s">
        <v>85</v>
      </c>
      <c r="M349" s="4" t="s">
        <v>2229</v>
      </c>
      <c r="N349" s="4" t="s">
        <v>32</v>
      </c>
      <c r="O349" s="4" t="s">
        <v>1633</v>
      </c>
      <c r="P349" s="15">
        <v>44718</v>
      </c>
      <c r="Q349" s="20">
        <v>0.5</v>
      </c>
      <c r="R349" s="20">
        <v>0.0416666666642413</v>
      </c>
      <c r="S349" s="4" t="s">
        <v>2230</v>
      </c>
      <c r="T349" s="4" t="s">
        <v>2231</v>
      </c>
      <c r="U349" s="21" t="s">
        <v>2232</v>
      </c>
      <c r="V349" s="4" t="s">
        <v>1823</v>
      </c>
      <c r="X349" s="4" t="s">
        <v>38</v>
      </c>
      <c r="Y349" s="5"/>
      <c r="Z349" s="5"/>
      <c r="AA349" s="5"/>
      <c r="AB349" s="57"/>
      <c r="AC349" s="57"/>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row>
    <row r="350" hidden="1" spans="1:57">
      <c r="A350" s="2">
        <v>44716.4853818287</v>
      </c>
      <c r="B350" s="3" t="s">
        <v>322</v>
      </c>
      <c r="C350" s="4" t="s">
        <v>23</v>
      </c>
      <c r="D350" s="4" t="s">
        <v>2233</v>
      </c>
      <c r="E350" s="5"/>
      <c r="F350" s="4">
        <v>8906171617</v>
      </c>
      <c r="G350" s="4" t="s">
        <v>1013</v>
      </c>
      <c r="H350" s="4" t="s">
        <v>313</v>
      </c>
      <c r="I350" s="4" t="s">
        <v>98</v>
      </c>
      <c r="J350" s="4" t="s">
        <v>2234</v>
      </c>
      <c r="K350" s="4" t="s">
        <v>204</v>
      </c>
      <c r="L350" s="4" t="s">
        <v>127</v>
      </c>
      <c r="M350" s="4" t="s">
        <v>2235</v>
      </c>
      <c r="N350" s="4" t="s">
        <v>87</v>
      </c>
      <c r="O350" s="4" t="s">
        <v>115</v>
      </c>
      <c r="P350" s="15">
        <v>44718</v>
      </c>
      <c r="Q350" s="20">
        <v>0.958333333335759</v>
      </c>
      <c r="R350" s="20">
        <v>0.5</v>
      </c>
      <c r="S350" s="4" t="s">
        <v>2236</v>
      </c>
      <c r="T350" s="4" t="s">
        <v>103</v>
      </c>
      <c r="U350" s="21" t="s">
        <v>2237</v>
      </c>
      <c r="V350" s="4" t="s">
        <v>92</v>
      </c>
      <c r="X350" s="4" t="s">
        <v>38</v>
      </c>
      <c r="Y350" s="5"/>
      <c r="Z350" s="5"/>
      <c r="AA350" s="5"/>
      <c r="AB350" s="57"/>
      <c r="AC350" s="57"/>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row>
    <row r="351" hidden="1" spans="1:57">
      <c r="A351" s="2">
        <v>44716.4857326273</v>
      </c>
      <c r="B351" s="3" t="s">
        <v>22</v>
      </c>
      <c r="C351" s="4" t="s">
        <v>23</v>
      </c>
      <c r="D351" s="4" t="s">
        <v>2238</v>
      </c>
      <c r="E351" s="5"/>
      <c r="F351" s="4">
        <v>8217786748</v>
      </c>
      <c r="G351" s="4" t="s">
        <v>1577</v>
      </c>
      <c r="H351" s="4" t="s">
        <v>26</v>
      </c>
      <c r="I351" s="4" t="s">
        <v>1349</v>
      </c>
      <c r="J351" s="4" t="s">
        <v>2239</v>
      </c>
      <c r="K351" s="4" t="s">
        <v>85</v>
      </c>
      <c r="L351" s="4" t="s">
        <v>1938</v>
      </c>
      <c r="M351" s="4" t="s">
        <v>2240</v>
      </c>
      <c r="N351" s="4" t="s">
        <v>114</v>
      </c>
      <c r="O351" s="4" t="s">
        <v>129</v>
      </c>
      <c r="P351" s="15">
        <v>44718</v>
      </c>
      <c r="Q351" s="20">
        <v>0.583333333335759</v>
      </c>
      <c r="R351" s="20">
        <v>0.625</v>
      </c>
      <c r="S351" s="4" t="s">
        <v>2241</v>
      </c>
      <c r="T351" s="4" t="s">
        <v>103</v>
      </c>
      <c r="U351" s="21" t="s">
        <v>2242</v>
      </c>
      <c r="V351" s="4" t="s">
        <v>1582</v>
      </c>
      <c r="X351" s="4" t="s">
        <v>38</v>
      </c>
      <c r="Y351" s="5"/>
      <c r="Z351" s="5"/>
      <c r="AA351" s="5"/>
      <c r="AB351" s="57"/>
      <c r="AC351" s="57"/>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row>
    <row r="352" hidden="1" spans="1:57">
      <c r="A352" s="2">
        <v>44716.4875784028</v>
      </c>
      <c r="B352" s="3" t="s">
        <v>309</v>
      </c>
      <c r="C352" s="4" t="s">
        <v>23</v>
      </c>
      <c r="D352" s="4" t="s">
        <v>2243</v>
      </c>
      <c r="E352" s="4" t="s">
        <v>2244</v>
      </c>
      <c r="F352" s="4">
        <v>9010702544</v>
      </c>
      <c r="G352" s="4" t="s">
        <v>2227</v>
      </c>
      <c r="H352" s="4" t="s">
        <v>793</v>
      </c>
      <c r="I352" s="4" t="s">
        <v>125</v>
      </c>
      <c r="J352" s="4" t="s">
        <v>2245</v>
      </c>
      <c r="K352" s="4" t="s">
        <v>85</v>
      </c>
      <c r="L352" s="4" t="s">
        <v>127</v>
      </c>
      <c r="M352" s="4" t="s">
        <v>2246</v>
      </c>
      <c r="N352" s="4" t="s">
        <v>32</v>
      </c>
      <c r="O352" s="4" t="s">
        <v>2247</v>
      </c>
      <c r="P352" s="15">
        <v>44718</v>
      </c>
      <c r="Q352" s="20">
        <v>0.125</v>
      </c>
      <c r="R352" s="20">
        <v>0.166666666664241</v>
      </c>
      <c r="S352" s="4" t="s">
        <v>2248</v>
      </c>
      <c r="T352" s="4" t="s">
        <v>892</v>
      </c>
      <c r="U352" s="21" t="s">
        <v>2249</v>
      </c>
      <c r="V352" s="4" t="s">
        <v>1823</v>
      </c>
      <c r="X352" s="4" t="s">
        <v>38</v>
      </c>
      <c r="Y352" s="5"/>
      <c r="Z352" s="5"/>
      <c r="AA352" s="5"/>
      <c r="AB352" s="57"/>
      <c r="AC352" s="57"/>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row>
    <row r="353" hidden="1" spans="1:57">
      <c r="A353" s="2">
        <v>44716.487979456</v>
      </c>
      <c r="B353" s="3" t="s">
        <v>212</v>
      </c>
      <c r="C353" s="4" t="s">
        <v>23</v>
      </c>
      <c r="D353" s="4" t="s">
        <v>2250</v>
      </c>
      <c r="E353" s="5"/>
      <c r="F353" s="4" t="s">
        <v>2251</v>
      </c>
      <c r="G353" s="4" t="s">
        <v>2252</v>
      </c>
      <c r="H353" s="4" t="s">
        <v>124</v>
      </c>
      <c r="I353" s="4" t="s">
        <v>313</v>
      </c>
      <c r="J353" s="4" t="s">
        <v>2253</v>
      </c>
      <c r="K353" s="4" t="s">
        <v>258</v>
      </c>
      <c r="L353" s="4" t="s">
        <v>258</v>
      </c>
      <c r="M353" s="4" t="s">
        <v>2254</v>
      </c>
      <c r="N353" s="4" t="s">
        <v>32</v>
      </c>
      <c r="O353" s="4" t="s">
        <v>98</v>
      </c>
      <c r="P353" s="15">
        <v>44721</v>
      </c>
      <c r="Q353" s="20">
        <v>0.625</v>
      </c>
      <c r="R353" s="20">
        <v>0.666666666664241</v>
      </c>
      <c r="S353" s="4" t="s">
        <v>288</v>
      </c>
      <c r="T353" s="4" t="s">
        <v>393</v>
      </c>
      <c r="U353" s="21" t="s">
        <v>2255</v>
      </c>
      <c r="V353" s="4" t="s">
        <v>1648</v>
      </c>
      <c r="X353" s="4" t="s">
        <v>38</v>
      </c>
      <c r="Y353" s="5"/>
      <c r="Z353" s="5"/>
      <c r="AA353" s="5"/>
      <c r="AB353" s="57"/>
      <c r="AC353" s="57"/>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row>
    <row r="354" hidden="1" spans="1:57">
      <c r="A354" s="2">
        <v>44716.4911535417</v>
      </c>
      <c r="B354" s="3" t="s">
        <v>309</v>
      </c>
      <c r="C354" s="4" t="s">
        <v>23</v>
      </c>
      <c r="D354" s="4" t="s">
        <v>2256</v>
      </c>
      <c r="E354" s="4" t="s">
        <v>2257</v>
      </c>
      <c r="F354" s="4">
        <v>8143957620</v>
      </c>
      <c r="G354" s="4" t="s">
        <v>2258</v>
      </c>
      <c r="H354" s="4" t="s">
        <v>511</v>
      </c>
      <c r="I354" s="4" t="s">
        <v>695</v>
      </c>
      <c r="J354" s="4" t="s">
        <v>2259</v>
      </c>
      <c r="K354" s="4" t="s">
        <v>127</v>
      </c>
      <c r="L354" s="4" t="s">
        <v>127</v>
      </c>
      <c r="M354" s="4" t="s">
        <v>2260</v>
      </c>
      <c r="N354" s="4" t="s">
        <v>114</v>
      </c>
      <c r="O354" s="4" t="s">
        <v>154</v>
      </c>
      <c r="P354" s="15">
        <v>44720</v>
      </c>
      <c r="Q354" s="20">
        <v>0.125</v>
      </c>
      <c r="R354" s="20">
        <v>0.166666666664241</v>
      </c>
      <c r="S354" s="4" t="s">
        <v>2261</v>
      </c>
      <c r="T354" s="4" t="s">
        <v>1267</v>
      </c>
      <c r="U354" s="21" t="s">
        <v>2262</v>
      </c>
      <c r="V354" s="4" t="s">
        <v>1823</v>
      </c>
      <c r="X354" s="4" t="s">
        <v>38</v>
      </c>
      <c r="Y354" s="5"/>
      <c r="Z354" s="5"/>
      <c r="AA354" s="5"/>
      <c r="AB354" s="57"/>
      <c r="AC354" s="57"/>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row>
    <row r="355" hidden="1" spans="1:57">
      <c r="A355" s="2">
        <v>44716.4928564815</v>
      </c>
      <c r="B355" s="3" t="s">
        <v>1088</v>
      </c>
      <c r="C355" s="4" t="s">
        <v>23</v>
      </c>
      <c r="D355" s="4" t="s">
        <v>2263</v>
      </c>
      <c r="E355" s="5"/>
      <c r="F355" s="4">
        <v>9642863698</v>
      </c>
      <c r="G355" s="4" t="s">
        <v>2206</v>
      </c>
      <c r="H355" s="4" t="s">
        <v>2264</v>
      </c>
      <c r="I355" s="4" t="s">
        <v>2264</v>
      </c>
      <c r="J355" s="4" t="s">
        <v>2265</v>
      </c>
      <c r="K355" s="4" t="s">
        <v>127</v>
      </c>
      <c r="L355" s="4" t="s">
        <v>127</v>
      </c>
      <c r="M355" s="4" t="s">
        <v>2266</v>
      </c>
      <c r="N355" s="4" t="s">
        <v>114</v>
      </c>
      <c r="O355" s="5"/>
      <c r="P355" s="15">
        <v>44718</v>
      </c>
      <c r="Q355" s="20">
        <v>0.416666666664241</v>
      </c>
      <c r="R355" s="20">
        <v>0.416666666664241</v>
      </c>
      <c r="S355" s="4" t="s">
        <v>988</v>
      </c>
      <c r="T355" s="4" t="s">
        <v>561</v>
      </c>
      <c r="U355" s="21" t="s">
        <v>2267</v>
      </c>
      <c r="V355" s="4" t="s">
        <v>662</v>
      </c>
      <c r="X355" s="4" t="s">
        <v>38</v>
      </c>
      <c r="Y355" s="5"/>
      <c r="Z355" s="5"/>
      <c r="AA355" s="5"/>
      <c r="AB355" s="57"/>
      <c r="AC355" s="57"/>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row>
    <row r="356" hidden="1" spans="1:57">
      <c r="A356" s="2">
        <v>44716.4940674074</v>
      </c>
      <c r="B356" s="3" t="s">
        <v>309</v>
      </c>
      <c r="C356" s="4" t="s">
        <v>23</v>
      </c>
      <c r="D356" s="4" t="s">
        <v>2268</v>
      </c>
      <c r="E356" s="4" t="s">
        <v>2269</v>
      </c>
      <c r="F356" s="4">
        <v>7801094395</v>
      </c>
      <c r="G356" s="4" t="s">
        <v>2258</v>
      </c>
      <c r="H356" s="4" t="s">
        <v>674</v>
      </c>
      <c r="I356" s="4" t="s">
        <v>695</v>
      </c>
      <c r="J356" s="4" t="s">
        <v>2270</v>
      </c>
      <c r="K356" s="4" t="s">
        <v>657</v>
      </c>
      <c r="L356" s="4" t="s">
        <v>85</v>
      </c>
      <c r="M356" s="4" t="s">
        <v>2271</v>
      </c>
      <c r="N356" s="4" t="s">
        <v>114</v>
      </c>
      <c r="O356" s="4" t="s">
        <v>154</v>
      </c>
      <c r="P356" s="15">
        <v>44719</v>
      </c>
      <c r="Q356" s="20">
        <v>0.104166666664241</v>
      </c>
      <c r="R356" s="20">
        <v>0.145833333335759</v>
      </c>
      <c r="S356" s="4" t="s">
        <v>891</v>
      </c>
      <c r="T356" s="4" t="s">
        <v>2272</v>
      </c>
      <c r="U356" s="21" t="s">
        <v>2273</v>
      </c>
      <c r="V356" s="4" t="s">
        <v>1823</v>
      </c>
      <c r="X356" s="4" t="s">
        <v>93</v>
      </c>
      <c r="Y356" s="5"/>
      <c r="Z356" s="5"/>
      <c r="AA356" s="5"/>
      <c r="AB356" s="57"/>
      <c r="AC356" s="57"/>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row>
    <row r="357" hidden="1" spans="1:57">
      <c r="A357" s="2">
        <v>44716.4950650116</v>
      </c>
      <c r="B357" s="3" t="s">
        <v>135</v>
      </c>
      <c r="C357" s="4" t="s">
        <v>23</v>
      </c>
      <c r="D357" s="4" t="s">
        <v>2274</v>
      </c>
      <c r="E357" s="5"/>
      <c r="F357" s="4" t="s">
        <v>2275</v>
      </c>
      <c r="G357" s="4" t="s">
        <v>2029</v>
      </c>
      <c r="H357" s="4" t="s">
        <v>1874</v>
      </c>
      <c r="I357" s="4" t="s">
        <v>313</v>
      </c>
      <c r="J357" s="4" t="s">
        <v>2276</v>
      </c>
      <c r="K357" s="4" t="s">
        <v>127</v>
      </c>
      <c r="L357" s="4" t="s">
        <v>127</v>
      </c>
      <c r="M357" s="4" t="s">
        <v>2277</v>
      </c>
      <c r="N357" s="4" t="s">
        <v>87</v>
      </c>
      <c r="O357" s="4" t="s">
        <v>260</v>
      </c>
      <c r="P357" s="15">
        <v>44718</v>
      </c>
      <c r="Q357" s="20">
        <v>0.416666666664241</v>
      </c>
      <c r="R357" s="20">
        <v>0.5</v>
      </c>
      <c r="S357" s="4" t="s">
        <v>2278</v>
      </c>
      <c r="T357" s="4" t="s">
        <v>2279</v>
      </c>
      <c r="U357" s="21" t="s">
        <v>2280</v>
      </c>
      <c r="V357" s="4" t="s">
        <v>92</v>
      </c>
      <c r="X357" s="4" t="s">
        <v>38</v>
      </c>
      <c r="Y357" s="5"/>
      <c r="Z357" s="5"/>
      <c r="AA357" s="5"/>
      <c r="AB357" s="57"/>
      <c r="AC357" s="57"/>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row>
    <row r="358" hidden="1" spans="1:57">
      <c r="A358" s="2">
        <v>44716.4965134028</v>
      </c>
      <c r="B358" s="3" t="s">
        <v>309</v>
      </c>
      <c r="C358" s="4" t="s">
        <v>23</v>
      </c>
      <c r="D358" s="4" t="s">
        <v>2281</v>
      </c>
      <c r="E358" s="4" t="s">
        <v>2282</v>
      </c>
      <c r="F358" s="4">
        <v>9172300090</v>
      </c>
      <c r="G358" s="4" t="s">
        <v>2258</v>
      </c>
      <c r="H358" s="4" t="s">
        <v>1172</v>
      </c>
      <c r="I358" s="4" t="s">
        <v>284</v>
      </c>
      <c r="J358" s="4" t="s">
        <v>2283</v>
      </c>
      <c r="K358" s="4" t="s">
        <v>258</v>
      </c>
      <c r="L358" s="4" t="s">
        <v>2284</v>
      </c>
      <c r="M358" s="4" t="s">
        <v>2285</v>
      </c>
      <c r="N358" s="4" t="s">
        <v>32</v>
      </c>
      <c r="O358" s="4" t="s">
        <v>370</v>
      </c>
      <c r="P358" s="15">
        <v>44720</v>
      </c>
      <c r="Q358" s="20">
        <v>0.458333333335759</v>
      </c>
      <c r="R358" s="20">
        <v>0.5</v>
      </c>
      <c r="S358" s="4" t="s">
        <v>2286</v>
      </c>
      <c r="T358" s="4" t="s">
        <v>1352</v>
      </c>
      <c r="U358" s="21" t="s">
        <v>2287</v>
      </c>
      <c r="V358" s="4" t="s">
        <v>1823</v>
      </c>
      <c r="X358" s="4" t="s">
        <v>38</v>
      </c>
      <c r="Y358" s="5"/>
      <c r="Z358" s="5"/>
      <c r="AA358" s="5"/>
      <c r="AB358" s="57"/>
      <c r="AC358" s="57"/>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row>
    <row r="359" hidden="1" spans="1:57">
      <c r="A359" s="2">
        <v>44716.5014634375</v>
      </c>
      <c r="B359" s="3" t="s">
        <v>107</v>
      </c>
      <c r="C359" s="4" t="s">
        <v>23</v>
      </c>
      <c r="D359" s="4" t="s">
        <v>2288</v>
      </c>
      <c r="E359" s="5"/>
      <c r="F359" s="4">
        <v>9985589098</v>
      </c>
      <c r="G359" s="4" t="s">
        <v>2289</v>
      </c>
      <c r="H359" s="4" t="s">
        <v>535</v>
      </c>
      <c r="I359" s="4" t="s">
        <v>1014</v>
      </c>
      <c r="J359" s="4" t="s">
        <v>28</v>
      </c>
      <c r="K359" s="4" t="s">
        <v>127</v>
      </c>
      <c r="L359" s="4" t="s">
        <v>127</v>
      </c>
      <c r="M359" s="4" t="s">
        <v>2290</v>
      </c>
      <c r="N359" s="4" t="s">
        <v>32</v>
      </c>
      <c r="O359" s="4" t="s">
        <v>88</v>
      </c>
      <c r="P359" s="15">
        <v>44718</v>
      </c>
      <c r="Q359" s="20">
        <v>0.458333333335759</v>
      </c>
      <c r="R359" s="20">
        <v>0.5</v>
      </c>
      <c r="S359" s="4" t="s">
        <v>196</v>
      </c>
      <c r="T359" s="4" t="s">
        <v>1010</v>
      </c>
      <c r="U359" s="24" t="s">
        <v>2291</v>
      </c>
      <c r="V359" s="4" t="s">
        <v>92</v>
      </c>
      <c r="X359" s="4" t="s">
        <v>38</v>
      </c>
      <c r="Y359" s="5"/>
      <c r="Z359" s="5"/>
      <c r="AA359" s="5"/>
      <c r="AB359" s="57"/>
      <c r="AC359" s="57"/>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row>
    <row r="360" hidden="1" spans="1:57">
      <c r="A360" s="2">
        <v>44716.5099108796</v>
      </c>
      <c r="B360" s="3" t="s">
        <v>107</v>
      </c>
      <c r="C360" s="4" t="s">
        <v>23</v>
      </c>
      <c r="D360" s="4" t="s">
        <v>2292</v>
      </c>
      <c r="E360" s="5"/>
      <c r="F360" s="4">
        <v>8074168715</v>
      </c>
      <c r="G360" s="4" t="s">
        <v>2066</v>
      </c>
      <c r="H360" s="4" t="s">
        <v>110</v>
      </c>
      <c r="I360" s="4" t="s">
        <v>512</v>
      </c>
      <c r="J360" s="4" t="s">
        <v>2293</v>
      </c>
      <c r="K360" s="4" t="s">
        <v>85</v>
      </c>
      <c r="L360" s="4" t="s">
        <v>29</v>
      </c>
      <c r="M360" s="4" t="s">
        <v>2294</v>
      </c>
      <c r="N360" s="4" t="s">
        <v>32</v>
      </c>
      <c r="O360" s="4" t="s">
        <v>115</v>
      </c>
      <c r="P360" s="15">
        <v>44718</v>
      </c>
      <c r="Q360" s="20">
        <v>0.625</v>
      </c>
      <c r="R360" s="20">
        <v>0.666666666664241</v>
      </c>
      <c r="S360" s="4" t="s">
        <v>570</v>
      </c>
      <c r="T360" s="4" t="s">
        <v>103</v>
      </c>
      <c r="U360" s="21" t="s">
        <v>2295</v>
      </c>
      <c r="V360" s="4" t="s">
        <v>92</v>
      </c>
      <c r="X360" s="4" t="s">
        <v>38</v>
      </c>
      <c r="Y360" s="5"/>
      <c r="Z360" s="5"/>
      <c r="AA360" s="5"/>
      <c r="AB360" s="57"/>
      <c r="AC360" s="57"/>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row>
    <row r="361" hidden="1" spans="1:57">
      <c r="A361" s="2">
        <v>44716.5102501852</v>
      </c>
      <c r="B361" s="3" t="s">
        <v>212</v>
      </c>
      <c r="C361" s="4" t="s">
        <v>23</v>
      </c>
      <c r="D361" s="4" t="s">
        <v>1067</v>
      </c>
      <c r="E361" s="5"/>
      <c r="F361" s="4">
        <v>8186073652</v>
      </c>
      <c r="G361" s="4" t="s">
        <v>923</v>
      </c>
      <c r="H361" s="4" t="s">
        <v>284</v>
      </c>
      <c r="I361" s="4" t="s">
        <v>284</v>
      </c>
      <c r="J361" s="4" t="s">
        <v>2296</v>
      </c>
      <c r="K361" s="4" t="s">
        <v>127</v>
      </c>
      <c r="L361" s="4" t="s">
        <v>127</v>
      </c>
      <c r="M361" s="4" t="s">
        <v>1070</v>
      </c>
      <c r="N361" s="4" t="s">
        <v>32</v>
      </c>
      <c r="O361" s="4" t="s">
        <v>260</v>
      </c>
      <c r="P361" s="15">
        <v>44718</v>
      </c>
      <c r="Q361" s="20">
        <v>0.583333333335759</v>
      </c>
      <c r="R361" s="20">
        <v>0.625</v>
      </c>
      <c r="S361" s="4" t="s">
        <v>130</v>
      </c>
      <c r="T361" s="4" t="s">
        <v>1134</v>
      </c>
      <c r="U361" s="21" t="s">
        <v>2297</v>
      </c>
      <c r="V361" s="4" t="s">
        <v>92</v>
      </c>
      <c r="X361" s="4" t="s">
        <v>38</v>
      </c>
      <c r="Y361" s="5"/>
      <c r="Z361" s="5"/>
      <c r="AA361" s="5"/>
      <c r="AB361" s="57"/>
      <c r="AC361" s="57"/>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row>
    <row r="362" hidden="1" spans="1:57">
      <c r="A362" s="2">
        <v>44716.5110166898</v>
      </c>
      <c r="B362" s="3" t="s">
        <v>121</v>
      </c>
      <c r="C362" s="4" t="s">
        <v>23</v>
      </c>
      <c r="D362" s="4" t="s">
        <v>2298</v>
      </c>
      <c r="E362" s="5"/>
      <c r="F362" s="4">
        <v>9100135103</v>
      </c>
      <c r="G362" s="4" t="s">
        <v>2066</v>
      </c>
      <c r="H362" s="4" t="s">
        <v>82</v>
      </c>
      <c r="I362" s="4" t="s">
        <v>82</v>
      </c>
      <c r="J362" s="4" t="s">
        <v>139</v>
      </c>
      <c r="K362" s="4" t="s">
        <v>85</v>
      </c>
      <c r="L362" s="4" t="s">
        <v>85</v>
      </c>
      <c r="M362" s="4" t="s">
        <v>1923</v>
      </c>
      <c r="N362" s="4" t="s">
        <v>87</v>
      </c>
      <c r="O362" s="4" t="s">
        <v>459</v>
      </c>
      <c r="P362" s="15">
        <v>44718</v>
      </c>
      <c r="Q362" s="20">
        <v>0.458333333335759</v>
      </c>
      <c r="R362" s="20">
        <v>0.5</v>
      </c>
      <c r="S362" s="4" t="s">
        <v>350</v>
      </c>
      <c r="T362" s="4" t="s">
        <v>351</v>
      </c>
      <c r="U362" s="21" t="s">
        <v>2299</v>
      </c>
      <c r="V362" s="4" t="s">
        <v>92</v>
      </c>
      <c r="X362" s="4" t="s">
        <v>38</v>
      </c>
      <c r="Y362" s="5"/>
      <c r="Z362" s="5"/>
      <c r="AA362" s="5"/>
      <c r="AB362" s="57"/>
      <c r="AC362" s="57"/>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row>
    <row r="363" hidden="1" spans="1:57">
      <c r="A363" s="2">
        <v>44716.5119854398</v>
      </c>
      <c r="B363" s="3" t="s">
        <v>913</v>
      </c>
      <c r="C363" s="4" t="s">
        <v>23</v>
      </c>
      <c r="D363" s="4" t="s">
        <v>2300</v>
      </c>
      <c r="E363" s="5"/>
      <c r="F363" s="4">
        <v>9718922881</v>
      </c>
      <c r="G363" s="4" t="s">
        <v>439</v>
      </c>
      <c r="H363" s="4" t="s">
        <v>756</v>
      </c>
      <c r="I363" s="4" t="s">
        <v>756</v>
      </c>
      <c r="J363" s="4" t="s">
        <v>440</v>
      </c>
      <c r="K363" s="4" t="s">
        <v>2301</v>
      </c>
      <c r="L363" s="4" t="s">
        <v>2301</v>
      </c>
      <c r="M363" s="4" t="s">
        <v>442</v>
      </c>
      <c r="N363" s="4" t="s">
        <v>114</v>
      </c>
      <c r="O363" s="4" t="s">
        <v>260</v>
      </c>
      <c r="P363" s="15">
        <v>44718</v>
      </c>
      <c r="Q363" s="20">
        <v>0.625</v>
      </c>
      <c r="R363" s="20">
        <v>0.666666666664241</v>
      </c>
      <c r="S363" s="4" t="s">
        <v>207</v>
      </c>
      <c r="T363" s="4" t="s">
        <v>35</v>
      </c>
      <c r="U363" s="21" t="s">
        <v>2302</v>
      </c>
      <c r="V363" s="4" t="s">
        <v>662</v>
      </c>
      <c r="X363" s="4" t="s">
        <v>38</v>
      </c>
      <c r="Y363" s="5"/>
      <c r="Z363" s="5"/>
      <c r="AA363" s="5"/>
      <c r="AB363" s="57"/>
      <c r="AC363" s="57"/>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row>
    <row r="364" hidden="1" spans="1:57">
      <c r="A364" s="2">
        <v>44716.5130276968</v>
      </c>
      <c r="B364" s="3" t="s">
        <v>1088</v>
      </c>
      <c r="C364" s="4" t="s">
        <v>23</v>
      </c>
      <c r="D364" s="4" t="s">
        <v>2303</v>
      </c>
      <c r="E364" s="5"/>
      <c r="F364" s="4">
        <v>8986684534</v>
      </c>
      <c r="G364" s="4" t="s">
        <v>2206</v>
      </c>
      <c r="H364" s="4" t="s">
        <v>2304</v>
      </c>
      <c r="I364" s="4" t="s">
        <v>2304</v>
      </c>
      <c r="J364" s="4" t="s">
        <v>2305</v>
      </c>
      <c r="K364" s="4" t="s">
        <v>657</v>
      </c>
      <c r="L364" s="4" t="s">
        <v>657</v>
      </c>
      <c r="M364" s="4" t="s">
        <v>2306</v>
      </c>
      <c r="N364" s="4" t="s">
        <v>114</v>
      </c>
      <c r="O364" s="5"/>
      <c r="P364" s="15">
        <v>44718</v>
      </c>
      <c r="Q364" s="20">
        <v>0.458333333335759</v>
      </c>
      <c r="R364" s="20">
        <v>0.458333333335759</v>
      </c>
      <c r="S364" s="4" t="s">
        <v>2307</v>
      </c>
      <c r="T364" s="4" t="s">
        <v>561</v>
      </c>
      <c r="U364" s="21" t="s">
        <v>2308</v>
      </c>
      <c r="V364" s="4" t="s">
        <v>662</v>
      </c>
      <c r="X364" s="4" t="s">
        <v>38</v>
      </c>
      <c r="Y364" s="5"/>
      <c r="Z364" s="5"/>
      <c r="AA364" s="5"/>
      <c r="AB364" s="57"/>
      <c r="AC364" s="57"/>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row>
    <row r="365" hidden="1" spans="1:57">
      <c r="A365" s="2">
        <v>44716.5153547454</v>
      </c>
      <c r="B365" s="3" t="s">
        <v>2309</v>
      </c>
      <c r="C365" s="4" t="s">
        <v>23</v>
      </c>
      <c r="D365" s="4" t="s">
        <v>2310</v>
      </c>
      <c r="E365" s="5"/>
      <c r="F365" s="4">
        <v>6301563124</v>
      </c>
      <c r="G365" s="4" t="s">
        <v>2311</v>
      </c>
      <c r="H365" s="4" t="s">
        <v>150</v>
      </c>
      <c r="I365" s="4" t="s">
        <v>226</v>
      </c>
      <c r="J365" s="4" t="s">
        <v>1445</v>
      </c>
      <c r="K365" s="4" t="s">
        <v>258</v>
      </c>
      <c r="L365" s="4" t="s">
        <v>258</v>
      </c>
      <c r="M365" s="4" t="s">
        <v>2312</v>
      </c>
      <c r="N365" s="4" t="s">
        <v>87</v>
      </c>
      <c r="O365" s="4" t="s">
        <v>88</v>
      </c>
      <c r="P365" s="15">
        <v>44718</v>
      </c>
      <c r="Q365" s="20">
        <v>0.416666666664241</v>
      </c>
      <c r="R365" s="20">
        <v>0.5</v>
      </c>
      <c r="S365" s="4" t="s">
        <v>805</v>
      </c>
      <c r="T365" s="4" t="s">
        <v>553</v>
      </c>
      <c r="U365" s="21" t="s">
        <v>2313</v>
      </c>
      <c r="V365" s="4" t="s">
        <v>92</v>
      </c>
      <c r="X365" s="4" t="s">
        <v>38</v>
      </c>
      <c r="Y365" s="5"/>
      <c r="Z365" s="5"/>
      <c r="AA365" s="5"/>
      <c r="AB365" s="57"/>
      <c r="AC365" s="57"/>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row>
    <row r="366" hidden="1" spans="1:57">
      <c r="A366" s="2">
        <v>44716.5175931713</v>
      </c>
      <c r="B366" s="3" t="s">
        <v>2309</v>
      </c>
      <c r="C366" s="4" t="s">
        <v>23</v>
      </c>
      <c r="D366" s="4" t="s">
        <v>2314</v>
      </c>
      <c r="E366" s="5"/>
      <c r="F366" s="4">
        <v>9160040900</v>
      </c>
      <c r="G366" s="4" t="s">
        <v>2311</v>
      </c>
      <c r="H366" s="4" t="s">
        <v>42</v>
      </c>
      <c r="I366" s="4" t="s">
        <v>42</v>
      </c>
      <c r="J366" s="4" t="s">
        <v>139</v>
      </c>
      <c r="K366" s="4" t="s">
        <v>127</v>
      </c>
      <c r="L366" s="4" t="s">
        <v>127</v>
      </c>
      <c r="M366" s="4" t="s">
        <v>2315</v>
      </c>
      <c r="N366" s="4" t="s">
        <v>114</v>
      </c>
      <c r="O366" s="4" t="s">
        <v>98</v>
      </c>
      <c r="P366" s="15">
        <v>44718</v>
      </c>
      <c r="Q366" s="20">
        <v>0.666666666664241</v>
      </c>
      <c r="R366" s="20">
        <v>0.708333333335759</v>
      </c>
      <c r="S366" s="4" t="s">
        <v>196</v>
      </c>
      <c r="T366" s="4" t="s">
        <v>318</v>
      </c>
      <c r="U366" s="21" t="s">
        <v>2316</v>
      </c>
      <c r="V366" s="4" t="s">
        <v>92</v>
      </c>
      <c r="X366" s="4" t="s">
        <v>38</v>
      </c>
      <c r="Y366" s="5"/>
      <c r="Z366" s="5"/>
      <c r="AA366" s="5"/>
      <c r="AB366" s="57"/>
      <c r="AC366" s="57"/>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row>
    <row r="367" hidden="1" spans="1:57">
      <c r="A367" s="2">
        <v>44716.5209317361</v>
      </c>
      <c r="B367" s="3" t="s">
        <v>913</v>
      </c>
      <c r="C367" s="4" t="s">
        <v>23</v>
      </c>
      <c r="D367" s="4" t="s">
        <v>2317</v>
      </c>
      <c r="E367" s="5"/>
      <c r="F367" s="4">
        <v>9611946914</v>
      </c>
      <c r="G367" s="4" t="s">
        <v>773</v>
      </c>
      <c r="H367" s="4" t="s">
        <v>412</v>
      </c>
      <c r="I367" s="4" t="s">
        <v>412</v>
      </c>
      <c r="J367" s="4" t="s">
        <v>2318</v>
      </c>
      <c r="K367" s="4" t="s">
        <v>85</v>
      </c>
      <c r="L367" s="4" t="s">
        <v>85</v>
      </c>
      <c r="M367" s="4" t="s">
        <v>2319</v>
      </c>
      <c r="N367" s="4" t="s">
        <v>114</v>
      </c>
      <c r="O367" s="4" t="s">
        <v>154</v>
      </c>
      <c r="P367" s="15">
        <v>44718</v>
      </c>
      <c r="Q367" s="20">
        <v>0.583333333335759</v>
      </c>
      <c r="R367" s="20">
        <v>0.625</v>
      </c>
      <c r="S367" s="4" t="s">
        <v>2241</v>
      </c>
      <c r="T367" s="4" t="s">
        <v>35</v>
      </c>
      <c r="U367" s="21" t="s">
        <v>2320</v>
      </c>
      <c r="V367" s="4" t="s">
        <v>662</v>
      </c>
      <c r="X367" s="4" t="s">
        <v>38</v>
      </c>
      <c r="Y367" s="5"/>
      <c r="Z367" s="5"/>
      <c r="AA367" s="5"/>
      <c r="AB367" s="57"/>
      <c r="AC367" s="57"/>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row>
    <row r="368" hidden="1" spans="1:57">
      <c r="A368" s="2">
        <v>44716.5241920602</v>
      </c>
      <c r="B368" s="3" t="s">
        <v>121</v>
      </c>
      <c r="C368" s="4" t="s">
        <v>23</v>
      </c>
      <c r="D368" s="4" t="s">
        <v>2321</v>
      </c>
      <c r="E368" s="5"/>
      <c r="F368" s="4">
        <v>9686258480</v>
      </c>
      <c r="G368" s="4" t="s">
        <v>2066</v>
      </c>
      <c r="H368" s="4" t="s">
        <v>1349</v>
      </c>
      <c r="I368" s="4" t="s">
        <v>977</v>
      </c>
      <c r="J368" s="4" t="s">
        <v>1008</v>
      </c>
      <c r="K368" s="4" t="s">
        <v>85</v>
      </c>
      <c r="L368" s="4" t="s">
        <v>85</v>
      </c>
      <c r="M368" s="4" t="s">
        <v>2322</v>
      </c>
      <c r="N368" s="4" t="s">
        <v>114</v>
      </c>
      <c r="O368" s="4" t="s">
        <v>129</v>
      </c>
      <c r="P368" s="15">
        <v>44718</v>
      </c>
      <c r="Q368" s="20">
        <v>0.666666666664241</v>
      </c>
      <c r="R368" s="20">
        <v>0.729166666664241</v>
      </c>
      <c r="S368" s="4" t="s">
        <v>669</v>
      </c>
      <c r="T368" s="4" t="s">
        <v>351</v>
      </c>
      <c r="U368" s="21" t="s">
        <v>2323</v>
      </c>
      <c r="V368" s="4" t="s">
        <v>92</v>
      </c>
      <c r="X368" s="4" t="s">
        <v>38</v>
      </c>
      <c r="Y368" s="5"/>
      <c r="Z368" s="5"/>
      <c r="AA368" s="5"/>
      <c r="AB368" s="57"/>
      <c r="AC368" s="57"/>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row>
    <row r="369" hidden="1" spans="1:57">
      <c r="A369" s="2">
        <v>44716.5251234606</v>
      </c>
      <c r="B369" s="3" t="s">
        <v>107</v>
      </c>
      <c r="C369" s="4" t="s">
        <v>23</v>
      </c>
      <c r="D369" s="4" t="s">
        <v>2324</v>
      </c>
      <c r="E369" s="5"/>
      <c r="F369" s="4">
        <v>6300098080</v>
      </c>
      <c r="G369" s="4" t="s">
        <v>2066</v>
      </c>
      <c r="H369" s="4" t="s">
        <v>110</v>
      </c>
      <c r="I369" s="4" t="s">
        <v>793</v>
      </c>
      <c r="J369" s="4" t="s">
        <v>2325</v>
      </c>
      <c r="K369" s="4" t="s">
        <v>127</v>
      </c>
      <c r="L369" s="4" t="s">
        <v>29</v>
      </c>
      <c r="M369" s="4" t="s">
        <v>2326</v>
      </c>
      <c r="N369" s="4" t="s">
        <v>87</v>
      </c>
      <c r="O369" s="4" t="s">
        <v>154</v>
      </c>
      <c r="P369" s="15">
        <v>44718</v>
      </c>
      <c r="Q369" s="20">
        <v>0.625</v>
      </c>
      <c r="R369" s="20">
        <v>0.666666666664241</v>
      </c>
      <c r="S369" s="4" t="s">
        <v>614</v>
      </c>
      <c r="T369" s="4" t="s">
        <v>103</v>
      </c>
      <c r="U369" s="21" t="s">
        <v>2327</v>
      </c>
      <c r="V369" s="4" t="s">
        <v>92</v>
      </c>
      <c r="X369" s="4" t="s">
        <v>38</v>
      </c>
      <c r="Y369" s="5"/>
      <c r="Z369" s="5"/>
      <c r="AA369" s="5"/>
      <c r="AB369" s="57"/>
      <c r="AC369" s="57"/>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row>
    <row r="370" hidden="1" spans="1:57">
      <c r="A370" s="2">
        <v>44716.5296660069</v>
      </c>
      <c r="B370" s="3" t="s">
        <v>107</v>
      </c>
      <c r="C370" s="4" t="s">
        <v>23</v>
      </c>
      <c r="D370" s="4" t="s">
        <v>2328</v>
      </c>
      <c r="E370" s="5"/>
      <c r="F370" s="4">
        <v>9835040603</v>
      </c>
      <c r="G370" s="4" t="s">
        <v>1013</v>
      </c>
      <c r="H370" s="4" t="s">
        <v>42</v>
      </c>
      <c r="I370" s="4" t="s">
        <v>27</v>
      </c>
      <c r="J370" s="4" t="s">
        <v>2329</v>
      </c>
      <c r="K370" s="4" t="s">
        <v>127</v>
      </c>
      <c r="L370" s="4" t="s">
        <v>2330</v>
      </c>
      <c r="M370" s="4" t="s">
        <v>2331</v>
      </c>
      <c r="N370" s="4" t="s">
        <v>87</v>
      </c>
      <c r="O370" s="4" t="s">
        <v>88</v>
      </c>
      <c r="P370" s="15">
        <v>44718</v>
      </c>
      <c r="Q370" s="20">
        <v>0.583333333335759</v>
      </c>
      <c r="R370" s="20">
        <v>0.666666666664241</v>
      </c>
      <c r="S370" s="4" t="s">
        <v>2024</v>
      </c>
      <c r="T370" s="4" t="s">
        <v>35</v>
      </c>
      <c r="U370" s="21" t="s">
        <v>2332</v>
      </c>
      <c r="V370" s="4" t="s">
        <v>92</v>
      </c>
      <c r="X370" s="4" t="s">
        <v>38</v>
      </c>
      <c r="Y370" s="5"/>
      <c r="Z370" s="5"/>
      <c r="AA370" s="5"/>
      <c r="AB370" s="57"/>
      <c r="AC370" s="57"/>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row>
    <row r="371" hidden="1" spans="1:57">
      <c r="A371" s="2">
        <v>44716.5300952199</v>
      </c>
      <c r="B371" s="3" t="s">
        <v>212</v>
      </c>
      <c r="C371" s="4" t="s">
        <v>23</v>
      </c>
      <c r="D371" s="4" t="s">
        <v>2333</v>
      </c>
      <c r="E371" s="5"/>
      <c r="F371" s="4">
        <v>9724111728</v>
      </c>
      <c r="G371" s="4" t="s">
        <v>773</v>
      </c>
      <c r="H371" s="4" t="s">
        <v>674</v>
      </c>
      <c r="I371" s="4" t="s">
        <v>674</v>
      </c>
      <c r="J371" s="4" t="s">
        <v>2334</v>
      </c>
      <c r="K371" s="4" t="s">
        <v>782</v>
      </c>
      <c r="L371" s="4" t="s">
        <v>782</v>
      </c>
      <c r="M371" s="4" t="s">
        <v>2335</v>
      </c>
      <c r="N371" s="4" t="s">
        <v>87</v>
      </c>
      <c r="O371" s="4" t="s">
        <v>260</v>
      </c>
      <c r="P371" s="15">
        <v>44719</v>
      </c>
      <c r="Q371" s="20">
        <v>0.625</v>
      </c>
      <c r="R371" s="20">
        <v>0.666666666664241</v>
      </c>
      <c r="S371" s="4" t="s">
        <v>1133</v>
      </c>
      <c r="T371" s="4" t="s">
        <v>242</v>
      </c>
      <c r="U371" s="21" t="s">
        <v>2336</v>
      </c>
      <c r="V371" s="4" t="s">
        <v>662</v>
      </c>
      <c r="X371" s="4" t="s">
        <v>38</v>
      </c>
      <c r="Y371" s="5"/>
      <c r="Z371" s="5"/>
      <c r="AA371" s="5"/>
      <c r="AB371" s="57"/>
      <c r="AC371" s="57"/>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row>
    <row r="372" hidden="1" spans="1:57">
      <c r="A372" s="2">
        <v>44716.5402429977</v>
      </c>
      <c r="B372" s="3" t="s">
        <v>2309</v>
      </c>
      <c r="C372" s="4" t="s">
        <v>23</v>
      </c>
      <c r="D372" s="4" t="s">
        <v>2337</v>
      </c>
      <c r="E372" s="5"/>
      <c r="F372" s="4">
        <v>9533510692</v>
      </c>
      <c r="G372" s="4" t="s">
        <v>923</v>
      </c>
      <c r="H372" s="4" t="s">
        <v>110</v>
      </c>
      <c r="I372" s="4" t="s">
        <v>110</v>
      </c>
      <c r="J372" s="4" t="s">
        <v>2338</v>
      </c>
      <c r="K372" s="4" t="s">
        <v>490</v>
      </c>
      <c r="L372" s="4" t="s">
        <v>127</v>
      </c>
      <c r="M372" s="4" t="s">
        <v>2339</v>
      </c>
      <c r="N372" s="4" t="s">
        <v>87</v>
      </c>
      <c r="O372" s="4" t="s">
        <v>154</v>
      </c>
      <c r="P372" s="15">
        <v>44718</v>
      </c>
      <c r="Q372" s="20">
        <v>0.583333333335759</v>
      </c>
      <c r="R372" s="20">
        <v>0.666666666664241</v>
      </c>
      <c r="S372" s="4" t="s">
        <v>818</v>
      </c>
      <c r="T372" s="4" t="s">
        <v>2340</v>
      </c>
      <c r="U372" s="21" t="s">
        <v>2341</v>
      </c>
      <c r="V372" s="4" t="s">
        <v>92</v>
      </c>
      <c r="X372" s="4" t="s">
        <v>38</v>
      </c>
      <c r="Y372" s="5"/>
      <c r="Z372" s="5"/>
      <c r="AA372" s="5"/>
      <c r="AB372" s="57"/>
      <c r="AC372" s="57"/>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row>
    <row r="373" hidden="1" spans="1:57">
      <c r="A373" s="2">
        <v>44716.5417616088</v>
      </c>
      <c r="B373" s="3" t="s">
        <v>135</v>
      </c>
      <c r="C373" s="4" t="s">
        <v>23</v>
      </c>
      <c r="D373" s="4" t="s">
        <v>2342</v>
      </c>
      <c r="E373" s="5"/>
      <c r="F373" s="4">
        <v>8185964209</v>
      </c>
      <c r="G373" s="4" t="s">
        <v>2343</v>
      </c>
      <c r="H373" s="4" t="s">
        <v>42</v>
      </c>
      <c r="I373" s="4" t="s">
        <v>42</v>
      </c>
      <c r="J373" s="4" t="s">
        <v>2344</v>
      </c>
      <c r="K373" s="4" t="s">
        <v>1711</v>
      </c>
      <c r="L373" s="4" t="s">
        <v>2345</v>
      </c>
      <c r="M373" s="4" t="s">
        <v>2346</v>
      </c>
      <c r="N373" s="4" t="s">
        <v>32</v>
      </c>
      <c r="O373" s="4" t="s">
        <v>154</v>
      </c>
      <c r="P373" s="15">
        <v>44718</v>
      </c>
      <c r="Q373" s="20">
        <v>0.666666666664241</v>
      </c>
      <c r="R373" s="20">
        <v>0.708333333335759</v>
      </c>
      <c r="S373" s="4" t="s">
        <v>1965</v>
      </c>
      <c r="T373" s="4" t="s">
        <v>2347</v>
      </c>
      <c r="U373" s="21" t="s">
        <v>2348</v>
      </c>
      <c r="V373" s="4" t="s">
        <v>92</v>
      </c>
      <c r="X373" s="4" t="s">
        <v>38</v>
      </c>
      <c r="Y373" s="5"/>
      <c r="Z373" s="5"/>
      <c r="AA373" s="5"/>
      <c r="AB373" s="57"/>
      <c r="AC373" s="57"/>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row>
    <row r="374" hidden="1" spans="1:57">
      <c r="A374" s="2">
        <v>44716.5438530324</v>
      </c>
      <c r="B374" s="3" t="s">
        <v>121</v>
      </c>
      <c r="C374" s="4" t="s">
        <v>23</v>
      </c>
      <c r="D374" s="4" t="s">
        <v>2349</v>
      </c>
      <c r="E374" s="5"/>
      <c r="F374" s="4">
        <v>8310486844</v>
      </c>
      <c r="G374" s="4" t="s">
        <v>2066</v>
      </c>
      <c r="H374" s="4" t="s">
        <v>429</v>
      </c>
      <c r="I374" s="4" t="s">
        <v>429</v>
      </c>
      <c r="J374" s="4" t="s">
        <v>2350</v>
      </c>
      <c r="K374" s="4" t="s">
        <v>85</v>
      </c>
      <c r="L374" s="4" t="s">
        <v>85</v>
      </c>
      <c r="M374" s="4" t="s">
        <v>2351</v>
      </c>
      <c r="N374" s="4" t="s">
        <v>114</v>
      </c>
      <c r="O374" s="4" t="s">
        <v>459</v>
      </c>
      <c r="P374" s="15">
        <v>44718</v>
      </c>
      <c r="Q374" s="20">
        <v>0.625</v>
      </c>
      <c r="R374" s="20">
        <v>0.708333333335759</v>
      </c>
      <c r="S374" s="4" t="s">
        <v>1363</v>
      </c>
      <c r="T374" s="4" t="s">
        <v>350</v>
      </c>
      <c r="U374" s="21" t="s">
        <v>2352</v>
      </c>
      <c r="V374" s="4" t="s">
        <v>92</v>
      </c>
      <c r="X374" s="4" t="s">
        <v>38</v>
      </c>
      <c r="Y374" s="5"/>
      <c r="Z374" s="5"/>
      <c r="AA374" s="5"/>
      <c r="AB374" s="57"/>
      <c r="AC374" s="57"/>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row>
    <row r="375" hidden="1" spans="1:57">
      <c r="A375" s="2">
        <v>44716.5441877199</v>
      </c>
      <c r="B375" s="3" t="s">
        <v>188</v>
      </c>
      <c r="C375" s="4" t="s">
        <v>23</v>
      </c>
      <c r="D375" s="4" t="s">
        <v>2353</v>
      </c>
      <c r="E375" s="5"/>
      <c r="F375" s="4">
        <v>8333949592</v>
      </c>
      <c r="G375" s="4" t="s">
        <v>1921</v>
      </c>
      <c r="H375" s="4" t="s">
        <v>150</v>
      </c>
      <c r="I375" s="4" t="s">
        <v>313</v>
      </c>
      <c r="J375" s="4" t="s">
        <v>2354</v>
      </c>
      <c r="K375" s="4" t="s">
        <v>127</v>
      </c>
      <c r="L375" s="4" t="s">
        <v>2355</v>
      </c>
      <c r="M375" s="4" t="s">
        <v>2356</v>
      </c>
      <c r="N375" s="4" t="s">
        <v>114</v>
      </c>
      <c r="O375" s="4" t="s">
        <v>154</v>
      </c>
      <c r="P375" s="15">
        <v>44720</v>
      </c>
      <c r="Q375" s="20">
        <v>0.666666666664241</v>
      </c>
      <c r="R375" s="20">
        <v>0.208333333335759</v>
      </c>
      <c r="S375" s="4" t="s">
        <v>396</v>
      </c>
      <c r="T375" s="4" t="s">
        <v>2357</v>
      </c>
      <c r="U375" s="21" t="s">
        <v>2358</v>
      </c>
      <c r="V375" s="4" t="s">
        <v>92</v>
      </c>
      <c r="X375" s="4" t="s">
        <v>38</v>
      </c>
      <c r="Y375" s="5"/>
      <c r="Z375" s="5"/>
      <c r="AA375" s="5"/>
      <c r="AB375" s="57"/>
      <c r="AC375" s="57"/>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row>
    <row r="376" hidden="1" spans="1:57">
      <c r="A376" s="2">
        <v>44716.5454873727</v>
      </c>
      <c r="B376" s="3" t="s">
        <v>135</v>
      </c>
      <c r="C376" s="4" t="s">
        <v>23</v>
      </c>
      <c r="D376" s="4" t="s">
        <v>2359</v>
      </c>
      <c r="E376" s="5"/>
      <c r="F376" s="4">
        <v>8328392570</v>
      </c>
      <c r="G376" s="4" t="s">
        <v>2360</v>
      </c>
      <c r="H376" s="4" t="s">
        <v>389</v>
      </c>
      <c r="I376" s="4" t="s">
        <v>27</v>
      </c>
      <c r="J376" s="4" t="s">
        <v>506</v>
      </c>
      <c r="K376" s="4" t="s">
        <v>45</v>
      </c>
      <c r="L376" s="4" t="s">
        <v>45</v>
      </c>
      <c r="M376" s="4" t="s">
        <v>2361</v>
      </c>
      <c r="N376" s="4" t="s">
        <v>32</v>
      </c>
      <c r="O376" s="4" t="s">
        <v>154</v>
      </c>
      <c r="P376" s="15">
        <v>44718</v>
      </c>
      <c r="Q376" s="20">
        <v>0.458333333335759</v>
      </c>
      <c r="R376" s="20">
        <v>0.583333333335759</v>
      </c>
      <c r="S376" s="4" t="s">
        <v>1965</v>
      </c>
      <c r="T376" s="4" t="s">
        <v>2362</v>
      </c>
      <c r="U376" s="21" t="s">
        <v>2363</v>
      </c>
      <c r="V376" s="4" t="s">
        <v>92</v>
      </c>
      <c r="X376" s="4" t="s">
        <v>38</v>
      </c>
      <c r="Y376" s="5"/>
      <c r="Z376" s="5"/>
      <c r="AA376" s="5"/>
      <c r="AB376" s="57"/>
      <c r="AC376" s="57"/>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row>
    <row r="377" hidden="1" spans="1:57">
      <c r="A377" s="2">
        <v>44716.5484421528</v>
      </c>
      <c r="B377" s="3" t="s">
        <v>135</v>
      </c>
      <c r="C377" s="4" t="s">
        <v>23</v>
      </c>
      <c r="D377" s="4" t="s">
        <v>2364</v>
      </c>
      <c r="E377" s="5"/>
      <c r="F377" s="4">
        <v>8522034684</v>
      </c>
      <c r="G377" s="4" t="s">
        <v>2360</v>
      </c>
      <c r="H377" s="4" t="s">
        <v>1874</v>
      </c>
      <c r="I377" s="4" t="s">
        <v>1874</v>
      </c>
      <c r="J377" s="4" t="s">
        <v>2365</v>
      </c>
      <c r="K377" s="4" t="s">
        <v>2366</v>
      </c>
      <c r="L377" s="4" t="s">
        <v>45</v>
      </c>
      <c r="M377" s="4" t="s">
        <v>2367</v>
      </c>
      <c r="N377" s="4" t="s">
        <v>32</v>
      </c>
      <c r="O377" s="4" t="s">
        <v>88</v>
      </c>
      <c r="P377" s="15">
        <v>44718</v>
      </c>
      <c r="Q377" s="20">
        <v>0.666666666664241</v>
      </c>
      <c r="R377" s="20">
        <v>0.708333333335759</v>
      </c>
      <c r="S377" s="4" t="s">
        <v>2368</v>
      </c>
      <c r="T377" s="4" t="s">
        <v>2369</v>
      </c>
      <c r="U377" s="21" t="s">
        <v>2370</v>
      </c>
      <c r="V377" s="4" t="s">
        <v>92</v>
      </c>
      <c r="X377" s="4" t="s">
        <v>38</v>
      </c>
      <c r="Y377" s="5"/>
      <c r="Z377" s="5"/>
      <c r="AA377" s="5"/>
      <c r="AB377" s="57"/>
      <c r="AC377" s="57"/>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row>
    <row r="378" hidden="1" spans="1:57">
      <c r="A378" s="2">
        <v>44716.5498356944</v>
      </c>
      <c r="B378" s="3" t="s">
        <v>188</v>
      </c>
      <c r="C378" s="4" t="s">
        <v>23</v>
      </c>
      <c r="D378" s="4" t="s">
        <v>2371</v>
      </c>
      <c r="E378" s="5"/>
      <c r="F378" s="4">
        <v>8008784547</v>
      </c>
      <c r="G378" s="4" t="s">
        <v>1698</v>
      </c>
      <c r="H378" s="4" t="s">
        <v>313</v>
      </c>
      <c r="I378" s="4" t="s">
        <v>313</v>
      </c>
      <c r="J378" s="4" t="s">
        <v>2372</v>
      </c>
      <c r="K378" s="4" t="s">
        <v>127</v>
      </c>
      <c r="L378" s="4" t="s">
        <v>127</v>
      </c>
      <c r="M378" s="4" t="s">
        <v>2373</v>
      </c>
      <c r="N378" s="4" t="s">
        <v>87</v>
      </c>
      <c r="O378" s="4" t="s">
        <v>784</v>
      </c>
      <c r="P378" s="15">
        <v>44720</v>
      </c>
      <c r="Q378" s="20">
        <v>0.625</v>
      </c>
      <c r="R378" s="20">
        <v>0.666666666664241</v>
      </c>
      <c r="S378" s="4" t="s">
        <v>196</v>
      </c>
      <c r="T378" s="4" t="s">
        <v>385</v>
      </c>
      <c r="U378" s="21" t="s">
        <v>2374</v>
      </c>
      <c r="V378" s="4" t="s">
        <v>92</v>
      </c>
      <c r="X378" s="4" t="s">
        <v>38</v>
      </c>
      <c r="Y378" s="5"/>
      <c r="Z378" s="5"/>
      <c r="AA378" s="5"/>
      <c r="AB378" s="57"/>
      <c r="AC378" s="57"/>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row>
    <row r="379" hidden="1" spans="1:57">
      <c r="A379" s="74">
        <v>44716.5519747338</v>
      </c>
      <c r="B379" s="75" t="s">
        <v>135</v>
      </c>
      <c r="C379" s="4" t="s">
        <v>23</v>
      </c>
      <c r="D379" s="4" t="s">
        <v>2375</v>
      </c>
      <c r="E379" s="5"/>
      <c r="F379" s="4">
        <v>8499851668</v>
      </c>
      <c r="G379" s="4" t="s">
        <v>2376</v>
      </c>
      <c r="H379" s="4" t="s">
        <v>1675</v>
      </c>
      <c r="I379" s="4" t="s">
        <v>26</v>
      </c>
      <c r="J379" s="4" t="s">
        <v>2377</v>
      </c>
      <c r="K379" s="4" t="s">
        <v>45</v>
      </c>
      <c r="L379" s="4" t="s">
        <v>45</v>
      </c>
      <c r="M379" s="4" t="s">
        <v>2378</v>
      </c>
      <c r="N379" s="4" t="s">
        <v>114</v>
      </c>
      <c r="O379" s="4" t="s">
        <v>154</v>
      </c>
      <c r="P379" s="15">
        <v>44718</v>
      </c>
      <c r="Q379" s="20">
        <v>0.666666666664241</v>
      </c>
      <c r="R379" s="20">
        <v>0.708333333335759</v>
      </c>
      <c r="S379" s="4" t="s">
        <v>2379</v>
      </c>
      <c r="T379" s="4" t="s">
        <v>2380</v>
      </c>
      <c r="U379" s="21" t="s">
        <v>2381</v>
      </c>
      <c r="V379" s="4" t="s">
        <v>92</v>
      </c>
      <c r="X379" s="4" t="s">
        <v>38</v>
      </c>
      <c r="Y379" s="4"/>
      <c r="Z379" s="5"/>
      <c r="AA379" s="5"/>
      <c r="AB379" s="57"/>
      <c r="AC379" s="57"/>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row>
    <row r="380" hidden="1" spans="1:57">
      <c r="A380" s="2">
        <v>44716.5539584606</v>
      </c>
      <c r="B380" s="3" t="s">
        <v>121</v>
      </c>
      <c r="C380" s="4" t="s">
        <v>23</v>
      </c>
      <c r="D380" s="4" t="s">
        <v>2382</v>
      </c>
      <c r="E380" s="5"/>
      <c r="F380" s="4">
        <v>7780626421</v>
      </c>
      <c r="G380" s="4" t="s">
        <v>123</v>
      </c>
      <c r="H380" s="4" t="s">
        <v>226</v>
      </c>
      <c r="I380" s="4" t="s">
        <v>1014</v>
      </c>
      <c r="J380" s="4" t="s">
        <v>314</v>
      </c>
      <c r="K380" s="4" t="s">
        <v>127</v>
      </c>
      <c r="L380" s="4" t="s">
        <v>127</v>
      </c>
      <c r="M380" s="4" t="s">
        <v>2383</v>
      </c>
      <c r="N380" s="4" t="s">
        <v>32</v>
      </c>
      <c r="O380" s="4" t="s">
        <v>459</v>
      </c>
      <c r="P380" s="15">
        <v>44718</v>
      </c>
      <c r="Q380" s="20">
        <v>0.625</v>
      </c>
      <c r="R380" s="20">
        <v>0.708333333335759</v>
      </c>
      <c r="S380" s="4" t="s">
        <v>1404</v>
      </c>
      <c r="T380" s="4" t="s">
        <v>342</v>
      </c>
      <c r="U380" s="21" t="s">
        <v>2384</v>
      </c>
      <c r="V380" s="4" t="s">
        <v>92</v>
      </c>
      <c r="X380" s="4" t="s">
        <v>38</v>
      </c>
      <c r="Y380" s="5"/>
      <c r="Z380" s="5"/>
      <c r="AA380" s="5"/>
      <c r="AB380" s="57"/>
      <c r="AC380" s="57"/>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row>
    <row r="381" hidden="1" spans="1:57">
      <c r="A381" s="2">
        <v>44716.5554267361</v>
      </c>
      <c r="B381" s="3" t="s">
        <v>135</v>
      </c>
      <c r="C381" s="4" t="s">
        <v>23</v>
      </c>
      <c r="D381" s="4" t="s">
        <v>2385</v>
      </c>
      <c r="E381" s="5"/>
      <c r="F381" s="4">
        <v>8143754864</v>
      </c>
      <c r="G381" s="4" t="s">
        <v>2360</v>
      </c>
      <c r="H381" s="4" t="s">
        <v>2386</v>
      </c>
      <c r="I381" s="4" t="s">
        <v>589</v>
      </c>
      <c r="J381" s="4" t="s">
        <v>731</v>
      </c>
      <c r="K381" s="4" t="s">
        <v>45</v>
      </c>
      <c r="L381" s="4" t="s">
        <v>45</v>
      </c>
      <c r="M381" s="4" t="s">
        <v>2387</v>
      </c>
      <c r="N381" s="4" t="s">
        <v>87</v>
      </c>
      <c r="O381" s="4" t="s">
        <v>154</v>
      </c>
      <c r="P381" s="15">
        <v>44718</v>
      </c>
      <c r="Q381" s="20">
        <v>0.375</v>
      </c>
      <c r="R381" s="20">
        <v>0.458333333335759</v>
      </c>
      <c r="S381" s="4" t="s">
        <v>523</v>
      </c>
      <c r="T381" s="4" t="s">
        <v>2388</v>
      </c>
      <c r="U381" s="21" t="s">
        <v>2389</v>
      </c>
      <c r="V381" s="4" t="s">
        <v>92</v>
      </c>
      <c r="X381" s="4" t="s">
        <v>38</v>
      </c>
      <c r="Y381" s="5"/>
      <c r="Z381" s="5"/>
      <c r="AA381" s="5"/>
      <c r="AB381" s="57"/>
      <c r="AC381" s="57"/>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row>
    <row r="382" hidden="1" spans="1:57">
      <c r="A382" s="2">
        <v>44716.5557113542</v>
      </c>
      <c r="B382" s="3" t="s">
        <v>188</v>
      </c>
      <c r="C382" s="4" t="s">
        <v>23</v>
      </c>
      <c r="D382" s="4" t="s">
        <v>2390</v>
      </c>
      <c r="E382" s="5"/>
      <c r="F382" s="4">
        <v>9949289852</v>
      </c>
      <c r="G382" s="4" t="s">
        <v>1836</v>
      </c>
      <c r="H382" s="4" t="s">
        <v>1643</v>
      </c>
      <c r="I382" s="4" t="s">
        <v>2391</v>
      </c>
      <c r="J382" s="4" t="s">
        <v>2392</v>
      </c>
      <c r="K382" s="4" t="s">
        <v>85</v>
      </c>
      <c r="L382" s="4" t="s">
        <v>85</v>
      </c>
      <c r="M382" s="4" t="s">
        <v>1009</v>
      </c>
      <c r="N382" s="4" t="s">
        <v>32</v>
      </c>
      <c r="O382" s="4" t="s">
        <v>260</v>
      </c>
      <c r="P382" s="15">
        <v>44718</v>
      </c>
      <c r="Q382" s="20">
        <v>0.625</v>
      </c>
      <c r="R382" s="20">
        <v>0.666666666664241</v>
      </c>
      <c r="S382" s="4" t="s">
        <v>1133</v>
      </c>
      <c r="T382" s="4" t="s">
        <v>155</v>
      </c>
      <c r="U382" s="21" t="s">
        <v>2393</v>
      </c>
      <c r="V382" s="4" t="s">
        <v>92</v>
      </c>
      <c r="X382" s="4" t="s">
        <v>38</v>
      </c>
      <c r="Y382" s="5"/>
      <c r="Z382" s="5"/>
      <c r="AA382" s="5"/>
      <c r="AB382" s="57"/>
      <c r="AC382" s="57"/>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row>
    <row r="383" hidden="1" spans="1:57">
      <c r="A383" s="2">
        <v>44716.5615590741</v>
      </c>
      <c r="B383" s="3" t="s">
        <v>121</v>
      </c>
      <c r="C383" s="4" t="s">
        <v>23</v>
      </c>
      <c r="D383" s="4" t="s">
        <v>266</v>
      </c>
      <c r="E383" s="5"/>
      <c r="F383" s="4">
        <v>9553395925</v>
      </c>
      <c r="G383" s="4" t="s">
        <v>123</v>
      </c>
      <c r="H383" s="4" t="s">
        <v>124</v>
      </c>
      <c r="I383" s="4" t="s">
        <v>191</v>
      </c>
      <c r="J383" s="4" t="s">
        <v>267</v>
      </c>
      <c r="K383" s="4" t="s">
        <v>268</v>
      </c>
      <c r="L383" s="4" t="s">
        <v>127</v>
      </c>
      <c r="M383" s="4" t="s">
        <v>269</v>
      </c>
      <c r="N383" s="4" t="s">
        <v>87</v>
      </c>
      <c r="O383" s="4" t="s">
        <v>129</v>
      </c>
      <c r="P383" s="15">
        <v>44718</v>
      </c>
      <c r="Q383" s="20">
        <v>0.625</v>
      </c>
      <c r="R383" s="20">
        <v>0.708333333335759</v>
      </c>
      <c r="S383" s="4" t="s">
        <v>130</v>
      </c>
      <c r="T383" s="4" t="s">
        <v>911</v>
      </c>
      <c r="U383" s="21" t="s">
        <v>2394</v>
      </c>
      <c r="V383" s="4" t="s">
        <v>92</v>
      </c>
      <c r="X383" s="4" t="s">
        <v>38</v>
      </c>
      <c r="Y383" s="5"/>
      <c r="Z383" s="5"/>
      <c r="AA383" s="5"/>
      <c r="AB383" s="57"/>
      <c r="AC383" s="57"/>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row>
    <row r="384" hidden="1" spans="1:57">
      <c r="A384" s="2">
        <v>44716.5626763542</v>
      </c>
      <c r="B384" s="3" t="s">
        <v>107</v>
      </c>
      <c r="C384" s="4" t="s">
        <v>23</v>
      </c>
      <c r="D384" s="4" t="s">
        <v>2395</v>
      </c>
      <c r="E384" s="5"/>
      <c r="F384" s="4">
        <v>8778490771</v>
      </c>
      <c r="G384" s="4" t="s">
        <v>2396</v>
      </c>
      <c r="H384" s="4" t="s">
        <v>43</v>
      </c>
      <c r="I384" s="4" t="s">
        <v>43</v>
      </c>
      <c r="J384" s="4" t="s">
        <v>2397</v>
      </c>
      <c r="K384" s="4" t="s">
        <v>152</v>
      </c>
      <c r="L384" s="4" t="s">
        <v>152</v>
      </c>
      <c r="M384" s="4" t="s">
        <v>2398</v>
      </c>
      <c r="N384" s="4" t="s">
        <v>114</v>
      </c>
      <c r="O384" s="4" t="s">
        <v>154</v>
      </c>
      <c r="P384" s="15">
        <v>44718</v>
      </c>
      <c r="Q384" s="20">
        <v>0.5</v>
      </c>
      <c r="R384" s="20">
        <v>0.541666666664241</v>
      </c>
      <c r="S384" s="4" t="s">
        <v>34</v>
      </c>
      <c r="T384" s="4" t="s">
        <v>531</v>
      </c>
      <c r="U384" s="21" t="s">
        <v>2399</v>
      </c>
      <c r="V384" s="4" t="s">
        <v>92</v>
      </c>
      <c r="X384" s="4" t="s">
        <v>38</v>
      </c>
      <c r="Y384" s="5"/>
      <c r="Z384" s="5"/>
      <c r="AA384" s="5"/>
      <c r="AB384" s="57"/>
      <c r="AC384" s="57"/>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row>
    <row r="385" hidden="1" spans="1:57">
      <c r="A385" s="2">
        <v>44716.5643548727</v>
      </c>
      <c r="B385" s="3" t="s">
        <v>322</v>
      </c>
      <c r="C385" s="4" t="s">
        <v>23</v>
      </c>
      <c r="D385" s="4" t="s">
        <v>2400</v>
      </c>
      <c r="E385" s="5"/>
      <c r="F385" s="4">
        <v>8332905211</v>
      </c>
      <c r="G385" s="4" t="s">
        <v>1013</v>
      </c>
      <c r="H385" s="4" t="s">
        <v>43</v>
      </c>
      <c r="I385" s="4" t="s">
        <v>43</v>
      </c>
      <c r="J385" s="4" t="s">
        <v>2401</v>
      </c>
      <c r="K385" s="4" t="s">
        <v>204</v>
      </c>
      <c r="L385" s="4" t="s">
        <v>127</v>
      </c>
      <c r="M385" s="4" t="s">
        <v>2402</v>
      </c>
      <c r="N385" s="4" t="s">
        <v>114</v>
      </c>
      <c r="O385" s="4" t="s">
        <v>1619</v>
      </c>
      <c r="P385" s="15">
        <v>44718</v>
      </c>
      <c r="Q385" s="20">
        <v>0.5</v>
      </c>
      <c r="R385" s="20">
        <v>0.541666666664241</v>
      </c>
      <c r="S385" s="4" t="s">
        <v>278</v>
      </c>
      <c r="T385" s="4" t="s">
        <v>2403</v>
      </c>
      <c r="U385" s="21" t="s">
        <v>2404</v>
      </c>
      <c r="V385" s="4" t="s">
        <v>92</v>
      </c>
      <c r="X385" s="4" t="s">
        <v>38</v>
      </c>
      <c r="Y385" s="5"/>
      <c r="Z385" s="5"/>
      <c r="AA385" s="5"/>
      <c r="AB385" s="57"/>
      <c r="AC385" s="57"/>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row>
    <row r="386" hidden="1" spans="1:57">
      <c r="A386" s="2">
        <v>44716.5658827546</v>
      </c>
      <c r="B386" s="3" t="s">
        <v>188</v>
      </c>
      <c r="C386" s="4" t="s">
        <v>23</v>
      </c>
      <c r="D386" s="4" t="s">
        <v>2405</v>
      </c>
      <c r="E386" s="5"/>
      <c r="F386" s="4">
        <v>7989883696</v>
      </c>
      <c r="G386" s="4" t="s">
        <v>2406</v>
      </c>
      <c r="H386" s="4" t="s">
        <v>43</v>
      </c>
      <c r="I386" s="4" t="s">
        <v>611</v>
      </c>
      <c r="J386" s="4" t="s">
        <v>2407</v>
      </c>
      <c r="K386" s="4" t="s">
        <v>85</v>
      </c>
      <c r="L386" s="4" t="s">
        <v>85</v>
      </c>
      <c r="M386" s="4" t="s">
        <v>2408</v>
      </c>
      <c r="N386" s="4" t="s">
        <v>87</v>
      </c>
      <c r="O386" s="4" t="s">
        <v>154</v>
      </c>
      <c r="P386" s="15">
        <v>44718</v>
      </c>
      <c r="Q386" s="20">
        <v>0.958333333335759</v>
      </c>
      <c r="R386" s="20">
        <v>0.625</v>
      </c>
      <c r="S386" s="4" t="s">
        <v>2409</v>
      </c>
      <c r="T386" s="4" t="s">
        <v>207</v>
      </c>
      <c r="U386" s="21" t="s">
        <v>2410</v>
      </c>
      <c r="V386" s="4" t="s">
        <v>92</v>
      </c>
      <c r="X386" s="4" t="s">
        <v>38</v>
      </c>
      <c r="Y386" s="5"/>
      <c r="Z386" s="5"/>
      <c r="AA386" s="5"/>
      <c r="AB386" s="57"/>
      <c r="AC386" s="57"/>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row>
    <row r="387" hidden="1" spans="1:57">
      <c r="A387" s="2">
        <v>44716.568293831</v>
      </c>
      <c r="B387" s="3" t="s">
        <v>235</v>
      </c>
      <c r="C387" s="4" t="s">
        <v>23</v>
      </c>
      <c r="D387" s="4" t="s">
        <v>2411</v>
      </c>
      <c r="E387" s="5"/>
      <c r="F387" s="4">
        <v>9963779348</v>
      </c>
      <c r="G387" s="4" t="s">
        <v>2412</v>
      </c>
      <c r="H387" s="4" t="s">
        <v>2413</v>
      </c>
      <c r="I387" s="4" t="s">
        <v>303</v>
      </c>
      <c r="J387" s="4" t="s">
        <v>275</v>
      </c>
      <c r="K387" s="4" t="s">
        <v>127</v>
      </c>
      <c r="L387" s="4" t="s">
        <v>127</v>
      </c>
      <c r="M387" s="4" t="s">
        <v>2414</v>
      </c>
      <c r="N387" s="4" t="s">
        <v>32</v>
      </c>
      <c r="O387" s="4" t="s">
        <v>2415</v>
      </c>
      <c r="P387" s="15">
        <v>44718</v>
      </c>
      <c r="Q387" s="20">
        <v>0.666666666664241</v>
      </c>
      <c r="R387" s="20">
        <v>0.708333333335759</v>
      </c>
      <c r="S387" s="4" t="s">
        <v>2416</v>
      </c>
      <c r="T387" s="4" t="s">
        <v>2417</v>
      </c>
      <c r="U387" s="21" t="s">
        <v>2418</v>
      </c>
      <c r="V387" s="4" t="s">
        <v>92</v>
      </c>
      <c r="X387" s="4" t="s">
        <v>38</v>
      </c>
      <c r="Y387" s="5"/>
      <c r="Z387" s="5"/>
      <c r="AA387" s="5"/>
      <c r="AB387" s="57"/>
      <c r="AC387" s="57"/>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row>
    <row r="388" hidden="1" spans="1:57">
      <c r="A388" s="2">
        <v>44716.5722179167</v>
      </c>
      <c r="B388" s="3" t="s">
        <v>121</v>
      </c>
      <c r="C388" s="4" t="s">
        <v>23</v>
      </c>
      <c r="D388" s="4" t="s">
        <v>2419</v>
      </c>
      <c r="E388" s="5"/>
      <c r="F388" s="4">
        <v>7019194177</v>
      </c>
      <c r="G388" s="4" t="s">
        <v>1026</v>
      </c>
      <c r="H388" s="4" t="s">
        <v>313</v>
      </c>
      <c r="I388" s="4" t="s">
        <v>43</v>
      </c>
      <c r="J388" s="4" t="s">
        <v>2420</v>
      </c>
      <c r="K388" s="4" t="s">
        <v>2421</v>
      </c>
      <c r="L388" s="4" t="s">
        <v>908</v>
      </c>
      <c r="M388" s="4" t="s">
        <v>2422</v>
      </c>
      <c r="N388" s="4" t="s">
        <v>114</v>
      </c>
      <c r="O388" s="4" t="s">
        <v>459</v>
      </c>
      <c r="P388" s="15">
        <v>44718</v>
      </c>
      <c r="Q388" s="20">
        <v>0.625</v>
      </c>
      <c r="R388" s="20">
        <v>0.708333333335759</v>
      </c>
      <c r="S388" s="4" t="s">
        <v>350</v>
      </c>
      <c r="T388" s="4" t="s">
        <v>351</v>
      </c>
      <c r="U388" s="21" t="s">
        <v>2423</v>
      </c>
      <c r="V388" s="4" t="s">
        <v>92</v>
      </c>
      <c r="X388" s="4" t="s">
        <v>38</v>
      </c>
      <c r="Y388" s="5"/>
      <c r="Z388" s="5"/>
      <c r="AA388" s="5"/>
      <c r="AB388" s="57"/>
      <c r="AC388" s="57"/>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row>
    <row r="389" hidden="1" spans="1:57">
      <c r="A389" s="2">
        <v>44716.5732836921</v>
      </c>
      <c r="B389" s="3" t="s">
        <v>322</v>
      </c>
      <c r="C389" s="4" t="s">
        <v>23</v>
      </c>
      <c r="D389" s="4" t="s">
        <v>2424</v>
      </c>
      <c r="E389" s="5"/>
      <c r="F389" s="4">
        <v>7387328028</v>
      </c>
      <c r="G389" s="4" t="s">
        <v>1921</v>
      </c>
      <c r="H389" s="4" t="s">
        <v>43</v>
      </c>
      <c r="I389" s="4" t="s">
        <v>43</v>
      </c>
      <c r="J389" s="4" t="s">
        <v>2425</v>
      </c>
      <c r="K389" s="4" t="s">
        <v>258</v>
      </c>
      <c r="L389" s="4" t="s">
        <v>258</v>
      </c>
      <c r="M389" s="4" t="s">
        <v>2426</v>
      </c>
      <c r="N389" s="4" t="s">
        <v>87</v>
      </c>
      <c r="O389" s="4" t="s">
        <v>1619</v>
      </c>
      <c r="P389" s="15">
        <v>44718</v>
      </c>
      <c r="Q389" s="20">
        <v>0.625</v>
      </c>
      <c r="R389" s="20">
        <v>0.666666666664241</v>
      </c>
      <c r="S389" s="4" t="s">
        <v>103</v>
      </c>
      <c r="T389" s="4" t="s">
        <v>486</v>
      </c>
      <c r="U389" s="21" t="s">
        <v>2427</v>
      </c>
      <c r="V389" s="4" t="s">
        <v>92</v>
      </c>
      <c r="X389" s="4" t="s">
        <v>38</v>
      </c>
      <c r="Y389" s="5"/>
      <c r="Z389" s="5"/>
      <c r="AA389" s="5"/>
      <c r="AB389" s="57"/>
      <c r="AC389" s="57"/>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row>
    <row r="390" hidden="1" spans="1:57">
      <c r="A390" s="74">
        <v>44716.5747693866</v>
      </c>
      <c r="B390" s="75" t="s">
        <v>1073</v>
      </c>
      <c r="C390" s="4" t="s">
        <v>23</v>
      </c>
      <c r="D390" s="4" t="s">
        <v>2428</v>
      </c>
      <c r="E390" s="5"/>
      <c r="F390" s="4">
        <v>9014668674</v>
      </c>
      <c r="G390" s="4" t="s">
        <v>2429</v>
      </c>
      <c r="H390" s="4" t="s">
        <v>173</v>
      </c>
      <c r="I390" s="4" t="s">
        <v>256</v>
      </c>
      <c r="J390" s="4" t="s">
        <v>2430</v>
      </c>
      <c r="K390" s="4" t="s">
        <v>152</v>
      </c>
      <c r="L390" s="4" t="s">
        <v>127</v>
      </c>
      <c r="M390" s="4" t="s">
        <v>2431</v>
      </c>
      <c r="N390" s="4" t="s">
        <v>114</v>
      </c>
      <c r="O390" s="4" t="s">
        <v>2432</v>
      </c>
      <c r="P390" s="15">
        <v>44718</v>
      </c>
      <c r="Q390" s="20">
        <v>0.458333333335759</v>
      </c>
      <c r="R390" s="20">
        <v>0.5</v>
      </c>
      <c r="S390" s="4" t="s">
        <v>2433</v>
      </c>
      <c r="T390" s="4" t="s">
        <v>630</v>
      </c>
      <c r="U390" s="21" t="s">
        <v>2434</v>
      </c>
      <c r="V390" s="4" t="s">
        <v>92</v>
      </c>
      <c r="X390" s="4" t="s">
        <v>38</v>
      </c>
      <c r="Y390" s="4"/>
      <c r="Z390" s="5"/>
      <c r="AA390" s="5"/>
      <c r="AB390" s="57"/>
      <c r="AC390" s="57"/>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row>
    <row r="391" hidden="1" spans="1:57">
      <c r="A391" s="2">
        <v>44716.5827370255</v>
      </c>
      <c r="B391" s="3" t="s">
        <v>322</v>
      </c>
      <c r="C391" s="4" t="s">
        <v>23</v>
      </c>
      <c r="D391" s="4" t="s">
        <v>2435</v>
      </c>
      <c r="E391" s="5"/>
      <c r="F391" s="4">
        <v>9980098918</v>
      </c>
      <c r="G391" s="4" t="s">
        <v>2436</v>
      </c>
      <c r="H391" s="4" t="s">
        <v>535</v>
      </c>
      <c r="I391" s="4" t="s">
        <v>535</v>
      </c>
      <c r="J391" s="4" t="s">
        <v>2437</v>
      </c>
      <c r="K391" s="4" t="s">
        <v>204</v>
      </c>
      <c r="L391" s="4" t="s">
        <v>204</v>
      </c>
      <c r="M391" s="4" t="s">
        <v>2438</v>
      </c>
      <c r="N391" s="4" t="s">
        <v>114</v>
      </c>
      <c r="O391" s="4" t="s">
        <v>1167</v>
      </c>
      <c r="P391" s="15">
        <v>44718</v>
      </c>
      <c r="Q391" s="20">
        <v>0.458333333335759</v>
      </c>
      <c r="R391" s="20">
        <v>0.5</v>
      </c>
      <c r="S391" s="4" t="s">
        <v>278</v>
      </c>
      <c r="T391" s="4" t="s">
        <v>2439</v>
      </c>
      <c r="U391" s="21" t="s">
        <v>2440</v>
      </c>
      <c r="V391" s="4" t="s">
        <v>92</v>
      </c>
      <c r="X391" s="4" t="s">
        <v>38</v>
      </c>
      <c r="Y391" s="5"/>
      <c r="Z391" s="5"/>
      <c r="AA391" s="5"/>
      <c r="AB391" s="57"/>
      <c r="AC391" s="57"/>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row>
    <row r="392" hidden="1" spans="1:57">
      <c r="A392" s="2">
        <v>44716.5879520139</v>
      </c>
      <c r="B392" s="3" t="s">
        <v>235</v>
      </c>
      <c r="C392" s="4" t="s">
        <v>23</v>
      </c>
      <c r="D392" s="4" t="s">
        <v>2441</v>
      </c>
      <c r="E392" s="5"/>
      <c r="F392" s="4">
        <v>9493942382</v>
      </c>
      <c r="G392" s="4" t="s">
        <v>2442</v>
      </c>
      <c r="H392" s="4" t="s">
        <v>2443</v>
      </c>
      <c r="I392" s="4" t="s">
        <v>256</v>
      </c>
      <c r="J392" s="4" t="s">
        <v>725</v>
      </c>
      <c r="K392" s="4" t="s">
        <v>127</v>
      </c>
      <c r="L392" s="4" t="s">
        <v>127</v>
      </c>
      <c r="M392" s="4" t="s">
        <v>2444</v>
      </c>
      <c r="N392" s="4" t="s">
        <v>32</v>
      </c>
      <c r="O392" s="4" t="s">
        <v>2445</v>
      </c>
      <c r="P392" s="15">
        <v>44718</v>
      </c>
      <c r="Q392" s="20">
        <v>0.625</v>
      </c>
      <c r="R392" s="20">
        <v>0.666666666664241</v>
      </c>
      <c r="S392" s="4" t="s">
        <v>358</v>
      </c>
      <c r="T392" s="4" t="s">
        <v>2446</v>
      </c>
      <c r="U392" s="21" t="s">
        <v>2447</v>
      </c>
      <c r="V392" s="4" t="s">
        <v>1287</v>
      </c>
      <c r="X392" s="4" t="s">
        <v>38</v>
      </c>
      <c r="Y392" s="5"/>
      <c r="Z392" s="5"/>
      <c r="AA392" s="5"/>
      <c r="AB392" s="57"/>
      <c r="AC392" s="57"/>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row>
    <row r="393" hidden="1" spans="1:57">
      <c r="A393" s="2">
        <v>44716.5897934606</v>
      </c>
      <c r="B393" s="3" t="s">
        <v>147</v>
      </c>
      <c r="C393" s="4" t="s">
        <v>23</v>
      </c>
      <c r="D393" s="4" t="s">
        <v>2448</v>
      </c>
      <c r="E393" s="5"/>
      <c r="F393" s="4">
        <v>7907383432</v>
      </c>
      <c r="G393" s="4" t="s">
        <v>369</v>
      </c>
      <c r="H393" s="4" t="s">
        <v>42</v>
      </c>
      <c r="I393" s="4" t="s">
        <v>611</v>
      </c>
      <c r="J393" s="4" t="s">
        <v>2449</v>
      </c>
      <c r="K393" s="4" t="s">
        <v>2450</v>
      </c>
      <c r="L393" s="4" t="s">
        <v>140</v>
      </c>
      <c r="M393" s="4" t="s">
        <v>2451</v>
      </c>
      <c r="N393" s="4" t="s">
        <v>32</v>
      </c>
      <c r="O393" s="4" t="s">
        <v>154</v>
      </c>
      <c r="P393" s="15">
        <v>44718</v>
      </c>
      <c r="Q393" s="5"/>
      <c r="R393" s="20">
        <v>0.625</v>
      </c>
      <c r="S393" s="4" t="s">
        <v>2452</v>
      </c>
      <c r="T393" s="4" t="s">
        <v>242</v>
      </c>
      <c r="U393" s="21" t="s">
        <v>2453</v>
      </c>
      <c r="V393" s="4" t="s">
        <v>92</v>
      </c>
      <c r="X393" s="4" t="s">
        <v>38</v>
      </c>
      <c r="Y393" s="5"/>
      <c r="Z393" s="5"/>
      <c r="AA393" s="5"/>
      <c r="AB393" s="57"/>
      <c r="AC393" s="57"/>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row>
    <row r="394" hidden="1" spans="1:57">
      <c r="A394" s="2">
        <v>44716.5899621528</v>
      </c>
      <c r="B394" s="3" t="s">
        <v>322</v>
      </c>
      <c r="C394" s="4" t="s">
        <v>23</v>
      </c>
      <c r="D394" s="4" t="s">
        <v>2454</v>
      </c>
      <c r="E394" s="5"/>
      <c r="F394" s="4">
        <v>9108220336</v>
      </c>
      <c r="G394" s="4" t="s">
        <v>2436</v>
      </c>
      <c r="H394" s="4" t="s">
        <v>42</v>
      </c>
      <c r="I394" s="4" t="s">
        <v>42</v>
      </c>
      <c r="J394" s="4" t="s">
        <v>2455</v>
      </c>
      <c r="K394" s="4" t="s">
        <v>620</v>
      </c>
      <c r="L394" s="4" t="s">
        <v>204</v>
      </c>
      <c r="M394" s="4" t="s">
        <v>2456</v>
      </c>
      <c r="N394" s="4" t="s">
        <v>87</v>
      </c>
      <c r="O394" s="4" t="s">
        <v>2457</v>
      </c>
      <c r="P394" s="15">
        <v>44718</v>
      </c>
      <c r="Q394" s="20">
        <v>0.583333333335759</v>
      </c>
      <c r="R394" s="20">
        <v>0.645833333335759</v>
      </c>
      <c r="S394" s="4" t="s">
        <v>956</v>
      </c>
      <c r="T394" s="4" t="s">
        <v>1279</v>
      </c>
      <c r="U394" s="21" t="s">
        <v>2458</v>
      </c>
      <c r="V394" s="4" t="s">
        <v>92</v>
      </c>
      <c r="X394" s="4" t="s">
        <v>38</v>
      </c>
      <c r="Y394" s="5"/>
      <c r="Z394" s="5"/>
      <c r="AA394" s="5"/>
      <c r="AB394" s="57"/>
      <c r="AC394" s="57"/>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row>
    <row r="395" hidden="1" spans="1:57">
      <c r="A395" s="2">
        <v>44716.595129213</v>
      </c>
      <c r="B395" s="3" t="s">
        <v>147</v>
      </c>
      <c r="C395" s="4" t="s">
        <v>23</v>
      </c>
      <c r="D395" s="4" t="s">
        <v>2459</v>
      </c>
      <c r="E395" s="5"/>
      <c r="F395" s="4">
        <v>8983535369</v>
      </c>
      <c r="G395" s="4" t="s">
        <v>369</v>
      </c>
      <c r="H395" s="4" t="s">
        <v>42</v>
      </c>
      <c r="I395" s="4" t="s">
        <v>429</v>
      </c>
      <c r="J395" s="4" t="s">
        <v>2460</v>
      </c>
      <c r="K395" s="4" t="s">
        <v>258</v>
      </c>
      <c r="L395" s="4" t="s">
        <v>258</v>
      </c>
      <c r="M395" s="4" t="s">
        <v>2461</v>
      </c>
      <c r="N395" s="4" t="s">
        <v>114</v>
      </c>
      <c r="O395" s="4" t="s">
        <v>154</v>
      </c>
      <c r="P395" s="15">
        <v>44718</v>
      </c>
      <c r="Q395" s="5"/>
      <c r="R395" s="20">
        <v>0.666666666664241</v>
      </c>
      <c r="S395" s="4" t="s">
        <v>1404</v>
      </c>
      <c r="T395" s="4" t="s">
        <v>1364</v>
      </c>
      <c r="U395" s="21" t="s">
        <v>2462</v>
      </c>
      <c r="V395" s="4" t="s">
        <v>92</v>
      </c>
      <c r="X395" s="4" t="s">
        <v>38</v>
      </c>
      <c r="Y395" s="5"/>
      <c r="Z395" s="5"/>
      <c r="AA395" s="5"/>
      <c r="AB395" s="57"/>
      <c r="AC395" s="57"/>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row>
    <row r="396" hidden="1" spans="1:57">
      <c r="A396" s="2">
        <v>44716.5978971412</v>
      </c>
      <c r="B396" s="3" t="s">
        <v>322</v>
      </c>
      <c r="C396" s="4" t="s">
        <v>23</v>
      </c>
      <c r="D396" s="4" t="s">
        <v>2463</v>
      </c>
      <c r="E396" s="5"/>
      <c r="F396" s="4">
        <v>9177834404</v>
      </c>
      <c r="G396" s="4" t="s">
        <v>2464</v>
      </c>
      <c r="H396" s="4" t="s">
        <v>429</v>
      </c>
      <c r="I396" s="4" t="s">
        <v>429</v>
      </c>
      <c r="J396" s="4" t="s">
        <v>2465</v>
      </c>
      <c r="K396" s="4" t="s">
        <v>1139</v>
      </c>
      <c r="L396" s="4" t="s">
        <v>127</v>
      </c>
      <c r="M396" s="4" t="s">
        <v>2466</v>
      </c>
      <c r="N396" s="4" t="s">
        <v>32</v>
      </c>
      <c r="O396" s="4" t="s">
        <v>1619</v>
      </c>
      <c r="P396" s="15">
        <v>44718</v>
      </c>
      <c r="Q396" s="20">
        <v>0.625</v>
      </c>
      <c r="R396" s="20">
        <v>0.666666666664241</v>
      </c>
      <c r="S396" s="4" t="s">
        <v>547</v>
      </c>
      <c r="T396" s="4" t="s">
        <v>531</v>
      </c>
      <c r="U396" s="21" t="s">
        <v>2467</v>
      </c>
      <c r="V396" s="4" t="s">
        <v>92</v>
      </c>
      <c r="X396" s="4" t="s">
        <v>38</v>
      </c>
      <c r="Y396" s="5"/>
      <c r="Z396" s="5"/>
      <c r="AA396" s="5"/>
      <c r="AB396" s="57"/>
      <c r="AC396" s="57"/>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row>
    <row r="397" hidden="1" spans="1:57">
      <c r="A397" s="2">
        <v>44716.6039266551</v>
      </c>
      <c r="B397" s="3" t="s">
        <v>235</v>
      </c>
      <c r="C397" s="4" t="s">
        <v>23</v>
      </c>
      <c r="D397" s="4" t="s">
        <v>2468</v>
      </c>
      <c r="E397" s="5"/>
      <c r="F397" s="4">
        <v>7643029031</v>
      </c>
      <c r="G397" s="4" t="s">
        <v>2442</v>
      </c>
      <c r="H397" s="4" t="s">
        <v>1054</v>
      </c>
      <c r="I397" s="4" t="s">
        <v>2469</v>
      </c>
      <c r="J397" s="4" t="s">
        <v>2470</v>
      </c>
      <c r="K397" s="4" t="s">
        <v>127</v>
      </c>
      <c r="L397" s="4" t="s">
        <v>258</v>
      </c>
      <c r="M397" s="4" t="s">
        <v>2471</v>
      </c>
      <c r="N397" s="4" t="s">
        <v>87</v>
      </c>
      <c r="O397" s="4" t="s">
        <v>2472</v>
      </c>
      <c r="P397" s="15">
        <v>44718</v>
      </c>
      <c r="Q397" s="20">
        <v>0.458333333335759</v>
      </c>
      <c r="R397" s="20">
        <v>0.5</v>
      </c>
      <c r="S397" s="4" t="s">
        <v>358</v>
      </c>
      <c r="T397" s="4" t="s">
        <v>2446</v>
      </c>
      <c r="U397" s="21" t="s">
        <v>2473</v>
      </c>
      <c r="V397" s="4" t="s">
        <v>92</v>
      </c>
      <c r="X397" s="4" t="s">
        <v>38</v>
      </c>
      <c r="Y397" s="5"/>
      <c r="Z397" s="5"/>
      <c r="AA397" s="5"/>
      <c r="AB397" s="57"/>
      <c r="AC397" s="57"/>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row>
    <row r="398" hidden="1" spans="1:57">
      <c r="A398" s="2">
        <v>44716.6055936574</v>
      </c>
      <c r="B398" s="3" t="s">
        <v>147</v>
      </c>
      <c r="C398" s="4" t="s">
        <v>23</v>
      </c>
      <c r="D398" s="4" t="s">
        <v>2474</v>
      </c>
      <c r="E398" s="5"/>
      <c r="F398" s="4">
        <v>8960883558</v>
      </c>
      <c r="G398" s="4" t="s">
        <v>2475</v>
      </c>
      <c r="H398" s="4" t="s">
        <v>124</v>
      </c>
      <c r="I398" s="4" t="s">
        <v>27</v>
      </c>
      <c r="J398" s="4" t="s">
        <v>2476</v>
      </c>
      <c r="K398" s="4" t="s">
        <v>2477</v>
      </c>
      <c r="L398" s="4" t="s">
        <v>2477</v>
      </c>
      <c r="M398" s="4" t="s">
        <v>2478</v>
      </c>
      <c r="N398" s="4" t="s">
        <v>32</v>
      </c>
      <c r="O398" s="4" t="s">
        <v>154</v>
      </c>
      <c r="P398" s="15">
        <v>44719</v>
      </c>
      <c r="Q398" s="5"/>
      <c r="R398" s="20">
        <v>0.708333333335759</v>
      </c>
      <c r="S398" s="4" t="s">
        <v>343</v>
      </c>
      <c r="T398" s="4" t="s">
        <v>2479</v>
      </c>
      <c r="U398" s="21" t="s">
        <v>2480</v>
      </c>
      <c r="V398" s="4" t="s">
        <v>92</v>
      </c>
      <c r="X398" s="4" t="s">
        <v>38</v>
      </c>
      <c r="Y398" s="5"/>
      <c r="Z398" s="5"/>
      <c r="AA398" s="5"/>
      <c r="AB398" s="57"/>
      <c r="AC398" s="57"/>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row>
    <row r="399" hidden="1" spans="1:57">
      <c r="A399" s="2">
        <v>44716.6157758102</v>
      </c>
      <c r="B399" s="3" t="s">
        <v>147</v>
      </c>
      <c r="C399" s="4" t="s">
        <v>23</v>
      </c>
      <c r="D399" s="4" t="s">
        <v>2481</v>
      </c>
      <c r="E399" s="5"/>
      <c r="F399" s="4">
        <v>9623502180</v>
      </c>
      <c r="G399" s="4" t="s">
        <v>369</v>
      </c>
      <c r="H399" s="4" t="s">
        <v>124</v>
      </c>
      <c r="I399" s="4" t="s">
        <v>27</v>
      </c>
      <c r="J399" s="4" t="s">
        <v>2482</v>
      </c>
      <c r="K399" s="4" t="s">
        <v>2477</v>
      </c>
      <c r="L399" s="4" t="s">
        <v>2477</v>
      </c>
      <c r="M399" s="4" t="s">
        <v>2483</v>
      </c>
      <c r="N399" s="4" t="s">
        <v>32</v>
      </c>
      <c r="O399" s="4" t="s">
        <v>154</v>
      </c>
      <c r="P399" s="15">
        <v>44719</v>
      </c>
      <c r="Q399" s="5"/>
      <c r="R399" s="20">
        <v>0.708333333335759</v>
      </c>
      <c r="S399" s="4" t="s">
        <v>343</v>
      </c>
      <c r="T399" s="4" t="s">
        <v>2479</v>
      </c>
      <c r="U399" s="21" t="s">
        <v>2484</v>
      </c>
      <c r="V399" s="4" t="s">
        <v>92</v>
      </c>
      <c r="X399" s="4" t="s">
        <v>38</v>
      </c>
      <c r="Y399" s="5"/>
      <c r="Z399" s="5"/>
      <c r="AA399" s="5"/>
      <c r="AB399" s="57"/>
      <c r="AC399" s="57"/>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row>
    <row r="400" spans="1:57">
      <c r="A400" s="42">
        <v>44716.6464143403</v>
      </c>
      <c r="B400" s="43" t="s">
        <v>300</v>
      </c>
      <c r="C400" s="44" t="s">
        <v>23</v>
      </c>
      <c r="D400" s="44" t="s">
        <v>2485</v>
      </c>
      <c r="E400" s="45"/>
      <c r="F400" s="44">
        <v>8469862292</v>
      </c>
      <c r="G400" s="44" t="s">
        <v>773</v>
      </c>
      <c r="H400" s="44" t="s">
        <v>412</v>
      </c>
      <c r="I400" s="44" t="s">
        <v>412</v>
      </c>
      <c r="J400" s="44" t="s">
        <v>2486</v>
      </c>
      <c r="K400" s="44" t="s">
        <v>2487</v>
      </c>
      <c r="L400" s="44" t="s">
        <v>2487</v>
      </c>
      <c r="M400" s="44" t="s">
        <v>2488</v>
      </c>
      <c r="N400" s="44" t="s">
        <v>32</v>
      </c>
      <c r="O400" s="44" t="s">
        <v>260</v>
      </c>
      <c r="P400" s="48">
        <v>44718</v>
      </c>
      <c r="Q400" s="54">
        <v>0.666666666664241</v>
      </c>
      <c r="R400" s="54">
        <v>0.708333333335759</v>
      </c>
      <c r="S400" s="44" t="s">
        <v>196</v>
      </c>
      <c r="T400" s="44" t="s">
        <v>599</v>
      </c>
      <c r="U400" s="55" t="s">
        <v>2489</v>
      </c>
      <c r="V400" s="44" t="s">
        <v>2490</v>
      </c>
      <c r="X400" s="4"/>
      <c r="Y400" s="5"/>
      <c r="Z400" s="5"/>
      <c r="AA400" s="5"/>
      <c r="AB400" s="57"/>
      <c r="AC400" s="57"/>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row>
    <row r="401" spans="1:57">
      <c r="A401" s="42">
        <v>44716.6490773032</v>
      </c>
      <c r="B401" s="43" t="s">
        <v>300</v>
      </c>
      <c r="C401" s="44" t="s">
        <v>23</v>
      </c>
      <c r="D401" s="44" t="s">
        <v>2491</v>
      </c>
      <c r="E401" s="45"/>
      <c r="F401" s="44">
        <v>8305343233</v>
      </c>
      <c r="G401" s="44" t="s">
        <v>773</v>
      </c>
      <c r="H401" s="44" t="s">
        <v>313</v>
      </c>
      <c r="I401" s="44" t="s">
        <v>313</v>
      </c>
      <c r="J401" s="44" t="s">
        <v>2492</v>
      </c>
      <c r="K401" s="44" t="s">
        <v>2026</v>
      </c>
      <c r="L401" s="44" t="s">
        <v>2026</v>
      </c>
      <c r="M401" s="44" t="s">
        <v>2493</v>
      </c>
      <c r="N401" s="44" t="s">
        <v>32</v>
      </c>
      <c r="O401" s="44" t="s">
        <v>260</v>
      </c>
      <c r="P401" s="48">
        <v>44718</v>
      </c>
      <c r="Q401" s="54">
        <v>0.5625</v>
      </c>
      <c r="R401" s="54">
        <v>0.583333333335759</v>
      </c>
      <c r="S401" s="44" t="s">
        <v>530</v>
      </c>
      <c r="T401" s="44" t="s">
        <v>1496</v>
      </c>
      <c r="U401" s="55" t="s">
        <v>2494</v>
      </c>
      <c r="V401" s="44" t="s">
        <v>662</v>
      </c>
      <c r="X401" s="4"/>
      <c r="Y401" s="5"/>
      <c r="Z401" s="5"/>
      <c r="AA401" s="5"/>
      <c r="AB401" s="57"/>
      <c r="AC401" s="57"/>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row>
    <row r="402" spans="1:57">
      <c r="A402" s="76">
        <v>44716.6968270949</v>
      </c>
      <c r="B402" s="77" t="s">
        <v>300</v>
      </c>
      <c r="C402" s="77" t="s">
        <v>23</v>
      </c>
      <c r="D402" s="77" t="s">
        <v>2495</v>
      </c>
      <c r="E402" s="78"/>
      <c r="F402" s="77">
        <v>7439730213</v>
      </c>
      <c r="G402" s="77" t="s">
        <v>439</v>
      </c>
      <c r="H402" s="77" t="s">
        <v>674</v>
      </c>
      <c r="I402" s="77" t="s">
        <v>695</v>
      </c>
      <c r="J402" s="77" t="s">
        <v>2496</v>
      </c>
      <c r="K402" s="77" t="s">
        <v>1239</v>
      </c>
      <c r="L402" s="77" t="s">
        <v>85</v>
      </c>
      <c r="M402" s="77" t="s">
        <v>2497</v>
      </c>
      <c r="N402" s="77" t="s">
        <v>114</v>
      </c>
      <c r="O402" s="77" t="s">
        <v>260</v>
      </c>
      <c r="P402" s="76">
        <v>44718</v>
      </c>
      <c r="Q402" s="79">
        <v>0.666666666664241</v>
      </c>
      <c r="R402" s="79">
        <v>0.708333333335759</v>
      </c>
      <c r="S402" s="77" t="s">
        <v>599</v>
      </c>
      <c r="T402" s="77" t="s">
        <v>852</v>
      </c>
      <c r="U402" s="80" t="s">
        <v>2498</v>
      </c>
      <c r="V402" s="77" t="s">
        <v>662</v>
      </c>
      <c r="X402" s="7"/>
      <c r="Y402" s="7"/>
      <c r="Z402" s="8"/>
      <c r="AA402" s="8"/>
      <c r="AB402" s="70"/>
      <c r="AC402" s="70"/>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row>
    <row r="403" spans="1:57">
      <c r="A403" s="87">
        <v>44716.7010456482</v>
      </c>
      <c r="B403" s="88" t="s">
        <v>300</v>
      </c>
      <c r="C403" s="44" t="s">
        <v>23</v>
      </c>
      <c r="D403" s="44" t="s">
        <v>2499</v>
      </c>
      <c r="E403" s="45"/>
      <c r="F403" s="44">
        <v>9689183196</v>
      </c>
      <c r="G403" s="44" t="s">
        <v>2112</v>
      </c>
      <c r="H403" s="44" t="s">
        <v>124</v>
      </c>
      <c r="I403" s="44" t="s">
        <v>313</v>
      </c>
      <c r="J403" s="44" t="s">
        <v>2500</v>
      </c>
      <c r="K403" s="44" t="s">
        <v>2501</v>
      </c>
      <c r="L403" s="44" t="s">
        <v>258</v>
      </c>
      <c r="M403" s="44" t="s">
        <v>2502</v>
      </c>
      <c r="N403" s="44" t="s">
        <v>32</v>
      </c>
      <c r="O403" s="44" t="s">
        <v>260</v>
      </c>
      <c r="P403" s="48">
        <v>44718</v>
      </c>
      <c r="Q403" s="54">
        <v>0.666666666664241</v>
      </c>
      <c r="R403" s="54">
        <v>0.708333333335759</v>
      </c>
      <c r="S403" s="44" t="s">
        <v>460</v>
      </c>
      <c r="T403" s="44" t="s">
        <v>366</v>
      </c>
      <c r="U403" s="55" t="s">
        <v>2503</v>
      </c>
      <c r="V403" s="44" t="s">
        <v>1648</v>
      </c>
      <c r="X403" s="4"/>
      <c r="Y403" s="5"/>
      <c r="Z403" s="5"/>
      <c r="AA403" s="5"/>
      <c r="AB403" s="57"/>
      <c r="AC403" s="57"/>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row>
    <row r="404" hidden="1" spans="1:57">
      <c r="A404" s="6">
        <v>44718.4389451852</v>
      </c>
      <c r="B404" s="7" t="s">
        <v>39</v>
      </c>
      <c r="C404" s="7" t="s">
        <v>23</v>
      </c>
      <c r="D404" s="7" t="s">
        <v>2504</v>
      </c>
      <c r="E404" s="8"/>
      <c r="F404" s="7">
        <v>9025415191</v>
      </c>
      <c r="G404" s="7" t="s">
        <v>2505</v>
      </c>
      <c r="H404" s="7" t="s">
        <v>313</v>
      </c>
      <c r="I404" s="7" t="s">
        <v>313</v>
      </c>
      <c r="J404" s="7" t="s">
        <v>2506</v>
      </c>
      <c r="K404" s="7" t="s">
        <v>216</v>
      </c>
      <c r="L404" s="7" t="s">
        <v>216</v>
      </c>
      <c r="M404" s="7" t="s">
        <v>2507</v>
      </c>
      <c r="N404" s="7" t="s">
        <v>87</v>
      </c>
      <c r="O404" s="7" t="s">
        <v>47</v>
      </c>
      <c r="P404" s="16">
        <v>44719</v>
      </c>
      <c r="Q404" s="22">
        <v>0.583333333335759</v>
      </c>
      <c r="R404" s="22">
        <v>0.666666666664241</v>
      </c>
      <c r="S404" s="7" t="s">
        <v>1306</v>
      </c>
      <c r="T404" s="7" t="s">
        <v>103</v>
      </c>
      <c r="U404" s="23" t="s">
        <v>2508</v>
      </c>
      <c r="V404" s="7" t="s">
        <v>2509</v>
      </c>
      <c r="X404" s="7" t="s">
        <v>93</v>
      </c>
      <c r="Y404" s="7" t="s">
        <v>2510</v>
      </c>
      <c r="Z404" s="8"/>
      <c r="AA404" s="8"/>
      <c r="AB404" s="70"/>
      <c r="AC404" s="70"/>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row>
    <row r="405" hidden="1" spans="1:57">
      <c r="A405" s="9">
        <v>44718.451176169</v>
      </c>
      <c r="B405" s="4" t="s">
        <v>39</v>
      </c>
      <c r="C405" s="4" t="s">
        <v>23</v>
      </c>
      <c r="D405" s="4" t="s">
        <v>2511</v>
      </c>
      <c r="E405" s="5"/>
      <c r="F405" s="4">
        <v>8074911247</v>
      </c>
      <c r="G405" s="4" t="s">
        <v>2512</v>
      </c>
      <c r="H405" s="4" t="s">
        <v>512</v>
      </c>
      <c r="I405" s="4" t="s">
        <v>27</v>
      </c>
      <c r="J405" s="4" t="s">
        <v>2513</v>
      </c>
      <c r="K405" s="4" t="s">
        <v>45</v>
      </c>
      <c r="L405" s="4" t="s">
        <v>45</v>
      </c>
      <c r="M405" s="4" t="s">
        <v>2514</v>
      </c>
      <c r="N405" s="4" t="s">
        <v>87</v>
      </c>
      <c r="O405" s="4" t="s">
        <v>47</v>
      </c>
      <c r="P405" s="15">
        <v>44719</v>
      </c>
      <c r="Q405" s="20">
        <v>0.416666666664241</v>
      </c>
      <c r="R405" s="20">
        <v>0.458333333335759</v>
      </c>
      <c r="S405" s="4" t="s">
        <v>89</v>
      </c>
      <c r="T405" s="4" t="s">
        <v>35</v>
      </c>
      <c r="U405" s="21" t="s">
        <v>2515</v>
      </c>
      <c r="V405" s="4" t="s">
        <v>2509</v>
      </c>
      <c r="X405" s="4" t="s">
        <v>38</v>
      </c>
      <c r="Y405" s="5"/>
      <c r="Z405" s="5"/>
      <c r="AA405" s="5"/>
      <c r="AB405" s="57"/>
      <c r="AC405" s="57"/>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row>
    <row r="406" hidden="1" spans="1:57">
      <c r="A406" s="6">
        <v>44718.4675196528</v>
      </c>
      <c r="B406" s="7" t="s">
        <v>39</v>
      </c>
      <c r="C406" s="7" t="s">
        <v>23</v>
      </c>
      <c r="D406" s="7" t="s">
        <v>2516</v>
      </c>
      <c r="E406" s="8"/>
      <c r="F406" s="7">
        <v>8377969925</v>
      </c>
      <c r="G406" s="7" t="s">
        <v>2505</v>
      </c>
      <c r="H406" s="7" t="s">
        <v>474</v>
      </c>
      <c r="I406" s="7" t="s">
        <v>125</v>
      </c>
      <c r="J406" s="7" t="s">
        <v>2517</v>
      </c>
      <c r="K406" s="7" t="s">
        <v>657</v>
      </c>
      <c r="L406" s="7" t="s">
        <v>657</v>
      </c>
      <c r="M406" s="7" t="s">
        <v>2518</v>
      </c>
      <c r="N406" s="7" t="s">
        <v>1592</v>
      </c>
      <c r="O406" s="7" t="s">
        <v>88</v>
      </c>
      <c r="P406" s="16">
        <v>44719</v>
      </c>
      <c r="Q406" s="22">
        <v>0.583333333335759</v>
      </c>
      <c r="R406" s="22">
        <v>0.666666666664241</v>
      </c>
      <c r="S406" s="7" t="s">
        <v>1306</v>
      </c>
      <c r="T406" s="7" t="s">
        <v>218</v>
      </c>
      <c r="U406" s="23" t="s">
        <v>2519</v>
      </c>
      <c r="V406" s="7" t="s">
        <v>2509</v>
      </c>
      <c r="X406" s="7" t="s">
        <v>93</v>
      </c>
      <c r="Y406" s="7" t="s">
        <v>2520</v>
      </c>
      <c r="Z406" s="8"/>
      <c r="AA406" s="8"/>
      <c r="AB406" s="70"/>
      <c r="AC406" s="70"/>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row>
    <row r="407" hidden="1" spans="1:57">
      <c r="A407" s="9">
        <v>44718.4743753819</v>
      </c>
      <c r="B407" s="4" t="s">
        <v>913</v>
      </c>
      <c r="C407" s="4" t="s">
        <v>23</v>
      </c>
      <c r="D407" s="4" t="s">
        <v>2521</v>
      </c>
      <c r="E407" s="5"/>
      <c r="F407" s="4">
        <v>9834317700</v>
      </c>
      <c r="G407" s="4" t="s">
        <v>2252</v>
      </c>
      <c r="H407" s="4" t="s">
        <v>43</v>
      </c>
      <c r="I407" s="4" t="s">
        <v>43</v>
      </c>
      <c r="J407" s="4" t="s">
        <v>2522</v>
      </c>
      <c r="K407" s="4" t="s">
        <v>100</v>
      </c>
      <c r="L407" s="4" t="s">
        <v>100</v>
      </c>
      <c r="M407" s="4" t="s">
        <v>2523</v>
      </c>
      <c r="N407" s="4" t="s">
        <v>114</v>
      </c>
      <c r="O407" s="4" t="s">
        <v>154</v>
      </c>
      <c r="P407" s="15">
        <v>44719</v>
      </c>
      <c r="Q407" s="20">
        <v>0.583333333335759</v>
      </c>
      <c r="R407" s="20">
        <v>0.625</v>
      </c>
      <c r="S407" s="4" t="s">
        <v>34</v>
      </c>
      <c r="T407" s="4" t="s">
        <v>207</v>
      </c>
      <c r="U407" s="21" t="s">
        <v>2524</v>
      </c>
      <c r="V407" s="4" t="s">
        <v>2509</v>
      </c>
      <c r="X407" s="4" t="s">
        <v>38</v>
      </c>
      <c r="Y407" s="5"/>
      <c r="Z407" s="5"/>
      <c r="AA407" s="5"/>
      <c r="AB407" s="57"/>
      <c r="AC407" s="57"/>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row>
    <row r="408" hidden="1" spans="1:57">
      <c r="A408" s="9">
        <v>44718.4774607292</v>
      </c>
      <c r="B408" s="4" t="s">
        <v>188</v>
      </c>
      <c r="C408" s="4" t="s">
        <v>23</v>
      </c>
      <c r="D408" s="4" t="s">
        <v>2525</v>
      </c>
      <c r="E408" s="5"/>
      <c r="F408" s="4">
        <v>8007390962</v>
      </c>
      <c r="G408" s="4" t="s">
        <v>190</v>
      </c>
      <c r="H408" s="4" t="s">
        <v>512</v>
      </c>
      <c r="I408" s="4" t="s">
        <v>512</v>
      </c>
      <c r="J408" s="4" t="s">
        <v>2526</v>
      </c>
      <c r="K408" s="4" t="s">
        <v>1380</v>
      </c>
      <c r="L408" s="4" t="s">
        <v>2527</v>
      </c>
      <c r="M408" s="4" t="s">
        <v>2528</v>
      </c>
      <c r="N408" s="4" t="s">
        <v>32</v>
      </c>
      <c r="O408" s="4" t="s">
        <v>459</v>
      </c>
      <c r="P408" s="15">
        <v>44719</v>
      </c>
      <c r="Q408" s="20">
        <v>0.583333333335759</v>
      </c>
      <c r="R408" s="20">
        <v>0.625</v>
      </c>
      <c r="S408" s="4" t="s">
        <v>460</v>
      </c>
      <c r="T408" s="4" t="s">
        <v>2529</v>
      </c>
      <c r="U408" s="21" t="s">
        <v>2530</v>
      </c>
      <c r="V408" s="4" t="s">
        <v>901</v>
      </c>
      <c r="X408" s="4" t="s">
        <v>38</v>
      </c>
      <c r="Y408" s="5"/>
      <c r="Z408" s="5"/>
      <c r="AA408" s="5"/>
      <c r="AB408" s="57"/>
      <c r="AC408" s="57"/>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row>
    <row r="409" hidden="1" spans="1:57">
      <c r="A409" s="9">
        <v>44718.4806807407</v>
      </c>
      <c r="B409" s="4" t="s">
        <v>39</v>
      </c>
      <c r="C409" s="4" t="s">
        <v>23</v>
      </c>
      <c r="D409" s="4" t="s">
        <v>2531</v>
      </c>
      <c r="E409" s="5"/>
      <c r="F409" s="4">
        <v>9951951928</v>
      </c>
      <c r="G409" s="4" t="s">
        <v>2532</v>
      </c>
      <c r="H409" s="4" t="s">
        <v>389</v>
      </c>
      <c r="I409" s="4" t="s">
        <v>389</v>
      </c>
      <c r="J409" s="4" t="s">
        <v>2533</v>
      </c>
      <c r="K409" s="4" t="s">
        <v>127</v>
      </c>
      <c r="L409" s="4" t="s">
        <v>85</v>
      </c>
      <c r="M409" s="4" t="s">
        <v>2534</v>
      </c>
      <c r="N409" s="4" t="s">
        <v>87</v>
      </c>
      <c r="O409" s="4" t="s">
        <v>47</v>
      </c>
      <c r="P409" s="15">
        <v>44719</v>
      </c>
      <c r="Q409" s="20">
        <v>0.583333333335759</v>
      </c>
      <c r="R409" s="20">
        <v>0.666666666664241</v>
      </c>
      <c r="S409" s="4" t="s">
        <v>278</v>
      </c>
      <c r="T409" s="4" t="s">
        <v>35</v>
      </c>
      <c r="U409" s="21" t="s">
        <v>2535</v>
      </c>
      <c r="V409" s="4" t="s">
        <v>2509</v>
      </c>
      <c r="X409" s="4" t="s">
        <v>38</v>
      </c>
      <c r="Y409" s="5"/>
      <c r="Z409" s="5"/>
      <c r="AA409" s="5"/>
      <c r="AB409" s="57"/>
      <c r="AC409" s="57"/>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row>
    <row r="410" hidden="1" spans="1:57">
      <c r="A410" s="9">
        <v>44718.4906773727</v>
      </c>
      <c r="B410" s="4" t="s">
        <v>188</v>
      </c>
      <c r="C410" s="4" t="s">
        <v>23</v>
      </c>
      <c r="D410" s="4" t="s">
        <v>2536</v>
      </c>
      <c r="E410" s="5"/>
      <c r="F410" s="4">
        <v>7989069710</v>
      </c>
      <c r="G410" s="4" t="s">
        <v>2537</v>
      </c>
      <c r="H410" s="4" t="s">
        <v>1874</v>
      </c>
      <c r="I410" s="4" t="s">
        <v>512</v>
      </c>
      <c r="J410" s="4" t="s">
        <v>2538</v>
      </c>
      <c r="K410" s="4" t="s">
        <v>127</v>
      </c>
      <c r="L410" s="4" t="s">
        <v>127</v>
      </c>
      <c r="M410" s="4" t="s">
        <v>2539</v>
      </c>
      <c r="N410" s="4" t="s">
        <v>114</v>
      </c>
      <c r="O410" s="4" t="s">
        <v>459</v>
      </c>
      <c r="P410" s="15">
        <v>44719</v>
      </c>
      <c r="Q410" s="20">
        <v>0.541666666664241</v>
      </c>
      <c r="R410" s="20">
        <v>0.625</v>
      </c>
      <c r="S410" s="4" t="s">
        <v>606</v>
      </c>
      <c r="T410" s="4" t="s">
        <v>2540</v>
      </c>
      <c r="U410" s="21" t="s">
        <v>2541</v>
      </c>
      <c r="V410" s="4" t="s">
        <v>901</v>
      </c>
      <c r="X410" s="4" t="s">
        <v>38</v>
      </c>
      <c r="Y410" s="5"/>
      <c r="Z410" s="5"/>
      <c r="AA410" s="5"/>
      <c r="AB410" s="57"/>
      <c r="AC410" s="57"/>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row>
    <row r="411" hidden="1" spans="1:57">
      <c r="A411" s="9">
        <v>44718.4982222917</v>
      </c>
      <c r="B411" s="4" t="s">
        <v>121</v>
      </c>
      <c r="C411" s="4" t="s">
        <v>23</v>
      </c>
      <c r="D411" s="4" t="s">
        <v>2542</v>
      </c>
      <c r="E411" s="5"/>
      <c r="F411" s="4">
        <v>8790006803</v>
      </c>
      <c r="G411" s="4" t="s">
        <v>2543</v>
      </c>
      <c r="H411" s="4" t="s">
        <v>313</v>
      </c>
      <c r="I411" s="4" t="s">
        <v>313</v>
      </c>
      <c r="J411" s="4" t="s">
        <v>2544</v>
      </c>
      <c r="K411" s="4" t="s">
        <v>127</v>
      </c>
      <c r="L411" s="4" t="s">
        <v>127</v>
      </c>
      <c r="M411" s="4" t="s">
        <v>2545</v>
      </c>
      <c r="N411" s="4" t="s">
        <v>87</v>
      </c>
      <c r="O411" s="4" t="s">
        <v>33</v>
      </c>
      <c r="P411" s="15">
        <v>44720</v>
      </c>
      <c r="Q411" s="20">
        <v>0.625</v>
      </c>
      <c r="R411" s="20">
        <v>0.708333333335759</v>
      </c>
      <c r="S411" s="4" t="s">
        <v>796</v>
      </c>
      <c r="T411" s="4" t="s">
        <v>2043</v>
      </c>
      <c r="U411" s="21" t="s">
        <v>2546</v>
      </c>
      <c r="V411" s="4" t="s">
        <v>133</v>
      </c>
      <c r="X411" s="4" t="s">
        <v>38</v>
      </c>
      <c r="Y411" s="5"/>
      <c r="Z411" s="5"/>
      <c r="AA411" s="5"/>
      <c r="AB411" s="57"/>
      <c r="AC411" s="57"/>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row>
    <row r="412" hidden="1" spans="1:57">
      <c r="A412" s="6">
        <v>44718.503123831</v>
      </c>
      <c r="B412" s="7" t="s">
        <v>913</v>
      </c>
      <c r="C412" s="7" t="s">
        <v>23</v>
      </c>
      <c r="D412" s="7" t="s">
        <v>2547</v>
      </c>
      <c r="E412" s="8"/>
      <c r="F412" s="7">
        <v>7982212926</v>
      </c>
      <c r="G412" s="7" t="s">
        <v>2548</v>
      </c>
      <c r="H412" s="7" t="s">
        <v>124</v>
      </c>
      <c r="I412" s="7" t="s">
        <v>124</v>
      </c>
      <c r="J412" s="7" t="s">
        <v>2549</v>
      </c>
      <c r="K412" s="7" t="s">
        <v>657</v>
      </c>
      <c r="L412" s="7" t="s">
        <v>657</v>
      </c>
      <c r="M412" s="7" t="s">
        <v>2550</v>
      </c>
      <c r="N412" s="7" t="s">
        <v>114</v>
      </c>
      <c r="O412" s="7" t="s">
        <v>154</v>
      </c>
      <c r="P412" s="16">
        <v>44719</v>
      </c>
      <c r="Q412" s="22">
        <v>0.5</v>
      </c>
      <c r="R412" s="22">
        <v>0.541666666664241</v>
      </c>
      <c r="S412" s="7" t="s">
        <v>1306</v>
      </c>
      <c r="T412" s="7" t="s">
        <v>207</v>
      </c>
      <c r="U412" s="23" t="s">
        <v>2551</v>
      </c>
      <c r="V412" s="7" t="s">
        <v>2509</v>
      </c>
      <c r="X412" s="7" t="s">
        <v>93</v>
      </c>
      <c r="Y412" s="7" t="s">
        <v>2520</v>
      </c>
      <c r="Z412" s="8"/>
      <c r="AA412" s="8"/>
      <c r="AB412" s="70"/>
      <c r="AC412" s="70"/>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row>
    <row r="413" hidden="1" spans="1:57">
      <c r="A413" s="9">
        <v>44718.5066956481</v>
      </c>
      <c r="B413" s="4" t="s">
        <v>39</v>
      </c>
      <c r="C413" s="4" t="s">
        <v>23</v>
      </c>
      <c r="D413" s="4" t="s">
        <v>2552</v>
      </c>
      <c r="E413" s="5"/>
      <c r="F413" s="4">
        <v>9561568102</v>
      </c>
      <c r="G413" s="4" t="s">
        <v>2112</v>
      </c>
      <c r="H413" s="4" t="s">
        <v>474</v>
      </c>
      <c r="I413" s="4" t="s">
        <v>42</v>
      </c>
      <c r="J413" s="4" t="s">
        <v>314</v>
      </c>
      <c r="K413" s="4" t="s">
        <v>100</v>
      </c>
      <c r="L413" s="4" t="s">
        <v>276</v>
      </c>
      <c r="M413" s="4" t="s">
        <v>2553</v>
      </c>
      <c r="N413" s="4" t="s">
        <v>1592</v>
      </c>
      <c r="O413" s="4" t="s">
        <v>47</v>
      </c>
      <c r="P413" s="15">
        <v>44719</v>
      </c>
      <c r="Q413" s="20">
        <v>0.583333333335759</v>
      </c>
      <c r="R413" s="20">
        <v>0.666666666664241</v>
      </c>
      <c r="S413" s="4" t="s">
        <v>34</v>
      </c>
      <c r="T413" s="4" t="s">
        <v>863</v>
      </c>
      <c r="U413" s="21" t="s">
        <v>2554</v>
      </c>
      <c r="V413" s="4" t="s">
        <v>2509</v>
      </c>
      <c r="X413" s="4" t="s">
        <v>38</v>
      </c>
      <c r="Y413" s="5"/>
      <c r="Z413" s="5"/>
      <c r="AA413" s="5"/>
      <c r="AB413" s="57"/>
      <c r="AC413" s="57"/>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row>
    <row r="414" hidden="1" spans="1:57">
      <c r="A414" s="9">
        <v>44718.5085041435</v>
      </c>
      <c r="B414" s="4" t="s">
        <v>254</v>
      </c>
      <c r="C414" s="4" t="s">
        <v>23</v>
      </c>
      <c r="D414" s="4" t="s">
        <v>2555</v>
      </c>
      <c r="E414" s="5"/>
      <c r="F414" s="4">
        <v>8830444239</v>
      </c>
      <c r="G414" s="4" t="s">
        <v>2556</v>
      </c>
      <c r="H414" s="4" t="s">
        <v>26</v>
      </c>
      <c r="I414" s="4" t="s">
        <v>26</v>
      </c>
      <c r="J414" s="4" t="s">
        <v>2557</v>
      </c>
      <c r="K414" s="4" t="s">
        <v>258</v>
      </c>
      <c r="L414" s="4" t="s">
        <v>908</v>
      </c>
      <c r="M414" s="4" t="s">
        <v>2558</v>
      </c>
      <c r="N414" s="4" t="s">
        <v>114</v>
      </c>
      <c r="O414" s="4" t="s">
        <v>47</v>
      </c>
      <c r="P414" s="15">
        <v>44719</v>
      </c>
      <c r="Q414" s="20">
        <v>0.458333333335759</v>
      </c>
      <c r="R414" s="20">
        <v>0.5</v>
      </c>
      <c r="S414" s="4" t="s">
        <v>1363</v>
      </c>
      <c r="T414" s="4" t="s">
        <v>392</v>
      </c>
      <c r="U414" s="21" t="s">
        <v>2559</v>
      </c>
      <c r="V414" s="4" t="s">
        <v>2509</v>
      </c>
      <c r="X414" s="4" t="s">
        <v>38</v>
      </c>
      <c r="Y414" s="5"/>
      <c r="Z414" s="5"/>
      <c r="AA414" s="5"/>
      <c r="AB414" s="57"/>
      <c r="AC414" s="57"/>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row>
    <row r="415" hidden="1" spans="1:57">
      <c r="A415" s="9">
        <v>44718.5115678819</v>
      </c>
      <c r="B415" s="4" t="s">
        <v>121</v>
      </c>
      <c r="C415" s="4" t="s">
        <v>23</v>
      </c>
      <c r="D415" s="4" t="s">
        <v>2560</v>
      </c>
      <c r="E415" s="5"/>
      <c r="F415" s="4">
        <v>9398490430</v>
      </c>
      <c r="G415" s="4" t="s">
        <v>2561</v>
      </c>
      <c r="H415" s="4" t="s">
        <v>313</v>
      </c>
      <c r="I415" s="4" t="s">
        <v>429</v>
      </c>
      <c r="J415" s="4" t="s">
        <v>2562</v>
      </c>
      <c r="K415" s="4" t="s">
        <v>85</v>
      </c>
      <c r="L415" s="4" t="s">
        <v>85</v>
      </c>
      <c r="M415" s="4" t="s">
        <v>2563</v>
      </c>
      <c r="N415" s="4" t="s">
        <v>87</v>
      </c>
      <c r="O415" s="4" t="s">
        <v>459</v>
      </c>
      <c r="P415" s="15">
        <v>44719</v>
      </c>
      <c r="Q415" s="20">
        <v>0.625</v>
      </c>
      <c r="R415" s="20">
        <v>0.708333333335759</v>
      </c>
      <c r="S415" s="4" t="s">
        <v>796</v>
      </c>
      <c r="T415" s="4" t="s">
        <v>2043</v>
      </c>
      <c r="U415" s="21" t="s">
        <v>2564</v>
      </c>
      <c r="V415" s="4" t="s">
        <v>133</v>
      </c>
      <c r="X415" s="4" t="s">
        <v>38</v>
      </c>
      <c r="Y415" s="5"/>
      <c r="Z415" s="5"/>
      <c r="AA415" s="5"/>
      <c r="AB415" s="57"/>
      <c r="AC415" s="57"/>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row>
    <row r="416" hidden="1" spans="1:57">
      <c r="A416" s="9">
        <v>44718.5176771875</v>
      </c>
      <c r="B416" s="4" t="s">
        <v>254</v>
      </c>
      <c r="C416" s="4" t="s">
        <v>23</v>
      </c>
      <c r="D416" s="4" t="s">
        <v>2565</v>
      </c>
      <c r="E416" s="5"/>
      <c r="F416" s="4">
        <v>7999084155</v>
      </c>
      <c r="G416" s="4" t="s">
        <v>2556</v>
      </c>
      <c r="H416" s="4" t="s">
        <v>939</v>
      </c>
      <c r="I416" s="4" t="s">
        <v>939</v>
      </c>
      <c r="J416" s="4" t="s">
        <v>2566</v>
      </c>
      <c r="K416" s="4" t="s">
        <v>649</v>
      </c>
      <c r="L416" s="4" t="s">
        <v>908</v>
      </c>
      <c r="M416" s="4" t="s">
        <v>2567</v>
      </c>
      <c r="N416" s="4" t="s">
        <v>114</v>
      </c>
      <c r="O416" s="4" t="s">
        <v>47</v>
      </c>
      <c r="P416" s="15">
        <v>44719</v>
      </c>
      <c r="Q416" s="20">
        <v>0.416666666664241</v>
      </c>
      <c r="R416" s="20">
        <v>0.458333333335759</v>
      </c>
      <c r="S416" s="4" t="s">
        <v>1404</v>
      </c>
      <c r="T416" s="4" t="s">
        <v>531</v>
      </c>
      <c r="U416" s="21" t="s">
        <v>2568</v>
      </c>
      <c r="V416" s="4" t="s">
        <v>2509</v>
      </c>
      <c r="X416" s="4" t="s">
        <v>38</v>
      </c>
      <c r="Y416" s="5"/>
      <c r="Z416" s="5"/>
      <c r="AA416" s="5"/>
      <c r="AB416" s="57"/>
      <c r="AC416" s="57"/>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row>
    <row r="417" hidden="1" spans="1:57">
      <c r="A417" s="9">
        <v>44718.5190231366</v>
      </c>
      <c r="B417" s="4" t="s">
        <v>913</v>
      </c>
      <c r="C417" s="4" t="s">
        <v>23</v>
      </c>
      <c r="D417" s="4" t="s">
        <v>2569</v>
      </c>
      <c r="E417" s="5"/>
      <c r="F417" s="4">
        <v>8688965057</v>
      </c>
      <c r="G417" s="4" t="s">
        <v>2570</v>
      </c>
      <c r="H417" s="4" t="s">
        <v>82</v>
      </c>
      <c r="I417" s="4" t="s">
        <v>82</v>
      </c>
      <c r="J417" s="4" t="s">
        <v>2571</v>
      </c>
      <c r="K417" s="4" t="s">
        <v>127</v>
      </c>
      <c r="L417" s="4" t="s">
        <v>127</v>
      </c>
      <c r="M417" s="4" t="s">
        <v>2572</v>
      </c>
      <c r="N417" s="4" t="s">
        <v>114</v>
      </c>
      <c r="O417" s="4" t="s">
        <v>154</v>
      </c>
      <c r="P417" s="15">
        <v>44719</v>
      </c>
      <c r="Q417" s="20">
        <v>0.625</v>
      </c>
      <c r="R417" s="20">
        <v>0.666666666664241</v>
      </c>
      <c r="S417" s="4" t="s">
        <v>2573</v>
      </c>
      <c r="T417" s="4" t="s">
        <v>35</v>
      </c>
      <c r="U417" s="21" t="s">
        <v>2574</v>
      </c>
      <c r="V417" s="4" t="s">
        <v>2575</v>
      </c>
      <c r="X417" s="4" t="s">
        <v>38</v>
      </c>
      <c r="Y417" s="5"/>
      <c r="Z417" s="5"/>
      <c r="AA417" s="5"/>
      <c r="AB417" s="57"/>
      <c r="AC417" s="57"/>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row>
    <row r="418" hidden="1" spans="1:57">
      <c r="A418" s="9">
        <v>44718.5206022338</v>
      </c>
      <c r="B418" s="4" t="s">
        <v>212</v>
      </c>
      <c r="C418" s="4" t="s">
        <v>23</v>
      </c>
      <c r="D418" s="4" t="s">
        <v>2576</v>
      </c>
      <c r="E418" s="5"/>
      <c r="F418" s="4">
        <v>8886347605</v>
      </c>
      <c r="G418" s="4" t="s">
        <v>2577</v>
      </c>
      <c r="H418" s="4" t="s">
        <v>226</v>
      </c>
      <c r="I418" s="4" t="s">
        <v>226</v>
      </c>
      <c r="J418" s="4" t="s">
        <v>725</v>
      </c>
      <c r="K418" s="4" t="s">
        <v>140</v>
      </c>
      <c r="L418" s="4" t="s">
        <v>140</v>
      </c>
      <c r="M418" s="4" t="s">
        <v>2578</v>
      </c>
      <c r="N418" s="4" t="s">
        <v>87</v>
      </c>
      <c r="O418" s="4" t="s">
        <v>260</v>
      </c>
      <c r="P418" s="15">
        <v>44720</v>
      </c>
      <c r="Q418" s="20">
        <v>0.625</v>
      </c>
      <c r="R418" s="20">
        <v>0.666666666664241</v>
      </c>
      <c r="S418" s="4" t="s">
        <v>1470</v>
      </c>
      <c r="T418" s="4" t="s">
        <v>288</v>
      </c>
      <c r="U418" s="21" t="s">
        <v>2579</v>
      </c>
      <c r="V418" s="4" t="s">
        <v>2509</v>
      </c>
      <c r="X418" s="4" t="s">
        <v>38</v>
      </c>
      <c r="Y418" s="5"/>
      <c r="Z418" s="5"/>
      <c r="AA418" s="5"/>
      <c r="AB418" s="57"/>
      <c r="AC418" s="57"/>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row>
    <row r="419" hidden="1" spans="1:57">
      <c r="A419" s="9">
        <v>44718.5216594676</v>
      </c>
      <c r="B419" s="4" t="s">
        <v>121</v>
      </c>
      <c r="C419" s="4" t="s">
        <v>23</v>
      </c>
      <c r="D419" s="4" t="s">
        <v>2580</v>
      </c>
      <c r="E419" s="5"/>
      <c r="F419" s="4">
        <v>7204901093</v>
      </c>
      <c r="G419" s="4" t="s">
        <v>2581</v>
      </c>
      <c r="H419" s="4" t="s">
        <v>2582</v>
      </c>
      <c r="I419" s="4" t="s">
        <v>2582</v>
      </c>
      <c r="J419" s="4" t="s">
        <v>2583</v>
      </c>
      <c r="K419" s="4" t="s">
        <v>85</v>
      </c>
      <c r="L419" s="4" t="s">
        <v>127</v>
      </c>
      <c r="M419" s="4" t="s">
        <v>2584</v>
      </c>
      <c r="N419" s="4" t="s">
        <v>87</v>
      </c>
      <c r="O419" s="4" t="s">
        <v>459</v>
      </c>
      <c r="P419" s="15">
        <v>44719</v>
      </c>
      <c r="Q419" s="20">
        <v>0.625</v>
      </c>
      <c r="R419" s="20">
        <v>0.708333333335759</v>
      </c>
      <c r="S419" s="4" t="s">
        <v>1453</v>
      </c>
      <c r="T419" s="4" t="s">
        <v>2585</v>
      </c>
      <c r="U419" s="21" t="s">
        <v>2586</v>
      </c>
      <c r="V419" s="4" t="s">
        <v>901</v>
      </c>
      <c r="X419" s="4" t="s">
        <v>38</v>
      </c>
      <c r="Y419" s="5"/>
      <c r="Z419" s="5"/>
      <c r="AA419" s="5"/>
      <c r="AB419" s="57"/>
      <c r="AC419" s="57"/>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row>
    <row r="420" hidden="1" spans="1:57">
      <c r="A420" s="9">
        <v>44718.5255496065</v>
      </c>
      <c r="B420" s="4" t="s">
        <v>309</v>
      </c>
      <c r="C420" s="4" t="s">
        <v>23</v>
      </c>
      <c r="D420" s="4" t="s">
        <v>2587</v>
      </c>
      <c r="E420" s="4" t="s">
        <v>2588</v>
      </c>
      <c r="F420" s="4">
        <v>9353170982</v>
      </c>
      <c r="G420" s="4" t="s">
        <v>2589</v>
      </c>
      <c r="H420" s="4" t="s">
        <v>793</v>
      </c>
      <c r="I420" s="4" t="s">
        <v>793</v>
      </c>
      <c r="J420" s="4" t="s">
        <v>2590</v>
      </c>
      <c r="K420" s="4" t="s">
        <v>216</v>
      </c>
      <c r="L420" s="4" t="s">
        <v>85</v>
      </c>
      <c r="M420" s="4" t="s">
        <v>2591</v>
      </c>
      <c r="N420" s="4" t="s">
        <v>32</v>
      </c>
      <c r="O420" s="4" t="s">
        <v>2247</v>
      </c>
      <c r="P420" s="15">
        <v>44722</v>
      </c>
      <c r="Q420" s="20">
        <v>0.479166666664241</v>
      </c>
      <c r="R420" s="20">
        <v>0.104166666664241</v>
      </c>
      <c r="S420" s="4" t="s">
        <v>2592</v>
      </c>
      <c r="T420" s="4" t="s">
        <v>523</v>
      </c>
      <c r="U420" s="21" t="s">
        <v>2593</v>
      </c>
      <c r="V420" s="4" t="s">
        <v>2509</v>
      </c>
      <c r="X420" s="4" t="s">
        <v>38</v>
      </c>
      <c r="Y420" s="5"/>
      <c r="Z420" s="5"/>
      <c r="AA420" s="5"/>
      <c r="AB420" s="57"/>
      <c r="AC420" s="57"/>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row>
    <row r="421" hidden="1" spans="1:57">
      <c r="A421" s="9">
        <v>44718.5288053935</v>
      </c>
      <c r="B421" s="4" t="s">
        <v>22</v>
      </c>
      <c r="C421" s="4" t="s">
        <v>23</v>
      </c>
      <c r="D421" s="4" t="s">
        <v>2594</v>
      </c>
      <c r="E421" s="5"/>
      <c r="F421" s="4">
        <v>6361449282</v>
      </c>
      <c r="G421" s="4" t="s">
        <v>2595</v>
      </c>
      <c r="H421" s="4" t="s">
        <v>82</v>
      </c>
      <c r="I421" s="4" t="s">
        <v>793</v>
      </c>
      <c r="J421" s="4" t="s">
        <v>2596</v>
      </c>
      <c r="K421" s="4" t="s">
        <v>85</v>
      </c>
      <c r="L421" s="4" t="s">
        <v>85</v>
      </c>
      <c r="M421" s="4" t="s">
        <v>2597</v>
      </c>
      <c r="N421" s="4" t="s">
        <v>87</v>
      </c>
      <c r="O421" s="4" t="s">
        <v>154</v>
      </c>
      <c r="P421" s="15">
        <v>44721</v>
      </c>
      <c r="Q421" s="20">
        <v>0.416666666664241</v>
      </c>
      <c r="R421" s="20">
        <v>0.458333333335759</v>
      </c>
      <c r="S421" s="4" t="s">
        <v>2598</v>
      </c>
      <c r="T421" s="4" t="s">
        <v>318</v>
      </c>
      <c r="U421" s="21" t="s">
        <v>2599</v>
      </c>
      <c r="V421" s="4" t="s">
        <v>2600</v>
      </c>
      <c r="X421" s="4" t="s">
        <v>38</v>
      </c>
      <c r="Y421" s="5"/>
      <c r="Z421" s="5"/>
      <c r="AA421" s="5"/>
      <c r="AB421" s="57"/>
      <c r="AC421" s="57"/>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row>
    <row r="422" hidden="1" spans="1:57">
      <c r="A422" s="9">
        <v>44718.5315110764</v>
      </c>
      <c r="B422" s="4" t="s">
        <v>188</v>
      </c>
      <c r="C422" s="4" t="s">
        <v>23</v>
      </c>
      <c r="D422" s="4" t="s">
        <v>2601</v>
      </c>
      <c r="E422" s="5"/>
      <c r="F422" s="4">
        <v>7204267701</v>
      </c>
      <c r="G422" s="4" t="s">
        <v>2602</v>
      </c>
      <c r="H422" s="4" t="s">
        <v>313</v>
      </c>
      <c r="I422" s="4" t="s">
        <v>27</v>
      </c>
      <c r="J422" s="4" t="s">
        <v>2603</v>
      </c>
      <c r="K422" s="4" t="s">
        <v>140</v>
      </c>
      <c r="L422" s="4" t="s">
        <v>140</v>
      </c>
      <c r="M422" s="4" t="s">
        <v>2604</v>
      </c>
      <c r="N422" s="4" t="s">
        <v>87</v>
      </c>
      <c r="O422" s="4" t="s">
        <v>459</v>
      </c>
      <c r="P422" s="15">
        <v>44720</v>
      </c>
      <c r="Q422" s="20">
        <v>0.583333333335759</v>
      </c>
      <c r="R422" s="20">
        <v>0.625</v>
      </c>
      <c r="S422" s="4" t="s">
        <v>396</v>
      </c>
      <c r="T422" s="4" t="s">
        <v>1010</v>
      </c>
      <c r="U422" s="21" t="s">
        <v>2605</v>
      </c>
      <c r="V422" s="4" t="s">
        <v>901</v>
      </c>
      <c r="X422" s="4" t="s">
        <v>38</v>
      </c>
      <c r="Y422" s="5"/>
      <c r="Z422" s="5"/>
      <c r="AA422" s="5"/>
      <c r="AB422" s="57"/>
      <c r="AC422" s="57"/>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row>
    <row r="423" hidden="1" spans="1:57">
      <c r="A423" s="6">
        <v>44718.5373119213</v>
      </c>
      <c r="B423" s="7" t="s">
        <v>121</v>
      </c>
      <c r="C423" s="7" t="s">
        <v>23</v>
      </c>
      <c r="D423" s="7" t="s">
        <v>2606</v>
      </c>
      <c r="E423" s="8"/>
      <c r="F423" s="7">
        <v>9908883046</v>
      </c>
      <c r="G423" s="7" t="s">
        <v>2581</v>
      </c>
      <c r="H423" s="7" t="s">
        <v>138</v>
      </c>
      <c r="I423" s="7" t="s">
        <v>1217</v>
      </c>
      <c r="J423" s="7" t="s">
        <v>2607</v>
      </c>
      <c r="K423" s="7" t="s">
        <v>127</v>
      </c>
      <c r="L423" s="7" t="s">
        <v>127</v>
      </c>
      <c r="M423" s="7" t="s">
        <v>2608</v>
      </c>
      <c r="N423" s="7" t="s">
        <v>32</v>
      </c>
      <c r="O423" s="7" t="s">
        <v>2609</v>
      </c>
      <c r="P423" s="16">
        <v>44719</v>
      </c>
      <c r="Q423" s="22">
        <v>0.625</v>
      </c>
      <c r="R423" s="22">
        <v>0.708333333335759</v>
      </c>
      <c r="S423" s="7" t="s">
        <v>796</v>
      </c>
      <c r="T423" s="7" t="s">
        <v>2043</v>
      </c>
      <c r="U423" s="23" t="s">
        <v>2610</v>
      </c>
      <c r="V423" s="7" t="s">
        <v>901</v>
      </c>
      <c r="X423" s="7" t="s">
        <v>93</v>
      </c>
      <c r="Y423" s="8"/>
      <c r="Z423" s="8"/>
      <c r="AA423" s="8"/>
      <c r="AB423" s="70"/>
      <c r="AC423" s="70"/>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row>
    <row r="424" hidden="1" spans="1:57">
      <c r="A424" s="9">
        <v>44718.5441317708</v>
      </c>
      <c r="B424" s="4" t="s">
        <v>121</v>
      </c>
      <c r="C424" s="4" t="s">
        <v>23</v>
      </c>
      <c r="D424" s="4" t="s">
        <v>2611</v>
      </c>
      <c r="E424" s="5"/>
      <c r="F424" s="4">
        <v>7499473831</v>
      </c>
      <c r="G424" s="4" t="s">
        <v>2612</v>
      </c>
      <c r="H424" s="4" t="s">
        <v>2613</v>
      </c>
      <c r="I424" s="4" t="s">
        <v>611</v>
      </c>
      <c r="J424" s="4" t="s">
        <v>2614</v>
      </c>
      <c r="K424" s="4" t="s">
        <v>29</v>
      </c>
      <c r="L424" s="4" t="s">
        <v>29</v>
      </c>
      <c r="M424" s="4" t="s">
        <v>2615</v>
      </c>
      <c r="N424" s="4" t="s">
        <v>87</v>
      </c>
      <c r="O424" s="4" t="s">
        <v>33</v>
      </c>
      <c r="P424" s="15">
        <v>44719</v>
      </c>
      <c r="Q424" s="20">
        <v>0.625</v>
      </c>
      <c r="R424" s="20">
        <v>0.708333333335759</v>
      </c>
      <c r="S424" s="4" t="s">
        <v>910</v>
      </c>
      <c r="T424" s="4" t="s">
        <v>451</v>
      </c>
      <c r="U424" s="21" t="s">
        <v>2616</v>
      </c>
      <c r="V424" s="4" t="s">
        <v>901</v>
      </c>
      <c r="X424" s="4" t="s">
        <v>38</v>
      </c>
      <c r="Y424" s="5"/>
      <c r="Z424" s="5"/>
      <c r="AA424" s="5"/>
      <c r="AB424" s="57"/>
      <c r="AC424" s="57"/>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row>
    <row r="425" hidden="1" spans="1:57">
      <c r="A425" s="9">
        <v>44718.5443949653</v>
      </c>
      <c r="B425" s="4" t="s">
        <v>212</v>
      </c>
      <c r="C425" s="4" t="s">
        <v>23</v>
      </c>
      <c r="D425" s="4" t="s">
        <v>2617</v>
      </c>
      <c r="E425" s="5"/>
      <c r="F425" s="4">
        <v>8793366393</v>
      </c>
      <c r="G425" s="4" t="s">
        <v>2618</v>
      </c>
      <c r="H425" s="4" t="s">
        <v>42</v>
      </c>
      <c r="I425" s="4" t="s">
        <v>43</v>
      </c>
      <c r="J425" s="4" t="s">
        <v>2619</v>
      </c>
      <c r="K425" s="4" t="s">
        <v>100</v>
      </c>
      <c r="L425" s="4" t="s">
        <v>100</v>
      </c>
      <c r="M425" s="4" t="s">
        <v>2620</v>
      </c>
      <c r="N425" s="4" t="s">
        <v>87</v>
      </c>
      <c r="O425" s="4" t="s">
        <v>98</v>
      </c>
      <c r="P425" s="15">
        <v>44720</v>
      </c>
      <c r="Q425" s="20">
        <v>0.625</v>
      </c>
      <c r="R425" s="20">
        <v>0.666666666664241</v>
      </c>
      <c r="S425" s="4" t="s">
        <v>2621</v>
      </c>
      <c r="T425" s="4" t="s">
        <v>238</v>
      </c>
      <c r="U425" s="21" t="s">
        <v>2622</v>
      </c>
      <c r="V425" s="4" t="s">
        <v>2509</v>
      </c>
      <c r="X425" s="4" t="s">
        <v>38</v>
      </c>
      <c r="Y425" s="5"/>
      <c r="Z425" s="5"/>
      <c r="AA425" s="5"/>
      <c r="AB425" s="57"/>
      <c r="AC425" s="57"/>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row>
    <row r="426" hidden="1" spans="1:57">
      <c r="A426" s="9">
        <v>44718.5457741898</v>
      </c>
      <c r="B426" s="4" t="s">
        <v>245</v>
      </c>
      <c r="C426" s="4" t="s">
        <v>23</v>
      </c>
      <c r="D426" s="4" t="s">
        <v>2623</v>
      </c>
      <c r="E426" s="5"/>
      <c r="F426" s="4">
        <v>9970333867</v>
      </c>
      <c r="G426" s="4" t="s">
        <v>2624</v>
      </c>
      <c r="H426" s="4" t="s">
        <v>412</v>
      </c>
      <c r="I426" s="4" t="s">
        <v>43</v>
      </c>
      <c r="J426" s="4" t="s">
        <v>2625</v>
      </c>
      <c r="K426" s="4" t="s">
        <v>258</v>
      </c>
      <c r="L426" s="4" t="s">
        <v>85</v>
      </c>
      <c r="M426" s="4" t="s">
        <v>2626</v>
      </c>
      <c r="N426" s="4" t="s">
        <v>87</v>
      </c>
      <c r="O426" s="4" t="s">
        <v>88</v>
      </c>
      <c r="P426" s="15">
        <v>44722</v>
      </c>
      <c r="Q426" s="20">
        <v>0.458333333335759</v>
      </c>
      <c r="R426" s="20">
        <v>0.5</v>
      </c>
      <c r="S426" s="4" t="s">
        <v>196</v>
      </c>
      <c r="T426" s="4" t="s">
        <v>318</v>
      </c>
      <c r="U426" s="21" t="s">
        <v>2627</v>
      </c>
      <c r="V426" s="4" t="s">
        <v>2628</v>
      </c>
      <c r="X426" s="4" t="s">
        <v>38</v>
      </c>
      <c r="Y426" s="5"/>
      <c r="Z426" s="5"/>
      <c r="AA426" s="5"/>
      <c r="AB426" s="57"/>
      <c r="AC426" s="57"/>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row>
    <row r="427" hidden="1" spans="1:57">
      <c r="A427" s="9">
        <v>44718.546204294</v>
      </c>
      <c r="B427" s="4" t="s">
        <v>913</v>
      </c>
      <c r="C427" s="4" t="s">
        <v>23</v>
      </c>
      <c r="D427" s="4" t="s">
        <v>2629</v>
      </c>
      <c r="E427" s="5"/>
      <c r="F427" s="4">
        <v>9010193608</v>
      </c>
      <c r="G427" s="4" t="s">
        <v>2570</v>
      </c>
      <c r="H427" s="4" t="s">
        <v>42</v>
      </c>
      <c r="I427" s="4" t="s">
        <v>313</v>
      </c>
      <c r="J427" s="4" t="s">
        <v>2630</v>
      </c>
      <c r="K427" s="4" t="s">
        <v>127</v>
      </c>
      <c r="L427" s="4" t="s">
        <v>127</v>
      </c>
      <c r="M427" s="4" t="s">
        <v>2631</v>
      </c>
      <c r="N427" s="4" t="s">
        <v>32</v>
      </c>
      <c r="O427" s="4" t="s">
        <v>154</v>
      </c>
      <c r="P427" s="15">
        <v>44719</v>
      </c>
      <c r="Q427" s="20">
        <v>0.666666666664241</v>
      </c>
      <c r="R427" s="20">
        <v>0.708333333335759</v>
      </c>
      <c r="S427" s="4" t="s">
        <v>218</v>
      </c>
      <c r="T427" s="4" t="s">
        <v>207</v>
      </c>
      <c r="U427" s="21" t="s">
        <v>2632</v>
      </c>
      <c r="V427" s="4" t="s">
        <v>2509</v>
      </c>
      <c r="X427" s="4" t="s">
        <v>38</v>
      </c>
      <c r="Y427" s="5"/>
      <c r="Z427" s="5"/>
      <c r="AA427" s="5"/>
      <c r="AB427" s="57"/>
      <c r="AC427" s="57"/>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row>
    <row r="428" hidden="1" spans="1:57">
      <c r="A428" s="9">
        <v>44718.5561102431</v>
      </c>
      <c r="B428" s="4" t="s">
        <v>2309</v>
      </c>
      <c r="C428" s="4" t="s">
        <v>23</v>
      </c>
      <c r="D428" s="4" t="s">
        <v>2633</v>
      </c>
      <c r="E428" s="5"/>
      <c r="F428" s="4">
        <v>7901276554</v>
      </c>
      <c r="G428" s="4" t="s">
        <v>237</v>
      </c>
      <c r="H428" s="4" t="s">
        <v>313</v>
      </c>
      <c r="I428" s="4" t="s">
        <v>43</v>
      </c>
      <c r="J428" s="4" t="s">
        <v>2634</v>
      </c>
      <c r="K428" s="4" t="s">
        <v>127</v>
      </c>
      <c r="L428" s="4" t="s">
        <v>2635</v>
      </c>
      <c r="M428" s="4" t="s">
        <v>2636</v>
      </c>
      <c r="N428" s="4" t="s">
        <v>87</v>
      </c>
      <c r="O428" s="4" t="s">
        <v>154</v>
      </c>
      <c r="P428" s="15">
        <v>44719</v>
      </c>
      <c r="Q428" s="20">
        <v>0.666666666664241</v>
      </c>
      <c r="R428" s="20">
        <v>0.708333333335759</v>
      </c>
      <c r="S428" s="4" t="s">
        <v>805</v>
      </c>
      <c r="T428" s="4" t="s">
        <v>501</v>
      </c>
      <c r="U428" s="21" t="s">
        <v>2637</v>
      </c>
      <c r="V428" s="4" t="s">
        <v>133</v>
      </c>
      <c r="X428" s="4" t="s">
        <v>38</v>
      </c>
      <c r="Y428" s="5"/>
      <c r="Z428" s="5"/>
      <c r="AA428" s="5"/>
      <c r="AB428" s="57"/>
      <c r="AC428" s="57"/>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row>
    <row r="429" hidden="1" spans="1:57">
      <c r="A429" s="9">
        <v>44718.5625483333</v>
      </c>
      <c r="B429" s="4" t="s">
        <v>2309</v>
      </c>
      <c r="C429" s="4" t="s">
        <v>23</v>
      </c>
      <c r="D429" s="4" t="s">
        <v>2638</v>
      </c>
      <c r="E429" s="5"/>
      <c r="F429" s="4">
        <v>9182076155</v>
      </c>
      <c r="G429" s="4" t="s">
        <v>237</v>
      </c>
      <c r="H429" s="4" t="s">
        <v>43</v>
      </c>
      <c r="I429" s="4" t="s">
        <v>43</v>
      </c>
      <c r="J429" s="4" t="s">
        <v>2639</v>
      </c>
      <c r="K429" s="4" t="s">
        <v>127</v>
      </c>
      <c r="L429" s="4" t="s">
        <v>127</v>
      </c>
      <c r="M429" s="4" t="s">
        <v>2640</v>
      </c>
      <c r="N429" s="4" t="s">
        <v>114</v>
      </c>
      <c r="O429" s="4" t="s">
        <v>154</v>
      </c>
      <c r="P429" s="15">
        <v>44719</v>
      </c>
      <c r="Q429" s="20">
        <v>0.666666666664241</v>
      </c>
      <c r="R429" s="20">
        <v>0.708333333335759</v>
      </c>
      <c r="S429" s="4" t="s">
        <v>1340</v>
      </c>
      <c r="T429" s="4" t="s">
        <v>2641</v>
      </c>
      <c r="U429" s="21" t="s">
        <v>2642</v>
      </c>
      <c r="V429" s="4" t="s">
        <v>133</v>
      </c>
      <c r="X429" s="4" t="s">
        <v>38</v>
      </c>
      <c r="Y429" s="5"/>
      <c r="Z429" s="5"/>
      <c r="AA429" s="5"/>
      <c r="AB429" s="57"/>
      <c r="AC429" s="57"/>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row>
    <row r="430" hidden="1" spans="1:57">
      <c r="A430" s="9">
        <v>44718.5676672685</v>
      </c>
      <c r="B430" s="4" t="s">
        <v>2309</v>
      </c>
      <c r="C430" s="4" t="s">
        <v>23</v>
      </c>
      <c r="D430" s="4" t="s">
        <v>2643</v>
      </c>
      <c r="E430" s="5"/>
      <c r="F430" s="4">
        <v>8184966499</v>
      </c>
      <c r="G430" s="4" t="s">
        <v>237</v>
      </c>
      <c r="H430" s="4" t="s">
        <v>793</v>
      </c>
      <c r="I430" s="4" t="s">
        <v>793</v>
      </c>
      <c r="J430" s="4" t="s">
        <v>2644</v>
      </c>
      <c r="K430" s="4" t="s">
        <v>127</v>
      </c>
      <c r="L430" s="4" t="s">
        <v>85</v>
      </c>
      <c r="M430" s="4" t="s">
        <v>2645</v>
      </c>
      <c r="N430" s="4" t="s">
        <v>87</v>
      </c>
      <c r="O430" s="4" t="s">
        <v>154</v>
      </c>
      <c r="P430" s="15">
        <v>44721</v>
      </c>
      <c r="Q430" s="20">
        <v>0.625</v>
      </c>
      <c r="R430" s="20">
        <v>0.666666666664241</v>
      </c>
      <c r="S430" s="4" t="s">
        <v>1661</v>
      </c>
      <c r="T430" s="4" t="s">
        <v>2646</v>
      </c>
      <c r="U430" s="21" t="s">
        <v>2647</v>
      </c>
      <c r="V430" s="4" t="s">
        <v>133</v>
      </c>
      <c r="X430" s="4" t="s">
        <v>38</v>
      </c>
      <c r="Y430" s="5"/>
      <c r="Z430" s="5"/>
      <c r="AA430" s="5"/>
      <c r="AB430" s="57"/>
      <c r="AC430" s="57"/>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row>
    <row r="431" hidden="1" spans="1:57">
      <c r="A431" s="9">
        <v>44718.5808514236</v>
      </c>
      <c r="B431" s="4" t="s">
        <v>2309</v>
      </c>
      <c r="C431" s="4" t="s">
        <v>23</v>
      </c>
      <c r="D431" s="4" t="s">
        <v>2648</v>
      </c>
      <c r="E431" s="5"/>
      <c r="F431" s="4">
        <v>6304207906</v>
      </c>
      <c r="G431" s="4" t="s">
        <v>2649</v>
      </c>
      <c r="H431" s="4" t="s">
        <v>124</v>
      </c>
      <c r="I431" s="4" t="s">
        <v>124</v>
      </c>
      <c r="J431" s="4" t="s">
        <v>2650</v>
      </c>
      <c r="K431" s="4" t="s">
        <v>127</v>
      </c>
      <c r="L431" s="4" t="s">
        <v>152</v>
      </c>
      <c r="M431" s="4" t="s">
        <v>2651</v>
      </c>
      <c r="N431" s="4" t="s">
        <v>114</v>
      </c>
      <c r="O431" s="4" t="s">
        <v>98</v>
      </c>
      <c r="P431" s="15">
        <v>44719</v>
      </c>
      <c r="Q431" s="20">
        <v>0.666666666664241</v>
      </c>
      <c r="R431" s="20">
        <v>0.708333333335759</v>
      </c>
      <c r="S431" s="4" t="s">
        <v>460</v>
      </c>
      <c r="T431" s="4" t="s">
        <v>1010</v>
      </c>
      <c r="U431" s="21" t="s">
        <v>2652</v>
      </c>
      <c r="V431" s="4" t="s">
        <v>901</v>
      </c>
      <c r="X431" s="4" t="s">
        <v>38</v>
      </c>
      <c r="Y431" s="5"/>
      <c r="Z431" s="5"/>
      <c r="AA431" s="5"/>
      <c r="AB431" s="57"/>
      <c r="AC431" s="57"/>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row>
    <row r="432" hidden="1" spans="1:57">
      <c r="A432" s="9">
        <v>44718.5794026852</v>
      </c>
      <c r="B432" s="4" t="s">
        <v>2309</v>
      </c>
      <c r="C432" s="4" t="s">
        <v>23</v>
      </c>
      <c r="D432" s="4" t="s">
        <v>2653</v>
      </c>
      <c r="E432" s="5"/>
      <c r="F432" s="4">
        <v>9741024821</v>
      </c>
      <c r="G432" s="4" t="s">
        <v>602</v>
      </c>
      <c r="H432" s="4" t="s">
        <v>511</v>
      </c>
      <c r="I432" s="4" t="s">
        <v>42</v>
      </c>
      <c r="J432" s="4" t="s">
        <v>2654</v>
      </c>
      <c r="K432" s="4" t="s">
        <v>85</v>
      </c>
      <c r="L432" s="4" t="s">
        <v>85</v>
      </c>
      <c r="M432" s="4" t="s">
        <v>2655</v>
      </c>
      <c r="N432" s="4" t="s">
        <v>114</v>
      </c>
      <c r="O432" s="4" t="s">
        <v>43</v>
      </c>
      <c r="P432" s="15">
        <v>44719</v>
      </c>
      <c r="Q432" s="20">
        <v>0.666666666664241</v>
      </c>
      <c r="R432" s="20">
        <v>0.708333333335759</v>
      </c>
      <c r="S432" s="4" t="s">
        <v>598</v>
      </c>
      <c r="T432" s="4" t="s">
        <v>318</v>
      </c>
      <c r="U432" s="21" t="s">
        <v>2656</v>
      </c>
      <c r="V432" s="4" t="s">
        <v>901</v>
      </c>
      <c r="X432" s="4" t="s">
        <v>38</v>
      </c>
      <c r="Y432" s="5"/>
      <c r="Z432" s="5"/>
      <c r="AA432" s="5"/>
      <c r="AB432" s="57"/>
      <c r="AC432" s="57"/>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row>
    <row r="433" hidden="1" spans="1:57">
      <c r="A433" s="9">
        <v>44718.5957849653</v>
      </c>
      <c r="B433" s="4" t="s">
        <v>121</v>
      </c>
      <c r="C433" s="4" t="s">
        <v>23</v>
      </c>
      <c r="D433" s="4" t="s">
        <v>2657</v>
      </c>
      <c r="E433" s="5"/>
      <c r="F433" s="4">
        <v>9408635945</v>
      </c>
      <c r="G433" s="4" t="s">
        <v>2612</v>
      </c>
      <c r="H433" s="4" t="s">
        <v>535</v>
      </c>
      <c r="I433" s="4" t="s">
        <v>535</v>
      </c>
      <c r="J433" s="4" t="s">
        <v>2658</v>
      </c>
      <c r="K433" s="4" t="s">
        <v>2659</v>
      </c>
      <c r="L433" s="4" t="s">
        <v>2659</v>
      </c>
      <c r="M433" s="4" t="s">
        <v>2660</v>
      </c>
      <c r="N433" s="4" t="s">
        <v>87</v>
      </c>
      <c r="O433" s="4" t="s">
        <v>459</v>
      </c>
      <c r="P433" s="15">
        <v>44719</v>
      </c>
      <c r="Q433" s="20">
        <v>0.625</v>
      </c>
      <c r="R433" s="20">
        <v>0.708333333335759</v>
      </c>
      <c r="S433" s="4" t="s">
        <v>2661</v>
      </c>
      <c r="T433" s="4" t="s">
        <v>946</v>
      </c>
      <c r="U433" s="21" t="s">
        <v>2662</v>
      </c>
      <c r="V433" s="4" t="s">
        <v>901</v>
      </c>
      <c r="X433" s="4" t="s">
        <v>38</v>
      </c>
      <c r="Y433" s="5"/>
      <c r="Z433" s="5"/>
      <c r="AA433" s="5"/>
      <c r="AB433" s="57"/>
      <c r="AC433" s="57"/>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row>
    <row r="434" hidden="1" spans="1:57">
      <c r="A434" s="9">
        <v>44718.6001219329</v>
      </c>
      <c r="B434" s="4" t="s">
        <v>212</v>
      </c>
      <c r="C434" s="4" t="s">
        <v>23</v>
      </c>
      <c r="D434" s="4" t="s">
        <v>2663</v>
      </c>
      <c r="E434" s="5"/>
      <c r="F434" s="4">
        <v>9739884331</v>
      </c>
      <c r="G434" s="4" t="s">
        <v>2664</v>
      </c>
      <c r="H434" s="4" t="s">
        <v>674</v>
      </c>
      <c r="I434" s="4" t="s">
        <v>674</v>
      </c>
      <c r="J434" s="4" t="s">
        <v>2630</v>
      </c>
      <c r="K434" s="4" t="s">
        <v>85</v>
      </c>
      <c r="L434" s="4" t="s">
        <v>85</v>
      </c>
      <c r="M434" s="4" t="s">
        <v>2665</v>
      </c>
      <c r="N434" s="4" t="s">
        <v>32</v>
      </c>
      <c r="O434" s="4" t="s">
        <v>260</v>
      </c>
      <c r="P434" s="15">
        <v>44720</v>
      </c>
      <c r="Q434" s="20">
        <v>0.5</v>
      </c>
      <c r="R434" s="20">
        <v>0.583333333335759</v>
      </c>
      <c r="S434" s="4" t="s">
        <v>392</v>
      </c>
      <c r="T434" s="4" t="s">
        <v>393</v>
      </c>
      <c r="U434" s="21" t="s">
        <v>2666</v>
      </c>
      <c r="V434" s="4" t="s">
        <v>2509</v>
      </c>
      <c r="X434" s="4" t="s">
        <v>38</v>
      </c>
      <c r="Y434" s="5"/>
      <c r="Z434" s="5"/>
      <c r="AA434" s="5"/>
      <c r="AB434" s="57"/>
      <c r="AC434" s="57"/>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row>
    <row r="435" hidden="1" spans="1:57">
      <c r="A435" s="9">
        <v>44718.6028322454</v>
      </c>
      <c r="B435" s="4" t="s">
        <v>188</v>
      </c>
      <c r="C435" s="4" t="s">
        <v>23</v>
      </c>
      <c r="D435" s="4" t="s">
        <v>2667</v>
      </c>
      <c r="E435" s="5"/>
      <c r="F435" s="4">
        <v>9959495198</v>
      </c>
      <c r="G435" s="4" t="s">
        <v>2668</v>
      </c>
      <c r="H435" s="4" t="s">
        <v>150</v>
      </c>
      <c r="I435" s="4" t="s">
        <v>150</v>
      </c>
      <c r="J435" s="4" t="s">
        <v>2669</v>
      </c>
      <c r="K435" s="4" t="s">
        <v>140</v>
      </c>
      <c r="L435" s="4" t="s">
        <v>152</v>
      </c>
      <c r="M435" s="4" t="s">
        <v>2670</v>
      </c>
      <c r="N435" s="4" t="s">
        <v>114</v>
      </c>
      <c r="O435" s="4" t="s">
        <v>98</v>
      </c>
      <c r="P435" s="15">
        <v>44720</v>
      </c>
      <c r="Q435" s="20">
        <v>0.604166666664241</v>
      </c>
      <c r="R435" s="20">
        <v>0.625</v>
      </c>
      <c r="S435" s="4" t="s">
        <v>1684</v>
      </c>
      <c r="T435" s="4" t="s">
        <v>553</v>
      </c>
      <c r="U435" s="21" t="s">
        <v>2671</v>
      </c>
      <c r="V435" s="4" t="s">
        <v>901</v>
      </c>
      <c r="X435" s="4" t="s">
        <v>38</v>
      </c>
      <c r="Y435" s="5"/>
      <c r="Z435" s="5"/>
      <c r="AA435" s="5"/>
      <c r="AB435" s="57"/>
      <c r="AC435" s="57"/>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row>
    <row r="436" hidden="1" spans="1:57">
      <c r="A436" s="9">
        <v>44718.603924213</v>
      </c>
      <c r="B436" s="4" t="s">
        <v>322</v>
      </c>
      <c r="C436" s="4" t="s">
        <v>23</v>
      </c>
      <c r="D436" s="4" t="s">
        <v>2672</v>
      </c>
      <c r="E436" s="5"/>
      <c r="F436" s="4">
        <v>9440380444</v>
      </c>
      <c r="G436" s="4" t="s">
        <v>1921</v>
      </c>
      <c r="H436" s="4" t="s">
        <v>42</v>
      </c>
      <c r="I436" s="4" t="s">
        <v>793</v>
      </c>
      <c r="J436" s="4" t="s">
        <v>2673</v>
      </c>
      <c r="K436" s="4" t="s">
        <v>204</v>
      </c>
      <c r="L436" s="4" t="s">
        <v>2674</v>
      </c>
      <c r="M436" s="4" t="s">
        <v>2675</v>
      </c>
      <c r="N436" s="4" t="s">
        <v>114</v>
      </c>
      <c r="O436" s="4" t="s">
        <v>115</v>
      </c>
      <c r="P436" s="15">
        <v>44719</v>
      </c>
      <c r="Q436" s="20">
        <v>0.583333333335759</v>
      </c>
      <c r="R436" s="20">
        <v>0.625</v>
      </c>
      <c r="S436" s="4" t="s">
        <v>278</v>
      </c>
      <c r="T436" s="4" t="s">
        <v>2676</v>
      </c>
      <c r="U436" s="21" t="s">
        <v>2677</v>
      </c>
      <c r="V436" s="4" t="s">
        <v>92</v>
      </c>
      <c r="X436" s="4" t="s">
        <v>38</v>
      </c>
      <c r="Y436" s="5"/>
      <c r="Z436" s="5"/>
      <c r="AA436" s="5"/>
      <c r="AB436" s="57"/>
      <c r="AC436" s="57"/>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row>
    <row r="437" hidden="1" spans="1:57">
      <c r="A437" s="9">
        <v>44718.6070469444</v>
      </c>
      <c r="B437" s="4" t="s">
        <v>1088</v>
      </c>
      <c r="C437" s="4" t="s">
        <v>23</v>
      </c>
      <c r="D437" s="4" t="s">
        <v>2678</v>
      </c>
      <c r="E437" s="5"/>
      <c r="F437" s="4">
        <v>9553553960</v>
      </c>
      <c r="G437" s="4" t="s">
        <v>2679</v>
      </c>
      <c r="H437" s="4" t="s">
        <v>161</v>
      </c>
      <c r="I437" s="4" t="s">
        <v>161</v>
      </c>
      <c r="J437" s="4" t="s">
        <v>2680</v>
      </c>
      <c r="K437" s="4" t="s">
        <v>127</v>
      </c>
      <c r="L437" s="4" t="s">
        <v>908</v>
      </c>
      <c r="M437" s="4" t="s">
        <v>2681</v>
      </c>
      <c r="N437" s="4" t="s">
        <v>114</v>
      </c>
      <c r="O437" s="4" t="s">
        <v>47</v>
      </c>
      <c r="P437" s="15">
        <v>44723</v>
      </c>
      <c r="Q437" s="20">
        <v>0.458333333335759</v>
      </c>
      <c r="R437" s="20">
        <v>0.458333333335759</v>
      </c>
      <c r="S437" s="4" t="s">
        <v>2682</v>
      </c>
      <c r="T437" s="4" t="s">
        <v>1115</v>
      </c>
      <c r="U437" s="21" t="s">
        <v>2683</v>
      </c>
      <c r="V437" s="4" t="s">
        <v>2509</v>
      </c>
      <c r="X437" s="4" t="s">
        <v>38</v>
      </c>
      <c r="Y437" s="5"/>
      <c r="Z437" s="5"/>
      <c r="AA437" s="5"/>
      <c r="AB437" s="57"/>
      <c r="AC437" s="57"/>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row>
    <row r="438" hidden="1" spans="1:57">
      <c r="A438" s="9">
        <v>44718.6072346991</v>
      </c>
      <c r="B438" s="4" t="s">
        <v>22</v>
      </c>
      <c r="C438" s="4" t="s">
        <v>23</v>
      </c>
      <c r="D438" s="4" t="s">
        <v>2684</v>
      </c>
      <c r="E438" s="5"/>
      <c r="F438" s="4">
        <v>9063509496</v>
      </c>
      <c r="G438" s="4" t="s">
        <v>2685</v>
      </c>
      <c r="H438" s="4" t="s">
        <v>124</v>
      </c>
      <c r="I438" s="4" t="s">
        <v>124</v>
      </c>
      <c r="J438" s="4" t="s">
        <v>2686</v>
      </c>
      <c r="K438" s="4" t="s">
        <v>127</v>
      </c>
      <c r="L438" s="4" t="s">
        <v>1938</v>
      </c>
      <c r="M438" s="4" t="s">
        <v>2687</v>
      </c>
      <c r="N438" s="4" t="s">
        <v>87</v>
      </c>
      <c r="O438" s="4" t="s">
        <v>154</v>
      </c>
      <c r="P438" s="15">
        <v>44719</v>
      </c>
      <c r="Q438" s="20">
        <v>0.583333333335759</v>
      </c>
      <c r="R438" s="20">
        <v>0.625</v>
      </c>
      <c r="S438" s="4" t="s">
        <v>931</v>
      </c>
      <c r="T438" s="4" t="s">
        <v>117</v>
      </c>
      <c r="U438" s="21" t="s">
        <v>2688</v>
      </c>
      <c r="V438" s="4" t="s">
        <v>2600</v>
      </c>
      <c r="X438" s="4" t="s">
        <v>38</v>
      </c>
      <c r="Y438" s="5"/>
      <c r="Z438" s="5"/>
      <c r="AA438" s="5"/>
      <c r="AB438" s="57"/>
      <c r="AC438" s="57"/>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row>
    <row r="439" hidden="1" spans="1:57">
      <c r="A439" s="6">
        <v>44718.6088684722</v>
      </c>
      <c r="B439" s="7" t="s">
        <v>272</v>
      </c>
      <c r="C439" s="7" t="s">
        <v>23</v>
      </c>
      <c r="D439" s="7" t="s">
        <v>2689</v>
      </c>
      <c r="E439" s="8"/>
      <c r="F439" s="7">
        <v>6364018714</v>
      </c>
      <c r="G439" s="7" t="s">
        <v>923</v>
      </c>
      <c r="H439" s="7" t="s">
        <v>1027</v>
      </c>
      <c r="I439" s="7" t="s">
        <v>124</v>
      </c>
      <c r="J439" s="7" t="s">
        <v>355</v>
      </c>
      <c r="K439" s="7" t="s">
        <v>85</v>
      </c>
      <c r="L439" s="7" t="s">
        <v>85</v>
      </c>
      <c r="M439" s="7" t="s">
        <v>2690</v>
      </c>
      <c r="N439" s="7" t="s">
        <v>87</v>
      </c>
      <c r="O439" s="7" t="s">
        <v>154</v>
      </c>
      <c r="P439" s="16">
        <v>44719</v>
      </c>
      <c r="Q439" s="22">
        <v>0.625</v>
      </c>
      <c r="R439" s="22">
        <v>0.666666666664241</v>
      </c>
      <c r="S439" s="7" t="s">
        <v>218</v>
      </c>
      <c r="T439" s="7" t="s">
        <v>103</v>
      </c>
      <c r="U439" s="23" t="s">
        <v>2691</v>
      </c>
      <c r="V439" s="7" t="s">
        <v>2692</v>
      </c>
      <c r="X439" s="7" t="s">
        <v>93</v>
      </c>
      <c r="Y439" s="7" t="s">
        <v>2693</v>
      </c>
      <c r="Z439" s="8"/>
      <c r="AA439" s="8"/>
      <c r="AB439" s="70"/>
      <c r="AC439" s="70"/>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row>
    <row r="440" hidden="1" spans="1:57">
      <c r="A440" s="9">
        <v>44718.6091138079</v>
      </c>
      <c r="B440" s="4" t="s">
        <v>121</v>
      </c>
      <c r="C440" s="4" t="s">
        <v>23</v>
      </c>
      <c r="D440" s="4" t="s">
        <v>2694</v>
      </c>
      <c r="E440" s="5"/>
      <c r="F440" s="4">
        <v>9000854845</v>
      </c>
      <c r="G440" s="4" t="s">
        <v>602</v>
      </c>
      <c r="H440" s="4" t="s">
        <v>26</v>
      </c>
      <c r="I440" s="4" t="s">
        <v>191</v>
      </c>
      <c r="J440" s="4" t="s">
        <v>2695</v>
      </c>
      <c r="K440" s="4" t="s">
        <v>127</v>
      </c>
      <c r="L440" s="4" t="s">
        <v>127</v>
      </c>
      <c r="M440" s="4" t="s">
        <v>2696</v>
      </c>
      <c r="N440" s="4" t="s">
        <v>32</v>
      </c>
      <c r="O440" s="4" t="s">
        <v>459</v>
      </c>
      <c r="P440" s="15">
        <v>44720</v>
      </c>
      <c r="Q440" s="20">
        <v>0.625</v>
      </c>
      <c r="R440" s="20">
        <v>0.708333333335759</v>
      </c>
      <c r="S440" s="4" t="s">
        <v>130</v>
      </c>
      <c r="T440" s="4" t="s">
        <v>2697</v>
      </c>
      <c r="U440" s="21" t="s">
        <v>2698</v>
      </c>
      <c r="V440" s="4" t="s">
        <v>901</v>
      </c>
      <c r="X440" s="4" t="s">
        <v>38</v>
      </c>
      <c r="Y440" s="5"/>
      <c r="Z440" s="5"/>
      <c r="AA440" s="5"/>
      <c r="AB440" s="57"/>
      <c r="AC440" s="57"/>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row>
    <row r="441" hidden="1" spans="1:57">
      <c r="A441" s="9">
        <v>44718.6091442477</v>
      </c>
      <c r="B441" s="4" t="s">
        <v>322</v>
      </c>
      <c r="C441" s="4" t="s">
        <v>23</v>
      </c>
      <c r="D441" s="4" t="s">
        <v>2699</v>
      </c>
      <c r="E441" s="5"/>
      <c r="F441" s="4">
        <v>8956614117</v>
      </c>
      <c r="G441" s="4" t="s">
        <v>1921</v>
      </c>
      <c r="H441" s="4" t="s">
        <v>150</v>
      </c>
      <c r="I441" s="4" t="s">
        <v>110</v>
      </c>
      <c r="J441" s="4" t="s">
        <v>2700</v>
      </c>
      <c r="K441" s="4" t="s">
        <v>258</v>
      </c>
      <c r="L441" s="4" t="s">
        <v>258</v>
      </c>
      <c r="M441" s="4" t="s">
        <v>2701</v>
      </c>
      <c r="N441" s="4" t="s">
        <v>87</v>
      </c>
      <c r="O441" s="4" t="s">
        <v>2702</v>
      </c>
      <c r="P441" s="15">
        <v>44719</v>
      </c>
      <c r="Q441" s="20">
        <v>0.5</v>
      </c>
      <c r="R441" s="20">
        <v>0.541666666664241</v>
      </c>
      <c r="S441" s="4" t="s">
        <v>2703</v>
      </c>
      <c r="T441" s="4" t="s">
        <v>486</v>
      </c>
      <c r="U441" s="21" t="s">
        <v>2704</v>
      </c>
      <c r="V441" s="4" t="s">
        <v>92</v>
      </c>
      <c r="X441" s="4" t="s">
        <v>38</v>
      </c>
      <c r="Y441" s="5"/>
      <c r="Z441" s="5"/>
      <c r="AA441" s="5"/>
      <c r="AB441" s="57"/>
      <c r="AC441" s="57"/>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row>
    <row r="442" spans="1:57">
      <c r="A442" s="48">
        <v>44718.6162023148</v>
      </c>
      <c r="B442" s="44" t="s">
        <v>300</v>
      </c>
      <c r="C442" s="44" t="s">
        <v>23</v>
      </c>
      <c r="D442" s="44" t="s">
        <v>2705</v>
      </c>
      <c r="E442" s="45"/>
      <c r="F442" s="44">
        <v>9028929337</v>
      </c>
      <c r="G442" s="44" t="s">
        <v>2706</v>
      </c>
      <c r="H442" s="44" t="s">
        <v>1172</v>
      </c>
      <c r="I442" s="44" t="s">
        <v>756</v>
      </c>
      <c r="J442" s="44" t="s">
        <v>2707</v>
      </c>
      <c r="K442" s="44" t="s">
        <v>258</v>
      </c>
      <c r="L442" s="44" t="s">
        <v>258</v>
      </c>
      <c r="M442" s="44" t="s">
        <v>2708</v>
      </c>
      <c r="N442" s="44" t="s">
        <v>32</v>
      </c>
      <c r="O442" s="44" t="s">
        <v>202</v>
      </c>
      <c r="P442" s="48">
        <v>44719</v>
      </c>
      <c r="Q442" s="54">
        <v>0.625</v>
      </c>
      <c r="R442" s="54">
        <v>0.666666666664241</v>
      </c>
      <c r="S442" s="44" t="s">
        <v>196</v>
      </c>
      <c r="T442" s="44" t="s">
        <v>2709</v>
      </c>
      <c r="U442" s="55" t="s">
        <v>2710</v>
      </c>
      <c r="V442" s="44" t="s">
        <v>2509</v>
      </c>
      <c r="X442" s="4"/>
      <c r="Y442" s="5"/>
      <c r="Z442" s="5"/>
      <c r="AA442" s="5"/>
      <c r="AB442" s="57"/>
      <c r="AC442" s="57"/>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row>
    <row r="443" hidden="1" spans="1:57">
      <c r="A443" s="6">
        <v>44718.6197081829</v>
      </c>
      <c r="B443" s="7" t="s">
        <v>254</v>
      </c>
      <c r="C443" s="7" t="s">
        <v>23</v>
      </c>
      <c r="D443" s="7" t="s">
        <v>2711</v>
      </c>
      <c r="E443" s="8"/>
      <c r="F443" s="7">
        <v>7219667958</v>
      </c>
      <c r="G443" s="7" t="s">
        <v>2712</v>
      </c>
      <c r="H443" s="7" t="s">
        <v>2713</v>
      </c>
      <c r="I443" s="7" t="s">
        <v>2713</v>
      </c>
      <c r="J443" s="7" t="s">
        <v>2714</v>
      </c>
      <c r="K443" s="7" t="s">
        <v>258</v>
      </c>
      <c r="L443" s="7" t="s">
        <v>908</v>
      </c>
      <c r="M443" s="7" t="s">
        <v>2715</v>
      </c>
      <c r="N443" s="7" t="s">
        <v>114</v>
      </c>
      <c r="O443" s="7" t="s">
        <v>47</v>
      </c>
      <c r="P443" s="16">
        <v>44719</v>
      </c>
      <c r="Q443" s="22">
        <v>0.541666666664241</v>
      </c>
      <c r="R443" s="22">
        <v>0.583333333335759</v>
      </c>
      <c r="S443" s="7" t="s">
        <v>547</v>
      </c>
      <c r="T443" s="7" t="s">
        <v>392</v>
      </c>
      <c r="U443" s="23" t="s">
        <v>2716</v>
      </c>
      <c r="V443" s="7" t="s">
        <v>2509</v>
      </c>
      <c r="X443" s="7" t="s">
        <v>93</v>
      </c>
      <c r="Y443" s="8"/>
      <c r="Z443" s="8"/>
      <c r="AA443" s="8"/>
      <c r="AB443" s="70"/>
      <c r="AC443" s="70"/>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row>
    <row r="444" spans="1:57">
      <c r="A444" s="76">
        <v>44718.6204898148</v>
      </c>
      <c r="B444" s="77" t="s">
        <v>300</v>
      </c>
      <c r="C444" s="77" t="s">
        <v>23</v>
      </c>
      <c r="D444" s="77" t="s">
        <v>2717</v>
      </c>
      <c r="E444" s="78"/>
      <c r="F444" s="77">
        <v>7358182683</v>
      </c>
      <c r="G444" s="77" t="s">
        <v>2706</v>
      </c>
      <c r="H444" s="77" t="s">
        <v>1172</v>
      </c>
      <c r="I444" s="77" t="s">
        <v>313</v>
      </c>
      <c r="J444" s="77" t="s">
        <v>2718</v>
      </c>
      <c r="K444" s="77" t="s">
        <v>152</v>
      </c>
      <c r="L444" s="77" t="s">
        <v>152</v>
      </c>
      <c r="M444" s="77" t="s">
        <v>2719</v>
      </c>
      <c r="N444" s="77" t="s">
        <v>32</v>
      </c>
      <c r="O444" s="77" t="s">
        <v>260</v>
      </c>
      <c r="P444" s="76">
        <v>44719</v>
      </c>
      <c r="Q444" s="79">
        <v>0.583333333335759</v>
      </c>
      <c r="R444" s="79">
        <v>0.625</v>
      </c>
      <c r="S444" s="77" t="s">
        <v>599</v>
      </c>
      <c r="T444" s="77" t="s">
        <v>643</v>
      </c>
      <c r="U444" s="80" t="s">
        <v>2720</v>
      </c>
      <c r="V444" s="77" t="s">
        <v>2509</v>
      </c>
      <c r="X444" s="7"/>
      <c r="Y444" s="7"/>
      <c r="Z444" s="8"/>
      <c r="AA444" s="8"/>
      <c r="AB444" s="70"/>
      <c r="AC444" s="70"/>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row>
    <row r="445" hidden="1" spans="1:57">
      <c r="A445" s="9">
        <v>44718.6214741667</v>
      </c>
      <c r="B445" s="4" t="s">
        <v>1088</v>
      </c>
      <c r="C445" s="4" t="s">
        <v>23</v>
      </c>
      <c r="D445" s="4" t="s">
        <v>2721</v>
      </c>
      <c r="E445" s="5"/>
      <c r="F445" s="4">
        <v>7019005009</v>
      </c>
      <c r="G445" s="4" t="s">
        <v>2679</v>
      </c>
      <c r="H445" s="4" t="s">
        <v>505</v>
      </c>
      <c r="I445" s="4" t="s">
        <v>256</v>
      </c>
      <c r="J445" s="4" t="s">
        <v>139</v>
      </c>
      <c r="K445" s="4" t="s">
        <v>85</v>
      </c>
      <c r="L445" s="4" t="s">
        <v>908</v>
      </c>
      <c r="M445" s="4" t="s">
        <v>2722</v>
      </c>
      <c r="N445" s="4" t="s">
        <v>114</v>
      </c>
      <c r="O445" s="4" t="s">
        <v>47</v>
      </c>
      <c r="P445" s="15">
        <v>44723</v>
      </c>
      <c r="Q445" s="20">
        <v>0.25</v>
      </c>
      <c r="R445" s="20">
        <v>0.25</v>
      </c>
      <c r="S445" s="4" t="s">
        <v>176</v>
      </c>
      <c r="T445" s="4" t="s">
        <v>2417</v>
      </c>
      <c r="U445" s="21" t="s">
        <v>2723</v>
      </c>
      <c r="V445" s="4" t="s">
        <v>2509</v>
      </c>
      <c r="X445" s="4" t="s">
        <v>38</v>
      </c>
      <c r="Y445" s="5"/>
      <c r="Z445" s="5"/>
      <c r="AA445" s="5"/>
      <c r="AB445" s="57"/>
      <c r="AC445" s="57"/>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row>
    <row r="446" hidden="1" spans="1:57">
      <c r="A446" s="6">
        <v>44718.6218439699</v>
      </c>
      <c r="B446" s="7" t="s">
        <v>913</v>
      </c>
      <c r="C446" s="7" t="s">
        <v>23</v>
      </c>
      <c r="D446" s="7" t="s">
        <v>2724</v>
      </c>
      <c r="E446" s="8"/>
      <c r="F446" s="7">
        <v>7010597375</v>
      </c>
      <c r="G446" s="7" t="s">
        <v>1704</v>
      </c>
      <c r="H446" s="7" t="s">
        <v>1027</v>
      </c>
      <c r="I446" s="7" t="s">
        <v>412</v>
      </c>
      <c r="J446" s="7" t="s">
        <v>2725</v>
      </c>
      <c r="K446" s="7" t="s">
        <v>2726</v>
      </c>
      <c r="L446" s="7" t="s">
        <v>2726</v>
      </c>
      <c r="M446" s="7" t="s">
        <v>2727</v>
      </c>
      <c r="N446" s="7" t="s">
        <v>114</v>
      </c>
      <c r="O446" s="7" t="s">
        <v>154</v>
      </c>
      <c r="P446" s="16">
        <v>44719</v>
      </c>
      <c r="Q446" s="22">
        <v>0.916666666664241</v>
      </c>
      <c r="R446" s="22">
        <v>0.958333333335759</v>
      </c>
      <c r="S446" s="7" t="s">
        <v>2728</v>
      </c>
      <c r="T446" s="7" t="s">
        <v>218</v>
      </c>
      <c r="U446" s="23" t="s">
        <v>2729</v>
      </c>
      <c r="V446" s="7" t="s">
        <v>220</v>
      </c>
      <c r="X446" s="7" t="s">
        <v>93</v>
      </c>
      <c r="Y446" s="8"/>
      <c r="Z446" s="8"/>
      <c r="AA446" s="8"/>
      <c r="AB446" s="70"/>
      <c r="AC446" s="70"/>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row>
    <row r="447" ht="17.25" hidden="1" customHeight="1" spans="1:57">
      <c r="A447" s="9">
        <v>44718.6251508218</v>
      </c>
      <c r="B447" s="4" t="s">
        <v>309</v>
      </c>
      <c r="C447" s="4" t="s">
        <v>23</v>
      </c>
      <c r="D447" s="4" t="s">
        <v>2730</v>
      </c>
      <c r="E447" s="4" t="s">
        <v>2731</v>
      </c>
      <c r="F447" s="4">
        <v>7097672302</v>
      </c>
      <c r="G447" s="4" t="s">
        <v>2732</v>
      </c>
      <c r="H447" s="4" t="s">
        <v>82</v>
      </c>
      <c r="I447" s="4" t="s">
        <v>82</v>
      </c>
      <c r="J447" s="4" t="s">
        <v>2733</v>
      </c>
      <c r="K447" s="4" t="s">
        <v>85</v>
      </c>
      <c r="L447" s="4" t="s">
        <v>85</v>
      </c>
      <c r="M447" s="4" t="s">
        <v>2734</v>
      </c>
      <c r="N447" s="4" t="s">
        <v>114</v>
      </c>
      <c r="O447" s="4" t="s">
        <v>154</v>
      </c>
      <c r="P447" s="15">
        <v>44719</v>
      </c>
      <c r="Q447" s="20">
        <v>0.5</v>
      </c>
      <c r="R447" s="20">
        <v>0.0416666666642413</v>
      </c>
      <c r="S447" s="4" t="s">
        <v>2735</v>
      </c>
      <c r="T447" s="4" t="s">
        <v>406</v>
      </c>
      <c r="U447" s="21" t="s">
        <v>2736</v>
      </c>
      <c r="V447" s="4" t="s">
        <v>2600</v>
      </c>
      <c r="X447" s="4" t="s">
        <v>38</v>
      </c>
      <c r="Y447" s="5"/>
      <c r="Z447" s="5"/>
      <c r="AA447" s="5"/>
      <c r="AB447" s="57"/>
      <c r="AC447" s="57"/>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row>
    <row r="448" ht="16.5" hidden="1" customHeight="1" spans="1:57">
      <c r="A448" s="9">
        <v>44718.7495009144</v>
      </c>
      <c r="B448" s="4" t="s">
        <v>309</v>
      </c>
      <c r="C448" s="4" t="s">
        <v>23</v>
      </c>
      <c r="D448" s="4" t="s">
        <v>2737</v>
      </c>
      <c r="E448" s="5"/>
      <c r="F448" s="4">
        <v>9535716649</v>
      </c>
      <c r="G448" s="4" t="s">
        <v>2732</v>
      </c>
      <c r="H448" s="4" t="s">
        <v>977</v>
      </c>
      <c r="I448" s="4" t="s">
        <v>313</v>
      </c>
      <c r="J448" s="4" t="s">
        <v>2738</v>
      </c>
      <c r="K448" s="4" t="s">
        <v>85</v>
      </c>
      <c r="L448" s="4" t="s">
        <v>85</v>
      </c>
      <c r="M448" s="4" t="s">
        <v>2739</v>
      </c>
      <c r="N448" s="4" t="s">
        <v>87</v>
      </c>
      <c r="O448" s="4" t="s">
        <v>154</v>
      </c>
      <c r="P448" s="15">
        <v>44720</v>
      </c>
      <c r="Q448" s="20">
        <v>0.166666666664241</v>
      </c>
      <c r="R448" s="20">
        <v>0.208333333335759</v>
      </c>
      <c r="S448" s="4" t="s">
        <v>2735</v>
      </c>
      <c r="T448" s="4" t="s">
        <v>406</v>
      </c>
      <c r="U448" s="21" t="s">
        <v>2740</v>
      </c>
      <c r="V448" s="4" t="s">
        <v>2600</v>
      </c>
      <c r="X448" s="4" t="s">
        <v>38</v>
      </c>
      <c r="Y448" s="5"/>
      <c r="Z448" s="5"/>
      <c r="AA448" s="5"/>
      <c r="AB448" s="57"/>
      <c r="AC448" s="57"/>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row>
    <row r="449" spans="1:57">
      <c r="A449" s="76">
        <v>44718.6281653704</v>
      </c>
      <c r="B449" s="77" t="s">
        <v>300</v>
      </c>
      <c r="C449" s="77" t="s">
        <v>23</v>
      </c>
      <c r="D449" s="77" t="s">
        <v>2741</v>
      </c>
      <c r="E449" s="78"/>
      <c r="F449" s="77">
        <v>9052863787</v>
      </c>
      <c r="G449" s="77" t="s">
        <v>2706</v>
      </c>
      <c r="H449" s="77" t="s">
        <v>150</v>
      </c>
      <c r="I449" s="77" t="s">
        <v>695</v>
      </c>
      <c r="J449" s="77" t="s">
        <v>2742</v>
      </c>
      <c r="K449" s="77" t="s">
        <v>127</v>
      </c>
      <c r="L449" s="77" t="s">
        <v>127</v>
      </c>
      <c r="M449" s="77" t="s">
        <v>2743</v>
      </c>
      <c r="N449" s="77" t="s">
        <v>32</v>
      </c>
      <c r="O449" s="77" t="s">
        <v>202</v>
      </c>
      <c r="P449" s="76">
        <v>44719</v>
      </c>
      <c r="Q449" s="79">
        <v>0.541666666664241</v>
      </c>
      <c r="R449" s="79">
        <v>0.583333333335759</v>
      </c>
      <c r="S449" s="77" t="s">
        <v>606</v>
      </c>
      <c r="T449" s="77" t="s">
        <v>366</v>
      </c>
      <c r="U449" s="80" t="s">
        <v>2744</v>
      </c>
      <c r="V449" s="77" t="s">
        <v>2509</v>
      </c>
      <c r="X449" s="7"/>
      <c r="Y449" s="7"/>
      <c r="Z449" s="8"/>
      <c r="AA449" s="8"/>
      <c r="AB449" s="70"/>
      <c r="AC449" s="70"/>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row>
    <row r="450" hidden="1" spans="1:57">
      <c r="A450" s="6">
        <v>44718.6299073958</v>
      </c>
      <c r="B450" s="7" t="s">
        <v>39</v>
      </c>
      <c r="C450" s="7" t="s">
        <v>23</v>
      </c>
      <c r="D450" s="7" t="s">
        <v>2745</v>
      </c>
      <c r="E450" s="8"/>
      <c r="F450" s="7">
        <v>9533453453</v>
      </c>
      <c r="G450" s="7" t="s">
        <v>2746</v>
      </c>
      <c r="H450" s="7" t="s">
        <v>26</v>
      </c>
      <c r="I450" s="7" t="s">
        <v>26</v>
      </c>
      <c r="J450" s="7" t="s">
        <v>2747</v>
      </c>
      <c r="K450" s="7" t="s">
        <v>45</v>
      </c>
      <c r="L450" s="7" t="s">
        <v>45</v>
      </c>
      <c r="M450" s="7" t="s">
        <v>2748</v>
      </c>
      <c r="N450" s="7" t="s">
        <v>1592</v>
      </c>
      <c r="O450" s="7" t="s">
        <v>443</v>
      </c>
      <c r="P450" s="16">
        <v>44719</v>
      </c>
      <c r="Q450" s="22">
        <v>0.583333333335759</v>
      </c>
      <c r="R450" s="22">
        <v>0.666666666664241</v>
      </c>
      <c r="S450" s="7" t="s">
        <v>1464</v>
      </c>
      <c r="T450" s="7" t="s">
        <v>103</v>
      </c>
      <c r="U450" s="23" t="s">
        <v>2749</v>
      </c>
      <c r="V450" s="7" t="s">
        <v>2509</v>
      </c>
      <c r="X450" s="7" t="s">
        <v>93</v>
      </c>
      <c r="Y450" s="7" t="s">
        <v>2750</v>
      </c>
      <c r="Z450" s="8"/>
      <c r="AA450" s="8"/>
      <c r="AB450" s="70"/>
      <c r="AC450" s="70"/>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row>
    <row r="451" hidden="1" spans="1:57">
      <c r="A451" s="6">
        <v>44718.6323854861</v>
      </c>
      <c r="B451" s="7" t="s">
        <v>2751</v>
      </c>
      <c r="C451" s="7" t="s">
        <v>23</v>
      </c>
      <c r="D451" s="7" t="s">
        <v>2752</v>
      </c>
      <c r="E451" s="8"/>
      <c r="F451" s="7">
        <v>7990584819</v>
      </c>
      <c r="G451" s="7" t="s">
        <v>2753</v>
      </c>
      <c r="H451" s="7" t="s">
        <v>256</v>
      </c>
      <c r="I451" s="7" t="s">
        <v>256</v>
      </c>
      <c r="J451" s="7" t="s">
        <v>2754</v>
      </c>
      <c r="K451" s="7" t="s">
        <v>782</v>
      </c>
      <c r="L451" s="7" t="s">
        <v>908</v>
      </c>
      <c r="M451" s="7" t="s">
        <v>2755</v>
      </c>
      <c r="N451" s="7" t="s">
        <v>114</v>
      </c>
      <c r="O451" s="7" t="s">
        <v>47</v>
      </c>
      <c r="P451" s="16">
        <v>44725</v>
      </c>
      <c r="Q451" s="22">
        <v>0.458333333335759</v>
      </c>
      <c r="R451" s="22">
        <v>0.458333333335759</v>
      </c>
      <c r="S451" s="7" t="s">
        <v>2756</v>
      </c>
      <c r="T451" s="7" t="s">
        <v>262</v>
      </c>
      <c r="U451" s="53" t="s">
        <v>2757</v>
      </c>
      <c r="V451" s="7" t="s">
        <v>2509</v>
      </c>
      <c r="X451" s="7" t="s">
        <v>93</v>
      </c>
      <c r="Y451" s="7" t="s">
        <v>2510</v>
      </c>
      <c r="Z451" s="8"/>
      <c r="AA451" s="8"/>
      <c r="AB451" s="70"/>
      <c r="AC451" s="70"/>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row>
    <row r="452" hidden="1" spans="1:57">
      <c r="A452" s="9">
        <v>44718.6337014468</v>
      </c>
      <c r="B452" s="4" t="s">
        <v>199</v>
      </c>
      <c r="C452" s="4" t="s">
        <v>23</v>
      </c>
      <c r="D452" s="4" t="s">
        <v>2758</v>
      </c>
      <c r="E452" s="4" t="s">
        <v>2759</v>
      </c>
      <c r="F452" s="4">
        <v>9789139148</v>
      </c>
      <c r="G452" s="4" t="s">
        <v>190</v>
      </c>
      <c r="H452" s="4" t="s">
        <v>26</v>
      </c>
      <c r="I452" s="4" t="s">
        <v>26</v>
      </c>
      <c r="J452" s="4" t="s">
        <v>2760</v>
      </c>
      <c r="K452" s="4" t="s">
        <v>152</v>
      </c>
      <c r="L452" s="4" t="s">
        <v>152</v>
      </c>
      <c r="M452" s="4" t="s">
        <v>2761</v>
      </c>
      <c r="N452" s="4" t="s">
        <v>87</v>
      </c>
      <c r="O452" s="4" t="s">
        <v>2762</v>
      </c>
      <c r="P452" s="15">
        <v>44719</v>
      </c>
      <c r="Q452" s="20">
        <v>0.458333333335759</v>
      </c>
      <c r="R452" s="20">
        <v>0.479166666664241</v>
      </c>
      <c r="S452" s="4" t="s">
        <v>778</v>
      </c>
      <c r="T452" s="4" t="s">
        <v>805</v>
      </c>
      <c r="U452" s="21" t="s">
        <v>2763</v>
      </c>
      <c r="V452" s="4" t="s">
        <v>901</v>
      </c>
      <c r="X452" s="4" t="s">
        <v>38</v>
      </c>
      <c r="Y452" s="5"/>
      <c r="Z452" s="5"/>
      <c r="AA452" s="5"/>
      <c r="AB452" s="57"/>
      <c r="AC452" s="57"/>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row>
    <row r="453" hidden="1" spans="1:57">
      <c r="A453" s="9">
        <v>44718.637505463</v>
      </c>
      <c r="B453" s="4" t="s">
        <v>199</v>
      </c>
      <c r="C453" s="4" t="s">
        <v>23</v>
      </c>
      <c r="D453" s="4" t="s">
        <v>2764</v>
      </c>
      <c r="E453" s="5"/>
      <c r="F453" s="4">
        <v>7204901093</v>
      </c>
      <c r="G453" s="4" t="s">
        <v>190</v>
      </c>
      <c r="H453" s="4" t="s">
        <v>150</v>
      </c>
      <c r="I453" s="4" t="s">
        <v>27</v>
      </c>
      <c r="J453" s="4" t="s">
        <v>2765</v>
      </c>
      <c r="K453" s="4" t="s">
        <v>85</v>
      </c>
      <c r="L453" s="4" t="s">
        <v>85</v>
      </c>
      <c r="M453" s="4" t="s">
        <v>2584</v>
      </c>
      <c r="N453" s="4" t="s">
        <v>114</v>
      </c>
      <c r="O453" s="4" t="s">
        <v>154</v>
      </c>
      <c r="P453" s="15">
        <v>44719</v>
      </c>
      <c r="Q453" s="20">
        <v>0.625</v>
      </c>
      <c r="R453" s="20">
        <v>0.645833333335759</v>
      </c>
      <c r="S453" s="4" t="s">
        <v>231</v>
      </c>
      <c r="T453" s="4" t="s">
        <v>1684</v>
      </c>
      <c r="U453" s="21" t="s">
        <v>2766</v>
      </c>
      <c r="V453" s="4" t="s">
        <v>92</v>
      </c>
      <c r="X453" s="4" t="s">
        <v>38</v>
      </c>
      <c r="Y453" s="5"/>
      <c r="Z453" s="5"/>
      <c r="AA453" s="5"/>
      <c r="AB453" s="57"/>
      <c r="AC453" s="57"/>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row>
    <row r="454" hidden="1" spans="1:57">
      <c r="A454" s="6">
        <v>44718.6385352431</v>
      </c>
      <c r="B454" s="7" t="s">
        <v>39</v>
      </c>
      <c r="C454" s="7" t="s">
        <v>23</v>
      </c>
      <c r="D454" s="7" t="s">
        <v>2767</v>
      </c>
      <c r="E454" s="8"/>
      <c r="F454" s="7">
        <v>7013396841</v>
      </c>
      <c r="G454" s="7" t="s">
        <v>2768</v>
      </c>
      <c r="H454" s="7" t="s">
        <v>589</v>
      </c>
      <c r="I454" s="7" t="s">
        <v>27</v>
      </c>
      <c r="J454" s="7" t="s">
        <v>2769</v>
      </c>
      <c r="K454" s="7" t="s">
        <v>45</v>
      </c>
      <c r="L454" s="7" t="s">
        <v>45</v>
      </c>
      <c r="M454" s="7" t="s">
        <v>2770</v>
      </c>
      <c r="N454" s="7" t="s">
        <v>87</v>
      </c>
      <c r="O454" s="7" t="s">
        <v>47</v>
      </c>
      <c r="P454" s="16">
        <v>44719</v>
      </c>
      <c r="Q454" s="22">
        <v>0.583333333335759</v>
      </c>
      <c r="R454" s="22">
        <v>0.666666666664241</v>
      </c>
      <c r="S454" s="7" t="s">
        <v>2728</v>
      </c>
      <c r="T454" s="7" t="s">
        <v>207</v>
      </c>
      <c r="U454" s="23" t="s">
        <v>2771</v>
      </c>
      <c r="V454" s="7" t="s">
        <v>2509</v>
      </c>
      <c r="X454" s="7" t="s">
        <v>93</v>
      </c>
      <c r="Y454" s="7" t="s">
        <v>2772</v>
      </c>
      <c r="Z454" s="8"/>
      <c r="AA454" s="8"/>
      <c r="AB454" s="70"/>
      <c r="AC454" s="70"/>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row>
    <row r="455" hidden="1" spans="1:57">
      <c r="A455" s="6">
        <v>44718.640876794</v>
      </c>
      <c r="B455" s="7" t="s">
        <v>1088</v>
      </c>
      <c r="C455" s="7" t="s">
        <v>23</v>
      </c>
      <c r="D455" s="7" t="s">
        <v>2773</v>
      </c>
      <c r="E455" s="8"/>
      <c r="F455" s="7">
        <v>7980061903</v>
      </c>
      <c r="G455" s="7" t="s">
        <v>2774</v>
      </c>
      <c r="H455" s="7" t="s">
        <v>173</v>
      </c>
      <c r="I455" s="7" t="s">
        <v>173</v>
      </c>
      <c r="J455" s="7" t="s">
        <v>2775</v>
      </c>
      <c r="K455" s="7" t="s">
        <v>85</v>
      </c>
      <c r="L455" s="7" t="s">
        <v>85</v>
      </c>
      <c r="M455" s="7" t="s">
        <v>2776</v>
      </c>
      <c r="N455" s="7" t="s">
        <v>114</v>
      </c>
      <c r="O455" s="8"/>
      <c r="P455" s="16">
        <v>44725</v>
      </c>
      <c r="Q455" s="22">
        <v>0.25</v>
      </c>
      <c r="R455" s="22">
        <v>0.25</v>
      </c>
      <c r="S455" s="7" t="s">
        <v>2777</v>
      </c>
      <c r="T455" s="7" t="s">
        <v>167</v>
      </c>
      <c r="U455" s="23" t="s">
        <v>2778</v>
      </c>
      <c r="V455" s="7" t="s">
        <v>2509</v>
      </c>
      <c r="X455" s="7" t="s">
        <v>93</v>
      </c>
      <c r="Y455" s="7" t="s">
        <v>2772</v>
      </c>
      <c r="Z455" s="8"/>
      <c r="AA455" s="8"/>
      <c r="AB455" s="70"/>
      <c r="AC455" s="70"/>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row>
    <row r="456" hidden="1" spans="1:57">
      <c r="A456" s="9">
        <v>44718.6409635995</v>
      </c>
      <c r="B456" s="4" t="s">
        <v>22</v>
      </c>
      <c r="C456" s="4" t="s">
        <v>23</v>
      </c>
      <c r="D456" s="4" t="s">
        <v>2779</v>
      </c>
      <c r="E456" s="5"/>
      <c r="F456" s="4">
        <v>7981929111</v>
      </c>
      <c r="G456" s="4" t="s">
        <v>2685</v>
      </c>
      <c r="H456" s="4" t="s">
        <v>313</v>
      </c>
      <c r="I456" s="4" t="s">
        <v>313</v>
      </c>
      <c r="J456" s="4" t="s">
        <v>2780</v>
      </c>
      <c r="K456" s="4" t="s">
        <v>127</v>
      </c>
      <c r="L456" s="4" t="s">
        <v>2781</v>
      </c>
      <c r="M456" s="4" t="s">
        <v>2782</v>
      </c>
      <c r="N456" s="4" t="s">
        <v>114</v>
      </c>
      <c r="O456" s="4" t="s">
        <v>1071</v>
      </c>
      <c r="P456" s="15">
        <v>44723</v>
      </c>
      <c r="Q456" s="20">
        <v>0.458333333335759</v>
      </c>
      <c r="R456" s="20">
        <v>0.5</v>
      </c>
      <c r="S456" s="4" t="s">
        <v>2409</v>
      </c>
      <c r="T456" s="4" t="s">
        <v>278</v>
      </c>
      <c r="U456" s="21" t="s">
        <v>2783</v>
      </c>
      <c r="V456" s="4" t="s">
        <v>2600</v>
      </c>
      <c r="X456" s="4" t="s">
        <v>38</v>
      </c>
      <c r="Y456" s="5"/>
      <c r="Z456" s="5"/>
      <c r="AA456" s="5"/>
      <c r="AB456" s="57"/>
      <c r="AC456" s="57"/>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row>
    <row r="457" hidden="1" spans="1:57">
      <c r="A457" s="9">
        <v>44718.6487565162</v>
      </c>
      <c r="B457" s="4" t="s">
        <v>254</v>
      </c>
      <c r="C457" s="4" t="s">
        <v>23</v>
      </c>
      <c r="D457" s="4" t="s">
        <v>2784</v>
      </c>
      <c r="E457" s="5"/>
      <c r="F457" s="4">
        <v>8608562019</v>
      </c>
      <c r="G457" s="4" t="s">
        <v>2556</v>
      </c>
      <c r="H457" s="4" t="s">
        <v>625</v>
      </c>
      <c r="I457" s="4" t="s">
        <v>625</v>
      </c>
      <c r="J457" s="4" t="s">
        <v>2785</v>
      </c>
      <c r="K457" s="4" t="s">
        <v>2786</v>
      </c>
      <c r="L457" s="4" t="s">
        <v>908</v>
      </c>
      <c r="M457" s="4" t="s">
        <v>2787</v>
      </c>
      <c r="N457" s="4" t="s">
        <v>114</v>
      </c>
      <c r="O457" s="4" t="s">
        <v>47</v>
      </c>
      <c r="P457" s="15">
        <v>44719</v>
      </c>
      <c r="Q457" s="20">
        <v>0.583333333335759</v>
      </c>
      <c r="R457" s="20">
        <v>0.625</v>
      </c>
      <c r="S457" s="4" t="s">
        <v>1363</v>
      </c>
      <c r="T457" s="4" t="s">
        <v>392</v>
      </c>
      <c r="U457" s="21" t="s">
        <v>2788</v>
      </c>
      <c r="V457" s="4" t="s">
        <v>2509</v>
      </c>
      <c r="X457" s="4" t="s">
        <v>38</v>
      </c>
      <c r="Y457" s="5"/>
      <c r="Z457" s="5"/>
      <c r="AA457" s="5"/>
      <c r="AB457" s="57"/>
      <c r="AC457" s="57"/>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row>
    <row r="458" hidden="1" spans="1:57">
      <c r="A458" s="9">
        <v>44718.6460109491</v>
      </c>
      <c r="B458" s="4" t="s">
        <v>22</v>
      </c>
      <c r="C458" s="4" t="s">
        <v>23</v>
      </c>
      <c r="D458" s="4" t="s">
        <v>2789</v>
      </c>
      <c r="E458" s="5"/>
      <c r="F458" s="4">
        <v>9494434953</v>
      </c>
      <c r="G458" s="4" t="s">
        <v>2790</v>
      </c>
      <c r="H458" s="4" t="s">
        <v>191</v>
      </c>
      <c r="I458" s="4" t="s">
        <v>191</v>
      </c>
      <c r="J458" s="4" t="s">
        <v>2791</v>
      </c>
      <c r="K458" s="4" t="s">
        <v>85</v>
      </c>
      <c r="L458" s="4" t="s">
        <v>2792</v>
      </c>
      <c r="M458" s="4" t="s">
        <v>2793</v>
      </c>
      <c r="N458" s="4" t="s">
        <v>87</v>
      </c>
      <c r="O458" s="4" t="s">
        <v>450</v>
      </c>
      <c r="P458" s="15">
        <v>44719</v>
      </c>
      <c r="Q458" s="20">
        <v>0.583333333335759</v>
      </c>
      <c r="R458" s="20">
        <v>0.625</v>
      </c>
      <c r="S458" s="4" t="s">
        <v>2794</v>
      </c>
      <c r="T458" s="4" t="s">
        <v>207</v>
      </c>
      <c r="U458" s="21" t="s">
        <v>2795</v>
      </c>
      <c r="V458" s="4" t="s">
        <v>2600</v>
      </c>
      <c r="X458" s="4" t="s">
        <v>38</v>
      </c>
      <c r="Y458" s="5"/>
      <c r="Z458" s="5"/>
      <c r="AA458" s="5"/>
      <c r="AB458" s="57"/>
      <c r="AC458" s="57"/>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row>
    <row r="459" hidden="1" spans="1:57">
      <c r="A459" s="9">
        <v>44718.6483268171</v>
      </c>
      <c r="B459" s="4" t="s">
        <v>79</v>
      </c>
      <c r="C459" s="4" t="s">
        <v>23</v>
      </c>
      <c r="D459" s="4" t="s">
        <v>2796</v>
      </c>
      <c r="E459" s="5"/>
      <c r="F459" s="4">
        <v>9403697955</v>
      </c>
      <c r="G459" s="4" t="s">
        <v>2797</v>
      </c>
      <c r="H459" s="4" t="s">
        <v>2582</v>
      </c>
      <c r="I459" s="4" t="s">
        <v>2582</v>
      </c>
      <c r="J459" s="4" t="s">
        <v>2798</v>
      </c>
      <c r="K459" s="4" t="s">
        <v>100</v>
      </c>
      <c r="L459" s="4" t="s">
        <v>100</v>
      </c>
      <c r="M459" s="4" t="s">
        <v>2799</v>
      </c>
      <c r="N459" s="4" t="s">
        <v>32</v>
      </c>
      <c r="O459" s="4" t="s">
        <v>47</v>
      </c>
      <c r="P459" s="15">
        <v>44719</v>
      </c>
      <c r="Q459" s="20">
        <v>0.541666666664241</v>
      </c>
      <c r="R459" s="20">
        <v>0.625</v>
      </c>
      <c r="S459" s="4" t="s">
        <v>35</v>
      </c>
      <c r="T459" s="4" t="s">
        <v>2800</v>
      </c>
      <c r="U459" s="21" t="s">
        <v>2801</v>
      </c>
      <c r="V459" s="4" t="s">
        <v>92</v>
      </c>
      <c r="X459" s="4" t="s">
        <v>38</v>
      </c>
      <c r="Y459" s="5"/>
      <c r="Z459" s="5"/>
      <c r="AA459" s="5"/>
      <c r="AB459" s="57"/>
      <c r="AC459" s="57"/>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row>
    <row r="460" hidden="1" spans="1:57">
      <c r="A460" s="9">
        <v>44718.653254213</v>
      </c>
      <c r="B460" s="4" t="s">
        <v>245</v>
      </c>
      <c r="C460" s="4" t="s">
        <v>23</v>
      </c>
      <c r="D460" s="4" t="s">
        <v>2802</v>
      </c>
      <c r="E460" s="5"/>
      <c r="F460" s="4">
        <v>8792638429</v>
      </c>
      <c r="G460" s="4" t="s">
        <v>2803</v>
      </c>
      <c r="H460" s="4" t="s">
        <v>124</v>
      </c>
      <c r="I460" s="4" t="s">
        <v>124</v>
      </c>
      <c r="J460" s="4" t="s">
        <v>2804</v>
      </c>
      <c r="K460" s="4" t="s">
        <v>127</v>
      </c>
      <c r="L460" s="4" t="s">
        <v>85</v>
      </c>
      <c r="M460" s="4" t="s">
        <v>2805</v>
      </c>
      <c r="N460" s="4" t="s">
        <v>114</v>
      </c>
      <c r="O460" s="4" t="s">
        <v>88</v>
      </c>
      <c r="P460" s="15">
        <v>44720</v>
      </c>
      <c r="Q460" s="20">
        <v>0.458333333335759</v>
      </c>
      <c r="R460" s="20">
        <v>0.5</v>
      </c>
      <c r="S460" s="4" t="s">
        <v>553</v>
      </c>
      <c r="T460" s="4" t="s">
        <v>1279</v>
      </c>
      <c r="U460" s="21" t="s">
        <v>2806</v>
      </c>
      <c r="V460" s="4" t="s">
        <v>2628</v>
      </c>
      <c r="X460" s="4" t="s">
        <v>38</v>
      </c>
      <c r="Y460" s="5"/>
      <c r="Z460" s="5"/>
      <c r="AA460" s="5"/>
      <c r="AB460" s="57"/>
      <c r="AC460" s="57"/>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row>
    <row r="461" hidden="1" spans="1:57">
      <c r="A461" s="9">
        <v>44718.6562833333</v>
      </c>
      <c r="B461" s="4" t="s">
        <v>245</v>
      </c>
      <c r="C461" s="4" t="s">
        <v>23</v>
      </c>
      <c r="D461" s="4" t="s">
        <v>2807</v>
      </c>
      <c r="E461" s="5"/>
      <c r="F461" s="4">
        <v>8220215255</v>
      </c>
      <c r="G461" s="4" t="s">
        <v>923</v>
      </c>
      <c r="H461" s="4" t="s">
        <v>589</v>
      </c>
      <c r="I461" s="4" t="s">
        <v>589</v>
      </c>
      <c r="J461" s="4" t="s">
        <v>2808</v>
      </c>
      <c r="K461" s="4" t="s">
        <v>152</v>
      </c>
      <c r="L461" s="4" t="s">
        <v>85</v>
      </c>
      <c r="M461" s="4" t="s">
        <v>2809</v>
      </c>
      <c r="N461" s="4" t="s">
        <v>114</v>
      </c>
      <c r="O461" s="4" t="s">
        <v>43</v>
      </c>
      <c r="P461" s="15">
        <v>44720</v>
      </c>
      <c r="Q461" s="20">
        <v>0.5</v>
      </c>
      <c r="R461" s="20">
        <v>0.541666666664241</v>
      </c>
      <c r="S461" s="4" t="s">
        <v>501</v>
      </c>
      <c r="T461" s="4" t="s">
        <v>1279</v>
      </c>
      <c r="U461" s="21" t="s">
        <v>2810</v>
      </c>
      <c r="V461" s="4" t="s">
        <v>2628</v>
      </c>
      <c r="X461" s="4" t="s">
        <v>38</v>
      </c>
      <c r="Y461" s="5"/>
      <c r="Z461" s="5"/>
      <c r="AA461" s="5"/>
      <c r="AB461" s="57"/>
      <c r="AC461" s="57"/>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row>
    <row r="462" hidden="1" spans="1:57">
      <c r="A462" s="9">
        <v>44718.6572280903</v>
      </c>
      <c r="B462" s="4" t="s">
        <v>212</v>
      </c>
      <c r="C462" s="4" t="s">
        <v>23</v>
      </c>
      <c r="D462" s="4" t="s">
        <v>737</v>
      </c>
      <c r="E462" s="5"/>
      <c r="F462" s="4">
        <v>9391497101</v>
      </c>
      <c r="G462" s="4" t="s">
        <v>2679</v>
      </c>
      <c r="H462" s="4" t="s">
        <v>1172</v>
      </c>
      <c r="I462" s="4" t="s">
        <v>238</v>
      </c>
      <c r="J462" s="4" t="s">
        <v>738</v>
      </c>
      <c r="K462" s="4" t="s">
        <v>127</v>
      </c>
      <c r="L462" s="4" t="s">
        <v>127</v>
      </c>
      <c r="M462" s="4" t="s">
        <v>739</v>
      </c>
      <c r="N462" s="4" t="s">
        <v>32</v>
      </c>
      <c r="O462" s="4" t="s">
        <v>260</v>
      </c>
      <c r="P462" s="15">
        <v>44721</v>
      </c>
      <c r="Q462" s="20">
        <v>0.583333333335759</v>
      </c>
      <c r="R462" s="20">
        <v>0.666666666664241</v>
      </c>
      <c r="S462" s="4" t="s">
        <v>1133</v>
      </c>
      <c r="T462" s="4" t="s">
        <v>392</v>
      </c>
      <c r="U462" s="21" t="s">
        <v>2811</v>
      </c>
      <c r="V462" s="4" t="s">
        <v>2509</v>
      </c>
      <c r="X462" s="4" t="s">
        <v>38</v>
      </c>
      <c r="Y462" s="5"/>
      <c r="Z462" s="5"/>
      <c r="AA462" s="5"/>
      <c r="AB462" s="57"/>
      <c r="AC462" s="57"/>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row>
    <row r="463" hidden="1" spans="1:57">
      <c r="A463" s="9">
        <v>44718.6578386921</v>
      </c>
      <c r="B463" s="4" t="s">
        <v>188</v>
      </c>
      <c r="C463" s="4" t="s">
        <v>23</v>
      </c>
      <c r="D463" s="4" t="s">
        <v>2812</v>
      </c>
      <c r="E463" s="5"/>
      <c r="F463" s="4">
        <v>9032321803</v>
      </c>
      <c r="G463" s="4" t="s">
        <v>2813</v>
      </c>
      <c r="H463" s="4" t="s">
        <v>43</v>
      </c>
      <c r="I463" s="4" t="s">
        <v>43</v>
      </c>
      <c r="J463" s="4" t="s">
        <v>2814</v>
      </c>
      <c r="K463" s="4" t="s">
        <v>127</v>
      </c>
      <c r="L463" s="4" t="s">
        <v>127</v>
      </c>
      <c r="M463" s="4" t="s">
        <v>2815</v>
      </c>
      <c r="N463" s="4" t="s">
        <v>32</v>
      </c>
      <c r="O463" s="4" t="s">
        <v>47</v>
      </c>
      <c r="P463" s="15">
        <v>44719</v>
      </c>
      <c r="Q463" s="20">
        <v>0.5</v>
      </c>
      <c r="R463" s="20">
        <v>0.541666666664241</v>
      </c>
      <c r="S463" s="4" t="s">
        <v>196</v>
      </c>
      <c r="T463" s="4" t="s">
        <v>548</v>
      </c>
      <c r="U463" s="21" t="s">
        <v>2816</v>
      </c>
      <c r="V463" s="4" t="s">
        <v>901</v>
      </c>
      <c r="X463" s="4" t="s">
        <v>38</v>
      </c>
      <c r="Y463" s="5"/>
      <c r="Z463" s="5"/>
      <c r="AA463" s="5"/>
      <c r="AB463" s="57"/>
      <c r="AC463" s="57"/>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row>
    <row r="464" hidden="1" spans="1:57">
      <c r="A464" s="9">
        <v>44718.6627773611</v>
      </c>
      <c r="B464" s="4" t="s">
        <v>121</v>
      </c>
      <c r="C464" s="4" t="s">
        <v>23</v>
      </c>
      <c r="D464" s="4" t="s">
        <v>2817</v>
      </c>
      <c r="E464" s="5"/>
      <c r="F464" s="4">
        <v>9834587857</v>
      </c>
      <c r="G464" s="4" t="s">
        <v>2818</v>
      </c>
      <c r="H464" s="4" t="s">
        <v>535</v>
      </c>
      <c r="I464" s="4" t="s">
        <v>43</v>
      </c>
      <c r="J464" s="4" t="s">
        <v>2819</v>
      </c>
      <c r="K464" s="4" t="s">
        <v>490</v>
      </c>
      <c r="L464" s="4" t="s">
        <v>490</v>
      </c>
      <c r="M464" s="4" t="s">
        <v>2820</v>
      </c>
      <c r="N464" s="4" t="s">
        <v>32</v>
      </c>
      <c r="O464" s="4" t="s">
        <v>450</v>
      </c>
      <c r="P464" s="15">
        <v>44719</v>
      </c>
      <c r="Q464" s="20">
        <v>0.625</v>
      </c>
      <c r="R464" s="20">
        <v>0.708333333335759</v>
      </c>
      <c r="S464" s="4" t="s">
        <v>1404</v>
      </c>
      <c r="T464" s="4" t="s">
        <v>1364</v>
      </c>
      <c r="U464" s="21" t="s">
        <v>2821</v>
      </c>
      <c r="V464" s="4" t="s">
        <v>2822</v>
      </c>
      <c r="X464" s="4" t="s">
        <v>38</v>
      </c>
      <c r="Y464" s="5"/>
      <c r="Z464" s="5"/>
      <c r="AA464" s="5"/>
      <c r="AB464" s="57"/>
      <c r="AC464" s="57"/>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row>
    <row r="465" hidden="1" spans="1:57">
      <c r="A465" s="9">
        <v>44718.6657095718</v>
      </c>
      <c r="B465" s="4" t="s">
        <v>322</v>
      </c>
      <c r="C465" s="4" t="s">
        <v>23</v>
      </c>
      <c r="D465" s="4" t="s">
        <v>2823</v>
      </c>
      <c r="E465" s="5"/>
      <c r="F465" s="4">
        <v>9043095464</v>
      </c>
      <c r="G465" s="4" t="s">
        <v>2824</v>
      </c>
      <c r="H465" s="4" t="s">
        <v>110</v>
      </c>
      <c r="I465" s="4" t="s">
        <v>125</v>
      </c>
      <c r="J465" s="4" t="s">
        <v>2825</v>
      </c>
      <c r="K465" s="4" t="s">
        <v>152</v>
      </c>
      <c r="L465" s="4" t="s">
        <v>152</v>
      </c>
      <c r="M465" s="4" t="s">
        <v>2826</v>
      </c>
      <c r="N465" s="4" t="s">
        <v>87</v>
      </c>
      <c r="O465" s="4" t="s">
        <v>115</v>
      </c>
      <c r="P465" s="15">
        <v>44719</v>
      </c>
      <c r="Q465" s="20">
        <v>0.5</v>
      </c>
      <c r="R465" s="20">
        <v>0.541666666664241</v>
      </c>
      <c r="S465" s="4" t="s">
        <v>2573</v>
      </c>
      <c r="T465" s="4" t="s">
        <v>117</v>
      </c>
      <c r="U465" s="21" t="s">
        <v>2827</v>
      </c>
      <c r="V465" s="4" t="s">
        <v>1411</v>
      </c>
      <c r="X465" s="4" t="s">
        <v>38</v>
      </c>
      <c r="Y465" s="5"/>
      <c r="Z465" s="5"/>
      <c r="AA465" s="5"/>
      <c r="AB465" s="57"/>
      <c r="AC465" s="57"/>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row>
    <row r="466" hidden="1" spans="1:57">
      <c r="A466" s="9">
        <v>44718.6677882523</v>
      </c>
      <c r="B466" s="4" t="s">
        <v>291</v>
      </c>
      <c r="C466" s="4" t="s">
        <v>23</v>
      </c>
      <c r="D466" s="4" t="s">
        <v>2828</v>
      </c>
      <c r="E466" s="5"/>
      <c r="F466" s="4">
        <v>8904522592</v>
      </c>
      <c r="G466" s="4" t="s">
        <v>2829</v>
      </c>
      <c r="H466" s="4" t="s">
        <v>191</v>
      </c>
      <c r="I466" s="4" t="s">
        <v>98</v>
      </c>
      <c r="J466" s="4" t="s">
        <v>2830</v>
      </c>
      <c r="K466" s="4" t="s">
        <v>620</v>
      </c>
      <c r="L466" s="4" t="s">
        <v>204</v>
      </c>
      <c r="M466" s="4" t="s">
        <v>2831</v>
      </c>
      <c r="N466" s="4" t="s">
        <v>114</v>
      </c>
      <c r="O466" s="4" t="s">
        <v>88</v>
      </c>
      <c r="P466" s="15">
        <v>44721</v>
      </c>
      <c r="Q466" s="20">
        <v>0.708333333335759</v>
      </c>
      <c r="R466" s="20">
        <v>0.75</v>
      </c>
      <c r="S466" s="4" t="s">
        <v>547</v>
      </c>
      <c r="T466" s="4" t="s">
        <v>548</v>
      </c>
      <c r="U466" s="21" t="s">
        <v>2832</v>
      </c>
      <c r="V466" s="4" t="s">
        <v>1411</v>
      </c>
      <c r="X466" s="4" t="s">
        <v>38</v>
      </c>
      <c r="Y466" s="5"/>
      <c r="Z466" s="5"/>
      <c r="AA466" s="5"/>
      <c r="AB466" s="57"/>
      <c r="AC466" s="57"/>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row>
    <row r="467" hidden="1" spans="1:57">
      <c r="A467" s="9">
        <v>44718.668628044</v>
      </c>
      <c r="B467" s="4" t="s">
        <v>199</v>
      </c>
      <c r="C467" s="4" t="s">
        <v>23</v>
      </c>
      <c r="D467" s="4" t="s">
        <v>2833</v>
      </c>
      <c r="E467" s="5"/>
      <c r="F467" s="4">
        <v>9666829113</v>
      </c>
      <c r="G467" s="4" t="s">
        <v>2834</v>
      </c>
      <c r="H467" s="4" t="s">
        <v>1532</v>
      </c>
      <c r="I467" s="4" t="s">
        <v>1874</v>
      </c>
      <c r="J467" s="4" t="s">
        <v>2835</v>
      </c>
      <c r="K467" s="4" t="s">
        <v>127</v>
      </c>
      <c r="L467" s="4" t="s">
        <v>127</v>
      </c>
      <c r="M467" s="4" t="s">
        <v>2836</v>
      </c>
      <c r="N467" s="4" t="s">
        <v>87</v>
      </c>
      <c r="O467" s="4" t="s">
        <v>154</v>
      </c>
      <c r="P467" s="15">
        <v>44719</v>
      </c>
      <c r="Q467" s="20">
        <v>0.458333333335759</v>
      </c>
      <c r="R467" s="20">
        <v>0.625</v>
      </c>
      <c r="S467" s="4" t="s">
        <v>1010</v>
      </c>
      <c r="T467" s="4" t="s">
        <v>1661</v>
      </c>
      <c r="U467" s="21" t="s">
        <v>2837</v>
      </c>
      <c r="V467" s="4" t="s">
        <v>901</v>
      </c>
      <c r="X467" s="4" t="s">
        <v>38</v>
      </c>
      <c r="Y467" s="5"/>
      <c r="Z467" s="5"/>
      <c r="AA467" s="5"/>
      <c r="AB467" s="57"/>
      <c r="AC467" s="57"/>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row>
    <row r="468" hidden="1" spans="1:57">
      <c r="A468" s="9">
        <v>44718.6696580093</v>
      </c>
      <c r="B468" s="4" t="s">
        <v>291</v>
      </c>
      <c r="C468" s="4" t="s">
        <v>23</v>
      </c>
      <c r="D468" s="4" t="s">
        <v>2838</v>
      </c>
      <c r="E468" s="5"/>
      <c r="F468" s="4">
        <v>9075047137</v>
      </c>
      <c r="G468" s="4" t="s">
        <v>2829</v>
      </c>
      <c r="H468" s="4" t="s">
        <v>42</v>
      </c>
      <c r="I468" s="4" t="s">
        <v>27</v>
      </c>
      <c r="J468" s="4" t="s">
        <v>2839</v>
      </c>
      <c r="K468" s="4" t="s">
        <v>545</v>
      </c>
      <c r="L468" s="4" t="s">
        <v>545</v>
      </c>
      <c r="M468" s="4" t="s">
        <v>2840</v>
      </c>
      <c r="N468" s="4" t="s">
        <v>87</v>
      </c>
      <c r="O468" s="4" t="s">
        <v>202</v>
      </c>
      <c r="P468" s="15">
        <v>44720</v>
      </c>
      <c r="Q468" s="20">
        <v>0.416666666664241</v>
      </c>
      <c r="R468" s="20">
        <v>0.5</v>
      </c>
      <c r="S468" s="4" t="s">
        <v>2841</v>
      </c>
      <c r="T468" s="4" t="s">
        <v>530</v>
      </c>
      <c r="U468" s="21" t="s">
        <v>2842</v>
      </c>
      <c r="V468" s="4" t="s">
        <v>1411</v>
      </c>
      <c r="X468" s="4" t="s">
        <v>38</v>
      </c>
      <c r="Y468" s="5"/>
      <c r="Z468" s="5"/>
      <c r="AA468" s="5"/>
      <c r="AB468" s="57"/>
      <c r="AC468" s="57"/>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row>
    <row r="469" hidden="1" spans="1:57">
      <c r="A469" s="9">
        <v>44718.6708444097</v>
      </c>
      <c r="B469" s="4" t="s">
        <v>322</v>
      </c>
      <c r="C469" s="4" t="s">
        <v>23</v>
      </c>
      <c r="D469" s="4" t="s">
        <v>2843</v>
      </c>
      <c r="E469" s="5"/>
      <c r="F469" s="4">
        <v>9030573134</v>
      </c>
      <c r="G469" s="4" t="s">
        <v>2844</v>
      </c>
      <c r="H469" s="4" t="s">
        <v>1874</v>
      </c>
      <c r="I469" s="4" t="s">
        <v>1217</v>
      </c>
      <c r="J469" s="4" t="s">
        <v>2845</v>
      </c>
      <c r="K469" s="4" t="s">
        <v>620</v>
      </c>
      <c r="L469" s="4" t="s">
        <v>620</v>
      </c>
      <c r="M469" s="4" t="s">
        <v>2846</v>
      </c>
      <c r="N469" s="4" t="s">
        <v>114</v>
      </c>
      <c r="O469" s="4" t="s">
        <v>1619</v>
      </c>
      <c r="P469" s="15">
        <v>44719</v>
      </c>
      <c r="Q469" s="20">
        <v>0.5</v>
      </c>
      <c r="R469" s="20">
        <v>0.541666666664241</v>
      </c>
      <c r="S469" s="4" t="s">
        <v>278</v>
      </c>
      <c r="T469" s="4" t="s">
        <v>35</v>
      </c>
      <c r="U469" s="21" t="s">
        <v>2847</v>
      </c>
      <c r="V469" s="4" t="s">
        <v>1411</v>
      </c>
      <c r="X469" s="4" t="s">
        <v>38</v>
      </c>
      <c r="Y469" s="5"/>
      <c r="Z469" s="5"/>
      <c r="AA469" s="5"/>
      <c r="AB469" s="57"/>
      <c r="AC469" s="57"/>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row>
    <row r="470" hidden="1" spans="1:57">
      <c r="A470" s="9">
        <v>44718.6716289236</v>
      </c>
      <c r="B470" s="4" t="s">
        <v>291</v>
      </c>
      <c r="C470" s="4" t="s">
        <v>23</v>
      </c>
      <c r="D470" s="4" t="s">
        <v>2848</v>
      </c>
      <c r="E470" s="5"/>
      <c r="F470" s="4">
        <v>9840802429</v>
      </c>
      <c r="G470" s="4" t="s">
        <v>2849</v>
      </c>
      <c r="H470" s="4" t="s">
        <v>42</v>
      </c>
      <c r="I470" s="4" t="s">
        <v>42</v>
      </c>
      <c r="J470" s="4" t="s">
        <v>2850</v>
      </c>
      <c r="K470" s="4" t="s">
        <v>2093</v>
      </c>
      <c r="L470" s="4" t="s">
        <v>2093</v>
      </c>
      <c r="M470" s="4" t="s">
        <v>2851</v>
      </c>
      <c r="N470" s="4" t="s">
        <v>114</v>
      </c>
      <c r="O470" s="4" t="s">
        <v>98</v>
      </c>
      <c r="P470" s="15">
        <v>44720</v>
      </c>
      <c r="Q470" s="20">
        <v>0.416666666664241</v>
      </c>
      <c r="R470" s="20">
        <v>0.5</v>
      </c>
      <c r="S470" s="4" t="s">
        <v>530</v>
      </c>
      <c r="T470" s="4" t="s">
        <v>196</v>
      </c>
      <c r="U470" s="21" t="s">
        <v>2852</v>
      </c>
      <c r="V470" s="4" t="s">
        <v>1411</v>
      </c>
      <c r="X470" s="4" t="s">
        <v>38</v>
      </c>
      <c r="Y470" s="5"/>
      <c r="Z470" s="5"/>
      <c r="AA470" s="5"/>
      <c r="AB470" s="57"/>
      <c r="AC470" s="57"/>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row>
    <row r="471" hidden="1" spans="1:57">
      <c r="A471" s="9">
        <v>44718.6721706829</v>
      </c>
      <c r="B471" s="4" t="s">
        <v>272</v>
      </c>
      <c r="C471" s="4" t="s">
        <v>23</v>
      </c>
      <c r="D471" s="4" t="s">
        <v>2853</v>
      </c>
      <c r="E471" s="5"/>
      <c r="F471" s="4">
        <v>8056819523</v>
      </c>
      <c r="G471" s="4" t="s">
        <v>923</v>
      </c>
      <c r="H471" s="4" t="s">
        <v>1874</v>
      </c>
      <c r="I471" s="4" t="s">
        <v>1874</v>
      </c>
      <c r="J471" s="4" t="s">
        <v>2854</v>
      </c>
      <c r="K471" s="4" t="s">
        <v>2726</v>
      </c>
      <c r="L471" s="4" t="s">
        <v>85</v>
      </c>
      <c r="M471" s="4" t="s">
        <v>2855</v>
      </c>
      <c r="N471" s="4" t="s">
        <v>87</v>
      </c>
      <c r="O471" s="4" t="s">
        <v>98</v>
      </c>
      <c r="P471" s="15">
        <v>44719</v>
      </c>
      <c r="Q471" s="20">
        <v>0.583333333335759</v>
      </c>
      <c r="R471" s="20">
        <v>0.625</v>
      </c>
      <c r="S471" s="4" t="s">
        <v>870</v>
      </c>
      <c r="T471" s="4" t="s">
        <v>103</v>
      </c>
      <c r="U471" s="21" t="s">
        <v>2856</v>
      </c>
      <c r="V471" s="4" t="s">
        <v>2628</v>
      </c>
      <c r="X471" s="4" t="s">
        <v>38</v>
      </c>
      <c r="Y471" s="5"/>
      <c r="Z471" s="5"/>
      <c r="AA471" s="5"/>
      <c r="AB471" s="57"/>
      <c r="AC471" s="57"/>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row>
    <row r="472" hidden="1" spans="1:57">
      <c r="A472" s="6">
        <v>44718.673397662</v>
      </c>
      <c r="B472" s="7" t="s">
        <v>291</v>
      </c>
      <c r="C472" s="7" t="s">
        <v>23</v>
      </c>
      <c r="D472" s="7" t="s">
        <v>2857</v>
      </c>
      <c r="E472" s="8"/>
      <c r="F472" s="7">
        <v>9890395904</v>
      </c>
      <c r="G472" s="7" t="s">
        <v>2849</v>
      </c>
      <c r="H472" s="7" t="s">
        <v>474</v>
      </c>
      <c r="I472" s="7" t="s">
        <v>27</v>
      </c>
      <c r="J472" s="7" t="s">
        <v>314</v>
      </c>
      <c r="K472" s="7" t="s">
        <v>1380</v>
      </c>
      <c r="L472" s="7" t="s">
        <v>1380</v>
      </c>
      <c r="M472" s="7" t="s">
        <v>2858</v>
      </c>
      <c r="N472" s="7" t="s">
        <v>32</v>
      </c>
      <c r="O472" s="7" t="s">
        <v>260</v>
      </c>
      <c r="P472" s="16">
        <v>44722</v>
      </c>
      <c r="Q472" s="22">
        <v>0.583333333335759</v>
      </c>
      <c r="R472" s="22">
        <v>0.666666666664241</v>
      </c>
      <c r="S472" s="7" t="s">
        <v>547</v>
      </c>
      <c r="T472" s="7" t="s">
        <v>553</v>
      </c>
      <c r="U472" s="23" t="s">
        <v>2859</v>
      </c>
      <c r="V472" s="7" t="s">
        <v>1411</v>
      </c>
      <c r="X472" s="7" t="s">
        <v>93</v>
      </c>
      <c r="Y472" s="8"/>
      <c r="Z472" s="8"/>
      <c r="AA472" s="8"/>
      <c r="AB472" s="70"/>
      <c r="AC472" s="70"/>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row>
    <row r="473" hidden="1" spans="1:57">
      <c r="A473" s="9">
        <v>44718.6753521181</v>
      </c>
      <c r="B473" s="4" t="s">
        <v>291</v>
      </c>
      <c r="C473" s="4" t="s">
        <v>23</v>
      </c>
      <c r="D473" s="4" t="s">
        <v>282</v>
      </c>
      <c r="E473" s="5"/>
      <c r="F473" s="4">
        <v>8019347672</v>
      </c>
      <c r="G473" s="4" t="s">
        <v>283</v>
      </c>
      <c r="H473" s="4" t="s">
        <v>42</v>
      </c>
      <c r="I473" s="4" t="s">
        <v>43</v>
      </c>
      <c r="J473" s="4" t="s">
        <v>285</v>
      </c>
      <c r="K473" s="4" t="s">
        <v>204</v>
      </c>
      <c r="L473" s="4" t="s">
        <v>204</v>
      </c>
      <c r="M473" s="4" t="s">
        <v>286</v>
      </c>
      <c r="N473" s="4" t="s">
        <v>114</v>
      </c>
      <c r="O473" s="4" t="s">
        <v>260</v>
      </c>
      <c r="P473" s="15">
        <v>44720</v>
      </c>
      <c r="Q473" s="20">
        <v>0.583333333335759</v>
      </c>
      <c r="R473" s="20">
        <v>0.666666666664241</v>
      </c>
      <c r="S473" s="4" t="s">
        <v>206</v>
      </c>
      <c r="T473" s="4" t="s">
        <v>553</v>
      </c>
      <c r="U473" s="21" t="s">
        <v>2860</v>
      </c>
      <c r="V473" s="4" t="s">
        <v>1411</v>
      </c>
      <c r="X473" s="4" t="s">
        <v>38</v>
      </c>
      <c r="Y473" s="5"/>
      <c r="Z473" s="5"/>
      <c r="AA473" s="5"/>
      <c r="AB473" s="57"/>
      <c r="AC473" s="57"/>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row>
    <row r="474" hidden="1" spans="1:57">
      <c r="A474" s="6">
        <v>44718.6774223611</v>
      </c>
      <c r="B474" s="7" t="s">
        <v>121</v>
      </c>
      <c r="C474" s="7" t="s">
        <v>23</v>
      </c>
      <c r="D474" s="7" t="s">
        <v>664</v>
      </c>
      <c r="E474" s="8"/>
      <c r="F474" s="7">
        <v>8333906610</v>
      </c>
      <c r="G474" s="7" t="s">
        <v>2861</v>
      </c>
      <c r="H474" s="7" t="s">
        <v>150</v>
      </c>
      <c r="I474" s="7" t="s">
        <v>150</v>
      </c>
      <c r="J474" s="7" t="s">
        <v>731</v>
      </c>
      <c r="K474" s="7" t="s">
        <v>85</v>
      </c>
      <c r="L474" s="7" t="s">
        <v>127</v>
      </c>
      <c r="M474" s="7" t="s">
        <v>2862</v>
      </c>
      <c r="N474" s="7" t="s">
        <v>114</v>
      </c>
      <c r="O474" s="7" t="s">
        <v>459</v>
      </c>
      <c r="P474" s="16">
        <v>44720</v>
      </c>
      <c r="Q474" s="22">
        <v>0.645833333335759</v>
      </c>
      <c r="R474" s="22">
        <v>0.729166666664241</v>
      </c>
      <c r="S474" s="7" t="s">
        <v>242</v>
      </c>
      <c r="T474" s="7" t="s">
        <v>2863</v>
      </c>
      <c r="U474" s="23" t="s">
        <v>2864</v>
      </c>
      <c r="V474" s="7" t="s">
        <v>901</v>
      </c>
      <c r="X474" s="7" t="s">
        <v>93</v>
      </c>
      <c r="Y474" s="7" t="s">
        <v>2865</v>
      </c>
      <c r="Z474" s="8"/>
      <c r="AA474" s="8"/>
      <c r="AB474" s="70"/>
      <c r="AC474" s="70"/>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row>
    <row r="475" hidden="1" spans="1:57">
      <c r="A475" s="9">
        <v>44718.6795471296</v>
      </c>
      <c r="B475" s="4" t="s">
        <v>291</v>
      </c>
      <c r="C475" s="4" t="s">
        <v>23</v>
      </c>
      <c r="D475" s="4" t="s">
        <v>2866</v>
      </c>
      <c r="E475" s="5"/>
      <c r="F475" s="4">
        <v>6380492112</v>
      </c>
      <c r="G475" s="4" t="s">
        <v>1026</v>
      </c>
      <c r="H475" s="4" t="s">
        <v>313</v>
      </c>
      <c r="I475" s="4" t="s">
        <v>313</v>
      </c>
      <c r="J475" s="4" t="s">
        <v>2867</v>
      </c>
      <c r="K475" s="4" t="s">
        <v>2093</v>
      </c>
      <c r="L475" s="4" t="s">
        <v>2093</v>
      </c>
      <c r="M475" s="4" t="s">
        <v>2868</v>
      </c>
      <c r="N475" s="4" t="s">
        <v>114</v>
      </c>
      <c r="O475" s="4" t="s">
        <v>260</v>
      </c>
      <c r="P475" s="15">
        <v>44720</v>
      </c>
      <c r="Q475" s="20">
        <v>0.416666666664241</v>
      </c>
      <c r="R475" s="20">
        <v>0.5</v>
      </c>
      <c r="S475" s="4" t="s">
        <v>196</v>
      </c>
      <c r="T475" s="4" t="s">
        <v>501</v>
      </c>
      <c r="U475" s="21" t="s">
        <v>2869</v>
      </c>
      <c r="V475" s="4" t="s">
        <v>92</v>
      </c>
      <c r="X475" s="4" t="s">
        <v>38</v>
      </c>
      <c r="Y475" s="5"/>
      <c r="Z475" s="5"/>
      <c r="AA475" s="5"/>
      <c r="AB475" s="57"/>
      <c r="AC475" s="57"/>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row>
    <row r="476" hidden="1" spans="1:57">
      <c r="A476" s="9">
        <v>44718.6804382523</v>
      </c>
      <c r="B476" s="4" t="s">
        <v>2870</v>
      </c>
      <c r="C476" s="4" t="s">
        <v>23</v>
      </c>
      <c r="D476" s="4" t="s">
        <v>2871</v>
      </c>
      <c r="E476" s="5"/>
      <c r="F476" s="4">
        <v>9686468126</v>
      </c>
      <c r="G476" s="4" t="s">
        <v>2581</v>
      </c>
      <c r="H476" s="4" t="s">
        <v>138</v>
      </c>
      <c r="I476" s="4" t="s">
        <v>138</v>
      </c>
      <c r="J476" s="4" t="s">
        <v>2872</v>
      </c>
      <c r="K476" s="4" t="s">
        <v>127</v>
      </c>
      <c r="L476" s="4" t="s">
        <v>127</v>
      </c>
      <c r="M476" s="4" t="s">
        <v>2873</v>
      </c>
      <c r="N476" s="4" t="s">
        <v>114</v>
      </c>
      <c r="O476" s="4" t="s">
        <v>154</v>
      </c>
      <c r="P476" s="15">
        <v>44719</v>
      </c>
      <c r="Q476" s="20">
        <v>0.666666666664241</v>
      </c>
      <c r="R476" s="20">
        <v>0.708333333335759</v>
      </c>
      <c r="S476" s="4" t="s">
        <v>317</v>
      </c>
      <c r="T476" s="4" t="s">
        <v>318</v>
      </c>
      <c r="U476" s="21" t="s">
        <v>2874</v>
      </c>
      <c r="V476" s="4" t="s">
        <v>901</v>
      </c>
      <c r="X476" s="4" t="s">
        <v>38</v>
      </c>
      <c r="Y476" s="5"/>
      <c r="Z476" s="5"/>
      <c r="AA476" s="5"/>
      <c r="AB476" s="57"/>
      <c r="AC476" s="57"/>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row>
    <row r="477" hidden="1" spans="1:57">
      <c r="A477" s="9">
        <v>44718.6813166319</v>
      </c>
      <c r="B477" s="4" t="s">
        <v>322</v>
      </c>
      <c r="C477" s="4" t="s">
        <v>23</v>
      </c>
      <c r="D477" s="4" t="s">
        <v>2875</v>
      </c>
      <c r="E477" s="5"/>
      <c r="F477" s="4">
        <v>9502380322</v>
      </c>
      <c r="G477" s="4" t="s">
        <v>2876</v>
      </c>
      <c r="H477" s="4" t="s">
        <v>2877</v>
      </c>
      <c r="I477" s="4" t="s">
        <v>2877</v>
      </c>
      <c r="J477" s="4" t="s">
        <v>2878</v>
      </c>
      <c r="K477" s="4" t="s">
        <v>620</v>
      </c>
      <c r="L477" s="4" t="s">
        <v>620</v>
      </c>
      <c r="M477" s="4" t="s">
        <v>2879</v>
      </c>
      <c r="N477" s="4" t="s">
        <v>87</v>
      </c>
      <c r="O477" s="4" t="s">
        <v>2702</v>
      </c>
      <c r="P477" s="15">
        <v>44719</v>
      </c>
      <c r="Q477" s="20">
        <v>0.583333333335759</v>
      </c>
      <c r="R477" s="20">
        <v>0.625</v>
      </c>
      <c r="S477" s="4" t="s">
        <v>2880</v>
      </c>
      <c r="T477" s="4" t="s">
        <v>103</v>
      </c>
      <c r="U477" s="21" t="s">
        <v>2881</v>
      </c>
      <c r="V477" s="4" t="s">
        <v>1411</v>
      </c>
      <c r="X477" s="4" t="s">
        <v>38</v>
      </c>
      <c r="Y477" s="5"/>
      <c r="Z477" s="5"/>
      <c r="AA477" s="5"/>
      <c r="AB477" s="57"/>
      <c r="AC477" s="57"/>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row>
    <row r="478" hidden="1" spans="1:57">
      <c r="A478" s="9">
        <v>44718.683197037</v>
      </c>
      <c r="B478" s="4" t="s">
        <v>272</v>
      </c>
      <c r="C478" s="4" t="s">
        <v>23</v>
      </c>
      <c r="D478" s="4" t="s">
        <v>2882</v>
      </c>
      <c r="E478" s="5"/>
      <c r="F478" s="4">
        <v>6301914905</v>
      </c>
      <c r="G478" s="4" t="s">
        <v>2883</v>
      </c>
      <c r="H478" s="4" t="s">
        <v>191</v>
      </c>
      <c r="I478" s="4" t="s">
        <v>191</v>
      </c>
      <c r="J478" s="4" t="s">
        <v>2884</v>
      </c>
      <c r="K478" s="4" t="s">
        <v>85</v>
      </c>
      <c r="L478" s="4" t="s">
        <v>127</v>
      </c>
      <c r="M478" s="4" t="s">
        <v>2885</v>
      </c>
      <c r="N478" s="4" t="s">
        <v>87</v>
      </c>
      <c r="O478" s="4" t="s">
        <v>154</v>
      </c>
      <c r="P478" s="15">
        <v>44719</v>
      </c>
      <c r="Q478" s="20">
        <v>0.625</v>
      </c>
      <c r="R478" s="20">
        <v>0.666666666664241</v>
      </c>
      <c r="S478" s="4" t="s">
        <v>196</v>
      </c>
      <c r="T478" s="4" t="s">
        <v>2573</v>
      </c>
      <c r="U478" s="21" t="s">
        <v>2886</v>
      </c>
      <c r="V478" s="4" t="s">
        <v>901</v>
      </c>
      <c r="X478" s="4" t="s">
        <v>38</v>
      </c>
      <c r="Y478" s="5"/>
      <c r="Z478" s="5"/>
      <c r="AA478" s="5"/>
      <c r="AB478" s="57"/>
      <c r="AC478" s="57"/>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row>
    <row r="479" hidden="1" spans="1:57">
      <c r="A479" s="9">
        <v>44718.6848678472</v>
      </c>
      <c r="B479" s="4" t="s">
        <v>291</v>
      </c>
      <c r="C479" s="4" t="s">
        <v>23</v>
      </c>
      <c r="D479" s="4" t="s">
        <v>2887</v>
      </c>
      <c r="E479" s="5"/>
      <c r="F479" s="4">
        <v>9353916499</v>
      </c>
      <c r="G479" s="4" t="s">
        <v>1026</v>
      </c>
      <c r="H479" s="4" t="s">
        <v>793</v>
      </c>
      <c r="I479" s="4" t="s">
        <v>793</v>
      </c>
      <c r="J479" s="4" t="s">
        <v>2888</v>
      </c>
      <c r="K479" s="4" t="s">
        <v>204</v>
      </c>
      <c r="L479" s="4" t="s">
        <v>204</v>
      </c>
      <c r="M479" s="4" t="s">
        <v>2889</v>
      </c>
      <c r="N479" s="4" t="s">
        <v>87</v>
      </c>
      <c r="O479" s="4" t="s">
        <v>260</v>
      </c>
      <c r="P479" s="15">
        <v>44719</v>
      </c>
      <c r="Q479" s="20">
        <v>0.583333333335759</v>
      </c>
      <c r="R479" s="20">
        <v>0.666666666664241</v>
      </c>
      <c r="S479" s="4" t="s">
        <v>460</v>
      </c>
      <c r="T479" s="4" t="s">
        <v>553</v>
      </c>
      <c r="U479" s="21" t="s">
        <v>2890</v>
      </c>
      <c r="V479" s="4" t="s">
        <v>92</v>
      </c>
      <c r="X479" s="4" t="s">
        <v>38</v>
      </c>
      <c r="Y479" s="5"/>
      <c r="Z479" s="5"/>
      <c r="AA479" s="5"/>
      <c r="AB479" s="57"/>
      <c r="AC479" s="57"/>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row>
    <row r="480" hidden="1" spans="1:57">
      <c r="A480" s="9">
        <v>44718.6855621991</v>
      </c>
      <c r="B480" s="4" t="s">
        <v>2870</v>
      </c>
      <c r="C480" s="4" t="s">
        <v>23</v>
      </c>
      <c r="D480" s="4" t="s">
        <v>2891</v>
      </c>
      <c r="E480" s="5"/>
      <c r="F480" s="4">
        <v>8125917364</v>
      </c>
      <c r="G480" s="4" t="s">
        <v>2021</v>
      </c>
      <c r="H480" s="4" t="s">
        <v>124</v>
      </c>
      <c r="I480" s="4" t="s">
        <v>124</v>
      </c>
      <c r="J480" s="4" t="s">
        <v>2892</v>
      </c>
      <c r="K480" s="4" t="s">
        <v>140</v>
      </c>
      <c r="L480" s="4" t="s">
        <v>127</v>
      </c>
      <c r="M480" s="4" t="s">
        <v>2893</v>
      </c>
      <c r="N480" s="4" t="s">
        <v>87</v>
      </c>
      <c r="O480" s="4" t="s">
        <v>2894</v>
      </c>
      <c r="P480" s="15">
        <v>44719</v>
      </c>
      <c r="Q480" s="20">
        <v>0.625</v>
      </c>
      <c r="R480" s="20">
        <v>0.708333333335759</v>
      </c>
      <c r="S480" s="4" t="s">
        <v>2895</v>
      </c>
      <c r="T480" s="4" t="s">
        <v>1535</v>
      </c>
      <c r="U480" s="21" t="s">
        <v>2896</v>
      </c>
      <c r="V480" s="4" t="s">
        <v>901</v>
      </c>
      <c r="X480" s="4" t="s">
        <v>38</v>
      </c>
      <c r="Y480" s="5"/>
      <c r="Z480" s="5"/>
      <c r="AA480" s="5"/>
      <c r="AB480" s="57"/>
      <c r="AC480" s="57"/>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row>
    <row r="481" hidden="1" spans="1:57">
      <c r="A481" s="9">
        <v>44718.6882498032</v>
      </c>
      <c r="B481" s="4" t="s">
        <v>291</v>
      </c>
      <c r="C481" s="4" t="s">
        <v>23</v>
      </c>
      <c r="D481" s="4" t="s">
        <v>2897</v>
      </c>
      <c r="E481" s="5"/>
      <c r="F481" s="4">
        <v>8105527068</v>
      </c>
      <c r="G481" s="4" t="s">
        <v>1026</v>
      </c>
      <c r="H481" s="4" t="s">
        <v>110</v>
      </c>
      <c r="I481" s="4" t="s">
        <v>98</v>
      </c>
      <c r="J481" s="4" t="s">
        <v>2898</v>
      </c>
      <c r="K481" s="4" t="s">
        <v>204</v>
      </c>
      <c r="L481" s="4" t="s">
        <v>204</v>
      </c>
      <c r="M481" s="4" t="s">
        <v>2899</v>
      </c>
      <c r="N481" s="4" t="s">
        <v>87</v>
      </c>
      <c r="O481" s="4" t="s">
        <v>260</v>
      </c>
      <c r="P481" s="15">
        <v>44720</v>
      </c>
      <c r="Q481" s="20">
        <v>0.916666666664241</v>
      </c>
      <c r="R481" s="20">
        <v>0.5</v>
      </c>
      <c r="S481" s="4" t="s">
        <v>460</v>
      </c>
      <c r="T481" s="4" t="s">
        <v>1010</v>
      </c>
      <c r="U481" s="21" t="s">
        <v>2900</v>
      </c>
      <c r="V481" s="4" t="s">
        <v>92</v>
      </c>
      <c r="X481" s="4" t="s">
        <v>38</v>
      </c>
      <c r="Y481" s="5"/>
      <c r="Z481" s="5"/>
      <c r="AA481" s="5"/>
      <c r="AB481" s="57"/>
      <c r="AC481" s="57"/>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row>
    <row r="482" hidden="1" spans="1:57">
      <c r="A482" s="9">
        <v>44718.6885629745</v>
      </c>
      <c r="B482" s="4" t="s">
        <v>79</v>
      </c>
      <c r="C482" s="4" t="s">
        <v>23</v>
      </c>
      <c r="D482" s="4" t="s">
        <v>2901</v>
      </c>
      <c r="E482" s="5"/>
      <c r="F482" s="4">
        <v>8698387041</v>
      </c>
      <c r="G482" s="4" t="s">
        <v>2797</v>
      </c>
      <c r="H482" s="4" t="s">
        <v>474</v>
      </c>
      <c r="I482" s="4" t="s">
        <v>124</v>
      </c>
      <c r="J482" s="4" t="s">
        <v>2902</v>
      </c>
      <c r="K482" s="4" t="s">
        <v>258</v>
      </c>
      <c r="L482" s="4" t="s">
        <v>100</v>
      </c>
      <c r="M482" s="4" t="s">
        <v>2903</v>
      </c>
      <c r="N482" s="4" t="s">
        <v>32</v>
      </c>
      <c r="O482" s="4" t="s">
        <v>2904</v>
      </c>
      <c r="P482" s="15">
        <v>44720</v>
      </c>
      <c r="Q482" s="20">
        <v>0.625</v>
      </c>
      <c r="R482" s="20">
        <v>0.708333333335759</v>
      </c>
      <c r="S482" s="4" t="s">
        <v>103</v>
      </c>
      <c r="T482" s="4" t="s">
        <v>2905</v>
      </c>
      <c r="U482" s="21" t="s">
        <v>2906</v>
      </c>
      <c r="V482" s="4" t="s">
        <v>92</v>
      </c>
      <c r="X482" s="4" t="s">
        <v>38</v>
      </c>
      <c r="Y482" s="5"/>
      <c r="Z482" s="5"/>
      <c r="AA482" s="5"/>
      <c r="AB482" s="57"/>
      <c r="AC482" s="57"/>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row>
    <row r="483" hidden="1" spans="1:57">
      <c r="A483" s="9">
        <v>44718.6891856597</v>
      </c>
      <c r="B483" s="4" t="s">
        <v>199</v>
      </c>
      <c r="C483" s="4" t="s">
        <v>23</v>
      </c>
      <c r="D483" s="4" t="s">
        <v>2907</v>
      </c>
      <c r="E483" s="5"/>
      <c r="F483" s="4">
        <v>9620237458</v>
      </c>
      <c r="G483" s="4" t="s">
        <v>2834</v>
      </c>
      <c r="H483" s="4" t="s">
        <v>474</v>
      </c>
      <c r="I483" s="4" t="s">
        <v>43</v>
      </c>
      <c r="J483" s="4" t="s">
        <v>314</v>
      </c>
      <c r="K483" s="4" t="s">
        <v>85</v>
      </c>
      <c r="L483" s="4" t="s">
        <v>85</v>
      </c>
      <c r="M483" s="4" t="s">
        <v>2908</v>
      </c>
      <c r="N483" s="4" t="s">
        <v>114</v>
      </c>
      <c r="O483" s="4" t="s">
        <v>154</v>
      </c>
      <c r="P483" s="15">
        <v>44719</v>
      </c>
      <c r="Q483" s="20">
        <v>0.458333333335759</v>
      </c>
      <c r="R483" s="20">
        <v>0.625</v>
      </c>
      <c r="S483" s="4" t="s">
        <v>804</v>
      </c>
      <c r="T483" s="4" t="s">
        <v>548</v>
      </c>
      <c r="U483" s="21" t="s">
        <v>2909</v>
      </c>
      <c r="V483" s="4" t="s">
        <v>901</v>
      </c>
      <c r="X483" s="4" t="s">
        <v>38</v>
      </c>
      <c r="Y483" s="5"/>
      <c r="Z483" s="5"/>
      <c r="AA483" s="5"/>
      <c r="AB483" s="57"/>
      <c r="AC483" s="57"/>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row>
    <row r="484" hidden="1" spans="1:57">
      <c r="A484" s="9">
        <v>44718.6899064468</v>
      </c>
      <c r="B484" s="4" t="s">
        <v>291</v>
      </c>
      <c r="C484" s="4" t="s">
        <v>23</v>
      </c>
      <c r="D484" s="4" t="s">
        <v>2165</v>
      </c>
      <c r="E484" s="5"/>
      <c r="F484" s="4">
        <v>8497924635</v>
      </c>
      <c r="G484" s="4" t="s">
        <v>1026</v>
      </c>
      <c r="H484" s="4" t="s">
        <v>43</v>
      </c>
      <c r="I484" s="4" t="s">
        <v>43</v>
      </c>
      <c r="J484" s="4" t="s">
        <v>2910</v>
      </c>
      <c r="K484" s="4" t="s">
        <v>620</v>
      </c>
      <c r="L484" s="4" t="s">
        <v>620</v>
      </c>
      <c r="M484" s="4" t="s">
        <v>2167</v>
      </c>
      <c r="N484" s="4" t="s">
        <v>114</v>
      </c>
      <c r="O484" s="4" t="s">
        <v>260</v>
      </c>
      <c r="P484" s="15">
        <v>44720</v>
      </c>
      <c r="Q484" s="20">
        <v>0.666666666664241</v>
      </c>
      <c r="R484" s="20">
        <v>0.75</v>
      </c>
      <c r="S484" s="4" t="s">
        <v>460</v>
      </c>
      <c r="T484" s="4" t="s">
        <v>553</v>
      </c>
      <c r="U484" s="21" t="s">
        <v>2911</v>
      </c>
      <c r="V484" s="4" t="s">
        <v>92</v>
      </c>
      <c r="X484" s="4" t="s">
        <v>38</v>
      </c>
      <c r="Y484" s="5"/>
      <c r="Z484" s="5"/>
      <c r="AA484" s="5"/>
      <c r="AB484" s="57"/>
      <c r="AC484" s="57"/>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row>
    <row r="485" hidden="1" spans="1:57">
      <c r="A485" s="9">
        <v>44718.6903964005</v>
      </c>
      <c r="B485" s="4" t="s">
        <v>121</v>
      </c>
      <c r="C485" s="4" t="s">
        <v>23</v>
      </c>
      <c r="D485" s="4" t="s">
        <v>2912</v>
      </c>
      <c r="E485" s="5"/>
      <c r="F485" s="4">
        <v>9701706813</v>
      </c>
      <c r="G485" s="4" t="s">
        <v>2612</v>
      </c>
      <c r="H485" s="4" t="s">
        <v>191</v>
      </c>
      <c r="I485" s="4" t="s">
        <v>191</v>
      </c>
      <c r="J485" s="4" t="s">
        <v>2913</v>
      </c>
      <c r="K485" s="4" t="s">
        <v>127</v>
      </c>
      <c r="L485" s="4" t="s">
        <v>127</v>
      </c>
      <c r="M485" s="4" t="s">
        <v>2914</v>
      </c>
      <c r="N485" s="4" t="s">
        <v>114</v>
      </c>
      <c r="O485" s="4" t="s">
        <v>459</v>
      </c>
      <c r="P485" s="15">
        <v>44719</v>
      </c>
      <c r="Q485" s="20">
        <v>0.625</v>
      </c>
      <c r="R485" s="20">
        <v>0.708333333335759</v>
      </c>
      <c r="S485" s="4" t="s">
        <v>2168</v>
      </c>
      <c r="T485" s="4" t="s">
        <v>2915</v>
      </c>
      <c r="U485" s="21" t="s">
        <v>2916</v>
      </c>
      <c r="V485" s="4" t="s">
        <v>901</v>
      </c>
      <c r="X485" s="4" t="s">
        <v>38</v>
      </c>
      <c r="Y485" s="5"/>
      <c r="Z485" s="5"/>
      <c r="AA485" s="5"/>
      <c r="AB485" s="57"/>
      <c r="AC485" s="57"/>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row>
    <row r="486" hidden="1" spans="1:57">
      <c r="A486" s="9">
        <v>44718.6972695833</v>
      </c>
      <c r="B486" s="4" t="s">
        <v>2870</v>
      </c>
      <c r="C486" s="4" t="s">
        <v>23</v>
      </c>
      <c r="D486" s="4" t="s">
        <v>2917</v>
      </c>
      <c r="E486" s="5"/>
      <c r="F486" s="4">
        <v>8639274949</v>
      </c>
      <c r="G486" s="4" t="s">
        <v>2021</v>
      </c>
      <c r="H486" s="4" t="s">
        <v>124</v>
      </c>
      <c r="I486" s="4" t="s">
        <v>313</v>
      </c>
      <c r="J486" s="4" t="s">
        <v>2918</v>
      </c>
      <c r="K486" s="4" t="s">
        <v>127</v>
      </c>
      <c r="L486" s="4" t="s">
        <v>127</v>
      </c>
      <c r="M486" s="4" t="s">
        <v>2919</v>
      </c>
      <c r="N486" s="4" t="s">
        <v>114</v>
      </c>
      <c r="O486" s="4" t="s">
        <v>154</v>
      </c>
      <c r="P486" s="15">
        <v>44719</v>
      </c>
      <c r="Q486" s="20">
        <v>0.458333333335759</v>
      </c>
      <c r="R486" s="20">
        <v>0.5</v>
      </c>
      <c r="S486" s="4" t="s">
        <v>207</v>
      </c>
      <c r="T486" s="4" t="s">
        <v>117</v>
      </c>
      <c r="U486" s="21" t="s">
        <v>2920</v>
      </c>
      <c r="V486" s="4" t="s">
        <v>901</v>
      </c>
      <c r="X486" s="4" t="s">
        <v>38</v>
      </c>
      <c r="Y486" s="5"/>
      <c r="Z486" s="5"/>
      <c r="AA486" s="5"/>
      <c r="AB486" s="57"/>
      <c r="AC486" s="57"/>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row>
    <row r="487" hidden="1" spans="1:57">
      <c r="A487" s="9">
        <v>44718.6996670486</v>
      </c>
      <c r="B487" s="4" t="s">
        <v>121</v>
      </c>
      <c r="C487" s="4" t="s">
        <v>23</v>
      </c>
      <c r="D487" s="4" t="s">
        <v>2921</v>
      </c>
      <c r="E487" s="5"/>
      <c r="F487" s="4">
        <v>8310684010</v>
      </c>
      <c r="G487" s="4" t="s">
        <v>2612</v>
      </c>
      <c r="H487" s="4" t="s">
        <v>1028</v>
      </c>
      <c r="I487" s="4" t="s">
        <v>42</v>
      </c>
      <c r="J487" s="4" t="s">
        <v>2922</v>
      </c>
      <c r="K487" s="4" t="s">
        <v>152</v>
      </c>
      <c r="L487" s="4" t="s">
        <v>127</v>
      </c>
      <c r="M487" s="4" t="s">
        <v>2923</v>
      </c>
      <c r="N487" s="4" t="s">
        <v>114</v>
      </c>
      <c r="O487" s="4" t="s">
        <v>129</v>
      </c>
      <c r="P487" s="15">
        <v>44720</v>
      </c>
      <c r="Q487" s="20">
        <v>0.625</v>
      </c>
      <c r="R487" s="20">
        <v>0.708333333335759</v>
      </c>
      <c r="S487" s="4" t="s">
        <v>287</v>
      </c>
      <c r="T487" s="4" t="s">
        <v>2915</v>
      </c>
      <c r="U487" s="21" t="s">
        <v>2924</v>
      </c>
      <c r="V487" s="4" t="s">
        <v>901</v>
      </c>
      <c r="X487" s="4" t="s">
        <v>38</v>
      </c>
      <c r="Y487" s="5"/>
      <c r="Z487" s="5"/>
      <c r="AA487" s="5"/>
      <c r="AB487" s="57"/>
      <c r="AC487" s="57"/>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row>
    <row r="488" hidden="1" spans="1:57">
      <c r="A488" s="9">
        <v>44718.7082825231</v>
      </c>
      <c r="B488" s="4" t="s">
        <v>121</v>
      </c>
      <c r="C488" s="4" t="s">
        <v>23</v>
      </c>
      <c r="D488" s="4" t="s">
        <v>2925</v>
      </c>
      <c r="E488" s="5"/>
      <c r="F488" s="4">
        <v>9866914092</v>
      </c>
      <c r="G488" s="4" t="s">
        <v>2612</v>
      </c>
      <c r="H488" s="4" t="s">
        <v>512</v>
      </c>
      <c r="I488" s="4" t="s">
        <v>2926</v>
      </c>
      <c r="J488" s="4" t="s">
        <v>2927</v>
      </c>
      <c r="K488" s="4" t="s">
        <v>85</v>
      </c>
      <c r="L488" s="4" t="s">
        <v>85</v>
      </c>
      <c r="M488" s="4" t="s">
        <v>2928</v>
      </c>
      <c r="N488" s="4" t="s">
        <v>87</v>
      </c>
      <c r="O488" s="4" t="s">
        <v>33</v>
      </c>
      <c r="P488" s="15">
        <v>44719</v>
      </c>
      <c r="Q488" s="20">
        <v>0.625</v>
      </c>
      <c r="R488" s="20">
        <v>0.708333333335759</v>
      </c>
      <c r="S488" s="4" t="s">
        <v>350</v>
      </c>
      <c r="T488" s="4" t="s">
        <v>2929</v>
      </c>
      <c r="U488" s="21" t="s">
        <v>2930</v>
      </c>
      <c r="V488" s="4" t="s">
        <v>901</v>
      </c>
      <c r="X488" s="4" t="s">
        <v>38</v>
      </c>
      <c r="Y488" s="5"/>
      <c r="Z488" s="5"/>
      <c r="AA488" s="5"/>
      <c r="AB488" s="57"/>
      <c r="AC488" s="57"/>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row>
    <row r="489" spans="1:57">
      <c r="A489" s="48">
        <v>44718.7099484028</v>
      </c>
      <c r="B489" s="44" t="s">
        <v>300</v>
      </c>
      <c r="C489" s="44" t="s">
        <v>23</v>
      </c>
      <c r="D489" s="44" t="s">
        <v>2931</v>
      </c>
      <c r="E489" s="45"/>
      <c r="F489" s="44">
        <v>8377969925</v>
      </c>
      <c r="G489" s="44" t="s">
        <v>2932</v>
      </c>
      <c r="H489" s="44" t="s">
        <v>2386</v>
      </c>
      <c r="I489" s="44" t="s">
        <v>1217</v>
      </c>
      <c r="J489" s="44" t="s">
        <v>2933</v>
      </c>
      <c r="K489" s="44" t="s">
        <v>657</v>
      </c>
      <c r="L489" s="44" t="s">
        <v>2934</v>
      </c>
      <c r="M489" s="44" t="s">
        <v>2518</v>
      </c>
      <c r="N489" s="44" t="s">
        <v>114</v>
      </c>
      <c r="O489" s="44" t="s">
        <v>88</v>
      </c>
      <c r="P489" s="48">
        <v>44719</v>
      </c>
      <c r="Q489" s="54">
        <v>0.5</v>
      </c>
      <c r="R489" s="54">
        <v>0.583333333335759</v>
      </c>
      <c r="S489" s="44" t="s">
        <v>606</v>
      </c>
      <c r="T489" s="44" t="s">
        <v>1496</v>
      </c>
      <c r="U489" s="55" t="s">
        <v>2935</v>
      </c>
      <c r="V489" s="44" t="s">
        <v>2509</v>
      </c>
      <c r="X489" s="4"/>
      <c r="Y489" s="5"/>
      <c r="Z489" s="5"/>
      <c r="AA489" s="5"/>
      <c r="AB489" s="57"/>
      <c r="AC489" s="57"/>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row>
    <row r="490" hidden="1" spans="1:57">
      <c r="A490" s="74">
        <v>44718.7123735417</v>
      </c>
      <c r="B490" s="75" t="s">
        <v>2870</v>
      </c>
      <c r="C490" s="75" t="s">
        <v>23</v>
      </c>
      <c r="D490" s="75" t="s">
        <v>2936</v>
      </c>
      <c r="E490" s="68"/>
      <c r="F490" s="75">
        <v>8328082297</v>
      </c>
      <c r="G490" s="75" t="s">
        <v>2937</v>
      </c>
      <c r="H490" s="75" t="s">
        <v>43</v>
      </c>
      <c r="I490" s="75" t="s">
        <v>611</v>
      </c>
      <c r="J490" s="75" t="s">
        <v>2938</v>
      </c>
      <c r="K490" s="75" t="s">
        <v>85</v>
      </c>
      <c r="L490" s="75" t="s">
        <v>2939</v>
      </c>
      <c r="M490" s="75" t="s">
        <v>2940</v>
      </c>
      <c r="N490" s="75" t="s">
        <v>87</v>
      </c>
      <c r="O490" s="75" t="s">
        <v>98</v>
      </c>
      <c r="P490" s="82">
        <v>44719</v>
      </c>
      <c r="Q490" s="83">
        <v>0.625</v>
      </c>
      <c r="R490" s="83">
        <v>0.708333333335759</v>
      </c>
      <c r="S490" s="75" t="s">
        <v>2941</v>
      </c>
      <c r="T490" s="75" t="s">
        <v>35</v>
      </c>
      <c r="U490" s="84" t="s">
        <v>2942</v>
      </c>
      <c r="V490" s="75" t="s">
        <v>901</v>
      </c>
      <c r="X490" s="75" t="s">
        <v>38</v>
      </c>
      <c r="Y490" s="68"/>
      <c r="Z490" s="68"/>
      <c r="AA490" s="68"/>
      <c r="AB490" s="69"/>
      <c r="AC490" s="69"/>
      <c r="AD490" s="68"/>
      <c r="AE490" s="68"/>
      <c r="AF490" s="68"/>
      <c r="AG490" s="68"/>
      <c r="AH490" s="68"/>
      <c r="AI490" s="68"/>
      <c r="AJ490" s="68"/>
      <c r="AK490" s="68"/>
      <c r="AL490" s="68"/>
      <c r="AM490" s="68"/>
      <c r="AN490" s="68"/>
      <c r="AO490" s="68"/>
      <c r="AP490" s="68"/>
      <c r="AQ490" s="68"/>
      <c r="AR490" s="68"/>
      <c r="AS490" s="68"/>
      <c r="AT490" s="68"/>
      <c r="AU490" s="68"/>
      <c r="AV490" s="68"/>
      <c r="AW490" s="68"/>
      <c r="AX490" s="68"/>
      <c r="AY490" s="68"/>
      <c r="AZ490" s="68"/>
      <c r="BA490" s="68"/>
      <c r="BB490" s="68"/>
      <c r="BC490" s="68"/>
      <c r="BD490" s="68"/>
      <c r="BE490" s="68"/>
    </row>
    <row r="491" hidden="1" spans="1:57">
      <c r="A491" s="6">
        <v>44718.7238419213</v>
      </c>
      <c r="B491" s="7" t="s">
        <v>2870</v>
      </c>
      <c r="C491" s="7" t="s">
        <v>23</v>
      </c>
      <c r="D491" s="7" t="s">
        <v>2943</v>
      </c>
      <c r="E491" s="8"/>
      <c r="F491" s="7">
        <v>7011323782</v>
      </c>
      <c r="G491" s="7" t="s">
        <v>2944</v>
      </c>
      <c r="H491" s="7" t="s">
        <v>412</v>
      </c>
      <c r="I491" s="7" t="s">
        <v>124</v>
      </c>
      <c r="J491" s="7" t="s">
        <v>2945</v>
      </c>
      <c r="K491" s="7" t="s">
        <v>657</v>
      </c>
      <c r="L491" s="7" t="s">
        <v>2946</v>
      </c>
      <c r="M491" s="7" t="s">
        <v>2947</v>
      </c>
      <c r="N491" s="7" t="s">
        <v>114</v>
      </c>
      <c r="O491" s="7" t="s">
        <v>2948</v>
      </c>
      <c r="P491" s="16">
        <v>44719</v>
      </c>
      <c r="Q491" s="22">
        <v>0.625</v>
      </c>
      <c r="R491" s="22">
        <v>0.666666666664241</v>
      </c>
      <c r="S491" s="7" t="s">
        <v>262</v>
      </c>
      <c r="T491" s="7" t="s">
        <v>561</v>
      </c>
      <c r="U491" s="23" t="s">
        <v>2949</v>
      </c>
      <c r="V491" s="7" t="s">
        <v>901</v>
      </c>
      <c r="X491" s="7" t="s">
        <v>93</v>
      </c>
      <c r="Y491" s="8"/>
      <c r="Z491" s="8"/>
      <c r="AA491" s="8"/>
      <c r="AB491" s="70"/>
      <c r="AC491" s="70"/>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row>
    <row r="492" hidden="1" spans="1:57">
      <c r="A492" s="9">
        <v>44718.7251010185</v>
      </c>
      <c r="B492" s="4" t="s">
        <v>212</v>
      </c>
      <c r="C492" s="4" t="s">
        <v>23</v>
      </c>
      <c r="D492" s="4" t="s">
        <v>2950</v>
      </c>
      <c r="E492" s="5"/>
      <c r="F492" s="4">
        <v>9724722486</v>
      </c>
      <c r="G492" s="4" t="s">
        <v>2577</v>
      </c>
      <c r="H492" s="4" t="s">
        <v>1349</v>
      </c>
      <c r="I492" s="4" t="s">
        <v>1349</v>
      </c>
      <c r="J492" s="4" t="s">
        <v>2951</v>
      </c>
      <c r="K492" s="4" t="s">
        <v>127</v>
      </c>
      <c r="L492" s="4" t="s">
        <v>127</v>
      </c>
      <c r="M492" s="4" t="s">
        <v>2952</v>
      </c>
      <c r="N492" s="4" t="s">
        <v>87</v>
      </c>
      <c r="O492" s="4" t="s">
        <v>260</v>
      </c>
      <c r="P492" s="15">
        <v>44720</v>
      </c>
      <c r="Q492" s="20">
        <v>0.583333333335759</v>
      </c>
      <c r="R492" s="20">
        <v>0.625</v>
      </c>
      <c r="S492" s="4" t="s">
        <v>231</v>
      </c>
      <c r="T492" s="4" t="s">
        <v>288</v>
      </c>
      <c r="U492" s="21" t="s">
        <v>2953</v>
      </c>
      <c r="V492" s="4" t="s">
        <v>2509</v>
      </c>
      <c r="X492" s="4" t="s">
        <v>38</v>
      </c>
      <c r="Y492" s="5"/>
      <c r="Z492" s="5"/>
      <c r="AA492" s="5"/>
      <c r="AB492" s="57"/>
      <c r="AC492" s="57"/>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row>
    <row r="493" hidden="1" spans="1:57">
      <c r="A493" s="9">
        <v>44718.7297399653</v>
      </c>
      <c r="B493" s="4" t="s">
        <v>2870</v>
      </c>
      <c r="C493" s="4" t="s">
        <v>23</v>
      </c>
      <c r="D493" s="4" t="s">
        <v>2954</v>
      </c>
      <c r="E493" s="5"/>
      <c r="F493" s="4">
        <v>6369609407</v>
      </c>
      <c r="G493" s="4" t="s">
        <v>602</v>
      </c>
      <c r="H493" s="4" t="s">
        <v>429</v>
      </c>
      <c r="I493" s="4" t="s">
        <v>429</v>
      </c>
      <c r="J493" s="4" t="s">
        <v>2955</v>
      </c>
      <c r="K493" s="4" t="s">
        <v>140</v>
      </c>
      <c r="L493" s="4" t="s">
        <v>152</v>
      </c>
      <c r="M493" s="4" t="s">
        <v>2956</v>
      </c>
      <c r="N493" s="4" t="s">
        <v>87</v>
      </c>
      <c r="O493" s="4" t="s">
        <v>154</v>
      </c>
      <c r="P493" s="15">
        <v>44719</v>
      </c>
      <c r="Q493" s="20">
        <v>0.583333333335759</v>
      </c>
      <c r="R493" s="20">
        <v>0.666666666664241</v>
      </c>
      <c r="S493" s="4" t="s">
        <v>1945</v>
      </c>
      <c r="T493" s="4" t="s">
        <v>103</v>
      </c>
      <c r="U493" s="21" t="s">
        <v>2957</v>
      </c>
      <c r="V493" s="4" t="s">
        <v>901</v>
      </c>
      <c r="X493" s="4" t="s">
        <v>38</v>
      </c>
      <c r="Y493" s="5"/>
      <c r="Z493" s="5"/>
      <c r="AA493" s="5"/>
      <c r="AB493" s="57"/>
      <c r="AC493" s="57"/>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row>
    <row r="494" hidden="1" spans="1:57">
      <c r="A494" s="9">
        <v>44718.7299870833</v>
      </c>
      <c r="B494" s="4" t="s">
        <v>322</v>
      </c>
      <c r="C494" s="4" t="s">
        <v>23</v>
      </c>
      <c r="D494" s="4" t="s">
        <v>2958</v>
      </c>
      <c r="E494" s="5"/>
      <c r="F494" s="4">
        <v>9972715428</v>
      </c>
      <c r="G494" s="4" t="s">
        <v>1026</v>
      </c>
      <c r="H494" s="4" t="s">
        <v>43</v>
      </c>
      <c r="I494" s="4" t="s">
        <v>43</v>
      </c>
      <c r="J494" s="4" t="s">
        <v>2959</v>
      </c>
      <c r="K494" s="4" t="s">
        <v>204</v>
      </c>
      <c r="L494" s="4" t="s">
        <v>127</v>
      </c>
      <c r="M494" s="4" t="s">
        <v>2960</v>
      </c>
      <c r="N494" s="4" t="s">
        <v>114</v>
      </c>
      <c r="O494" s="4" t="s">
        <v>115</v>
      </c>
      <c r="P494" s="15">
        <v>44720</v>
      </c>
      <c r="Q494" s="20">
        <v>0.625</v>
      </c>
      <c r="R494" s="20">
        <v>0.666666666664241</v>
      </c>
      <c r="S494" s="4" t="s">
        <v>1398</v>
      </c>
      <c r="T494" s="4" t="s">
        <v>103</v>
      </c>
      <c r="U494" s="21" t="s">
        <v>2961</v>
      </c>
      <c r="V494" s="4" t="s">
        <v>92</v>
      </c>
      <c r="X494" s="4" t="s">
        <v>38</v>
      </c>
      <c r="Y494" s="5"/>
      <c r="Z494" s="5"/>
      <c r="AA494" s="5"/>
      <c r="AB494" s="57"/>
      <c r="AC494" s="57"/>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row>
    <row r="495" spans="1:57">
      <c r="A495" s="48">
        <v>44718.7306107292</v>
      </c>
      <c r="B495" s="44" t="s">
        <v>300</v>
      </c>
      <c r="C495" s="44" t="s">
        <v>23</v>
      </c>
      <c r="D495" s="44" t="s">
        <v>2962</v>
      </c>
      <c r="E495" s="45"/>
      <c r="F495" s="44">
        <v>8019586403</v>
      </c>
      <c r="G495" s="44" t="s">
        <v>2963</v>
      </c>
      <c r="H495" s="44" t="s">
        <v>674</v>
      </c>
      <c r="I495" s="44" t="s">
        <v>695</v>
      </c>
      <c r="J495" s="44" t="s">
        <v>2964</v>
      </c>
      <c r="K495" s="44" t="s">
        <v>127</v>
      </c>
      <c r="L495" s="44" t="s">
        <v>127</v>
      </c>
      <c r="M495" s="44" t="s">
        <v>2965</v>
      </c>
      <c r="N495" s="44" t="s">
        <v>87</v>
      </c>
      <c r="O495" s="44" t="s">
        <v>260</v>
      </c>
      <c r="P495" s="48">
        <v>44719</v>
      </c>
      <c r="Q495" s="54">
        <v>0.458333333335759</v>
      </c>
      <c r="R495" s="54">
        <v>0.583333333335759</v>
      </c>
      <c r="S495" s="44" t="s">
        <v>531</v>
      </c>
      <c r="T495" s="44" t="s">
        <v>643</v>
      </c>
      <c r="U495" s="55" t="s">
        <v>2966</v>
      </c>
      <c r="V495" s="44" t="s">
        <v>2509</v>
      </c>
      <c r="X495" s="4"/>
      <c r="Y495" s="5"/>
      <c r="Z495" s="5"/>
      <c r="AA495" s="5"/>
      <c r="AB495" s="57"/>
      <c r="AC495" s="57"/>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row>
    <row r="496" hidden="1" spans="1:57">
      <c r="A496" s="9">
        <v>44718.7338560185</v>
      </c>
      <c r="B496" s="4" t="s">
        <v>309</v>
      </c>
      <c r="C496" s="4" t="s">
        <v>23</v>
      </c>
      <c r="D496" s="4" t="s">
        <v>2967</v>
      </c>
      <c r="E496" s="4" t="s">
        <v>2968</v>
      </c>
      <c r="F496" s="4">
        <v>7673900861</v>
      </c>
      <c r="G496" s="4" t="s">
        <v>2969</v>
      </c>
      <c r="H496" s="4" t="s">
        <v>284</v>
      </c>
      <c r="I496" s="4" t="s">
        <v>284</v>
      </c>
      <c r="J496" s="4" t="s">
        <v>2970</v>
      </c>
      <c r="K496" s="4" t="s">
        <v>85</v>
      </c>
      <c r="L496" s="4" t="s">
        <v>85</v>
      </c>
      <c r="M496" s="4" t="s">
        <v>2971</v>
      </c>
      <c r="N496" s="4" t="s">
        <v>114</v>
      </c>
      <c r="O496" s="4" t="s">
        <v>154</v>
      </c>
      <c r="P496" s="15">
        <v>44727</v>
      </c>
      <c r="Q496" s="20">
        <v>0.125</v>
      </c>
      <c r="R496" s="20">
        <v>0.166666666664241</v>
      </c>
      <c r="S496" s="4" t="s">
        <v>2735</v>
      </c>
      <c r="T496" s="4" t="s">
        <v>417</v>
      </c>
      <c r="U496" s="21" t="s">
        <v>2972</v>
      </c>
      <c r="V496" s="4" t="s">
        <v>2600</v>
      </c>
      <c r="X496" s="4" t="s">
        <v>38</v>
      </c>
      <c r="Y496" s="5"/>
      <c r="Z496" s="5"/>
      <c r="AA496" s="5"/>
      <c r="AB496" s="57"/>
      <c r="AC496" s="57"/>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row>
    <row r="497" hidden="1" spans="1:57">
      <c r="A497" s="9">
        <v>44718.7362713657</v>
      </c>
      <c r="B497" s="4" t="s">
        <v>2870</v>
      </c>
      <c r="C497" s="4" t="s">
        <v>23</v>
      </c>
      <c r="D497" s="4" t="s">
        <v>2973</v>
      </c>
      <c r="E497" s="5"/>
      <c r="F497" s="4">
        <v>9676669582</v>
      </c>
      <c r="G497" s="4" t="s">
        <v>2581</v>
      </c>
      <c r="H497" s="4" t="s">
        <v>2582</v>
      </c>
      <c r="I497" s="4" t="s">
        <v>42</v>
      </c>
      <c r="J497" s="4" t="s">
        <v>2974</v>
      </c>
      <c r="K497" s="4" t="s">
        <v>127</v>
      </c>
      <c r="L497" s="4" t="s">
        <v>127</v>
      </c>
      <c r="M497" s="4" t="s">
        <v>2975</v>
      </c>
      <c r="N497" s="4" t="s">
        <v>32</v>
      </c>
      <c r="O497" s="4" t="s">
        <v>43</v>
      </c>
      <c r="P497" s="15">
        <v>44719</v>
      </c>
      <c r="Q497" s="20">
        <v>0.583333333335759</v>
      </c>
      <c r="R497" s="20">
        <v>0.708333333335759</v>
      </c>
      <c r="S497" s="4" t="s">
        <v>1551</v>
      </c>
      <c r="T497" s="4" t="s">
        <v>35</v>
      </c>
      <c r="U497" s="21" t="s">
        <v>2976</v>
      </c>
      <c r="V497" s="4" t="s">
        <v>901</v>
      </c>
      <c r="X497" s="4" t="s">
        <v>38</v>
      </c>
      <c r="Y497" s="5"/>
      <c r="Z497" s="5"/>
      <c r="AA497" s="5"/>
      <c r="AB497" s="57"/>
      <c r="AC497" s="57"/>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row>
    <row r="498" hidden="1" spans="1:57">
      <c r="A498" s="9">
        <v>44718.7352074769</v>
      </c>
      <c r="B498" s="4" t="s">
        <v>199</v>
      </c>
      <c r="C498" s="4" t="s">
        <v>23</v>
      </c>
      <c r="D498" s="4" t="s">
        <v>2977</v>
      </c>
      <c r="E498" s="5"/>
      <c r="F498" s="4">
        <v>8790499439</v>
      </c>
      <c r="G498" s="4" t="s">
        <v>2978</v>
      </c>
      <c r="H498" s="4" t="s">
        <v>82</v>
      </c>
      <c r="I498" s="4" t="s">
        <v>429</v>
      </c>
      <c r="J498" s="4" t="s">
        <v>2979</v>
      </c>
      <c r="K498" s="4" t="s">
        <v>152</v>
      </c>
      <c r="L498" s="4" t="s">
        <v>127</v>
      </c>
      <c r="M498" s="4" t="s">
        <v>2980</v>
      </c>
      <c r="N498" s="4" t="s">
        <v>32</v>
      </c>
      <c r="O498" s="4" t="s">
        <v>154</v>
      </c>
      <c r="P498" s="15">
        <v>44719</v>
      </c>
      <c r="Q498" s="20">
        <v>0.625</v>
      </c>
      <c r="R498" s="20">
        <v>0.708333333335759</v>
      </c>
      <c r="S498" s="4" t="s">
        <v>196</v>
      </c>
      <c r="T498" s="4" t="s">
        <v>317</v>
      </c>
      <c r="U498" s="21" t="s">
        <v>2981</v>
      </c>
      <c r="V498" s="4" t="s">
        <v>901</v>
      </c>
      <c r="X498" s="4" t="s">
        <v>38</v>
      </c>
      <c r="Y498" s="5"/>
      <c r="Z498" s="5"/>
      <c r="AA498" s="5"/>
      <c r="AB498" s="57"/>
      <c r="AC498" s="57"/>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row>
    <row r="499" hidden="1" spans="1:57">
      <c r="A499" s="9">
        <v>44718.7357935417</v>
      </c>
      <c r="B499" s="4" t="s">
        <v>309</v>
      </c>
      <c r="C499" s="4" t="s">
        <v>23</v>
      </c>
      <c r="D499" s="4" t="s">
        <v>2982</v>
      </c>
      <c r="E499" s="4" t="s">
        <v>2983</v>
      </c>
      <c r="F499" s="4">
        <v>7670883297</v>
      </c>
      <c r="G499" s="4" t="s">
        <v>2969</v>
      </c>
      <c r="H499" s="4" t="s">
        <v>447</v>
      </c>
      <c r="I499" s="4" t="s">
        <v>1151</v>
      </c>
      <c r="J499" s="4" t="s">
        <v>2984</v>
      </c>
      <c r="K499" s="4" t="s">
        <v>127</v>
      </c>
      <c r="L499" s="4" t="s">
        <v>127</v>
      </c>
      <c r="M499" s="4" t="s">
        <v>2985</v>
      </c>
      <c r="N499" s="4" t="s">
        <v>114</v>
      </c>
      <c r="O499" s="4" t="s">
        <v>154</v>
      </c>
      <c r="P499" s="15">
        <v>44722</v>
      </c>
      <c r="Q499" s="20">
        <v>0.458333333335759</v>
      </c>
      <c r="R499" s="20">
        <v>0.5</v>
      </c>
      <c r="S499" s="4" t="s">
        <v>2735</v>
      </c>
      <c r="T499" s="4" t="s">
        <v>417</v>
      </c>
      <c r="U499" s="21" t="s">
        <v>2986</v>
      </c>
      <c r="V499" s="4" t="s">
        <v>2600</v>
      </c>
      <c r="X499" s="4" t="s">
        <v>38</v>
      </c>
      <c r="Y499" s="5"/>
      <c r="Z499" s="5"/>
      <c r="AA499" s="5"/>
      <c r="AB499" s="57"/>
      <c r="AC499" s="57"/>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row>
    <row r="500" hidden="1" spans="1:57">
      <c r="A500" s="9">
        <v>44718.7377440393</v>
      </c>
      <c r="B500" s="4" t="s">
        <v>199</v>
      </c>
      <c r="C500" s="4" t="s">
        <v>23</v>
      </c>
      <c r="D500" s="4" t="s">
        <v>2987</v>
      </c>
      <c r="E500" s="5"/>
      <c r="F500" s="4">
        <v>7013513433</v>
      </c>
      <c r="G500" s="4" t="s">
        <v>1013</v>
      </c>
      <c r="H500" s="4" t="s">
        <v>43</v>
      </c>
      <c r="I500" s="4" t="s">
        <v>98</v>
      </c>
      <c r="J500" s="4" t="s">
        <v>355</v>
      </c>
      <c r="K500" s="4" t="s">
        <v>127</v>
      </c>
      <c r="L500" s="4" t="s">
        <v>127</v>
      </c>
      <c r="M500" s="4" t="s">
        <v>2988</v>
      </c>
      <c r="N500" s="4" t="s">
        <v>114</v>
      </c>
      <c r="O500" s="4" t="s">
        <v>154</v>
      </c>
      <c r="P500" s="15">
        <v>44719</v>
      </c>
      <c r="Q500" s="20">
        <v>0.458333333335759</v>
      </c>
      <c r="R500" s="20">
        <v>0.479166666664241</v>
      </c>
      <c r="S500" s="4" t="s">
        <v>196</v>
      </c>
      <c r="T500" s="4" t="s">
        <v>548</v>
      </c>
      <c r="U500" s="21" t="s">
        <v>2989</v>
      </c>
      <c r="V500" s="4" t="s">
        <v>901</v>
      </c>
      <c r="X500" s="4" t="s">
        <v>38</v>
      </c>
      <c r="Y500" s="5"/>
      <c r="Z500" s="5"/>
      <c r="AA500" s="5"/>
      <c r="AB500" s="57"/>
      <c r="AC500" s="57"/>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row>
    <row r="501" hidden="1" spans="1:57">
      <c r="A501" s="9">
        <v>44718.7409667824</v>
      </c>
      <c r="B501" s="4" t="s">
        <v>245</v>
      </c>
      <c r="C501" s="4" t="s">
        <v>23</v>
      </c>
      <c r="D501" s="4" t="s">
        <v>2990</v>
      </c>
      <c r="E501" s="4" t="s">
        <v>2991</v>
      </c>
      <c r="F501" s="4">
        <v>7022360717</v>
      </c>
      <c r="G501" s="4" t="s">
        <v>2112</v>
      </c>
      <c r="H501" s="4" t="s">
        <v>26</v>
      </c>
      <c r="I501" s="4" t="s">
        <v>43</v>
      </c>
      <c r="J501" s="4" t="s">
        <v>2992</v>
      </c>
      <c r="K501" s="4" t="s">
        <v>85</v>
      </c>
      <c r="L501" s="4" t="s">
        <v>85</v>
      </c>
      <c r="M501" s="4" t="s">
        <v>2993</v>
      </c>
      <c r="N501" s="4" t="s">
        <v>32</v>
      </c>
      <c r="O501" s="4" t="s">
        <v>2994</v>
      </c>
      <c r="P501" s="15">
        <v>44720</v>
      </c>
      <c r="Q501" s="20">
        <v>0.583333333335759</v>
      </c>
      <c r="R501" s="20">
        <v>0.666666666664241</v>
      </c>
      <c r="S501" s="4" t="s">
        <v>1846</v>
      </c>
      <c r="T501" s="4" t="s">
        <v>599</v>
      </c>
      <c r="U501" s="21" t="s">
        <v>2995</v>
      </c>
      <c r="V501" s="4" t="s">
        <v>2628</v>
      </c>
      <c r="X501" s="4" t="s">
        <v>38</v>
      </c>
      <c r="Y501" s="5"/>
      <c r="Z501" s="5"/>
      <c r="AA501" s="5"/>
      <c r="AB501" s="57"/>
      <c r="AC501" s="57"/>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row>
    <row r="502" hidden="1" spans="1:57">
      <c r="A502" s="9">
        <v>44718.7420438773</v>
      </c>
      <c r="B502" s="4" t="s">
        <v>135</v>
      </c>
      <c r="C502" s="4" t="s">
        <v>23</v>
      </c>
      <c r="D502" s="4" t="s">
        <v>2996</v>
      </c>
      <c r="E502" s="5"/>
      <c r="F502" s="4">
        <v>7829038369</v>
      </c>
      <c r="G502" s="4" t="s">
        <v>867</v>
      </c>
      <c r="H502" s="4" t="s">
        <v>2997</v>
      </c>
      <c r="I502" s="4" t="s">
        <v>98</v>
      </c>
      <c r="J502" s="4" t="s">
        <v>2998</v>
      </c>
      <c r="K502" s="4" t="s">
        <v>2118</v>
      </c>
      <c r="L502" s="4" t="s">
        <v>2118</v>
      </c>
      <c r="M502" s="4" t="s">
        <v>2999</v>
      </c>
      <c r="N502" s="4" t="s">
        <v>32</v>
      </c>
      <c r="O502" s="4" t="s">
        <v>115</v>
      </c>
      <c r="P502" s="15">
        <v>44722</v>
      </c>
      <c r="Q502" s="20">
        <v>0.458333333335759</v>
      </c>
      <c r="R502" s="20">
        <v>0.5</v>
      </c>
      <c r="S502" s="4" t="s">
        <v>176</v>
      </c>
      <c r="T502" s="4" t="s">
        <v>1093</v>
      </c>
      <c r="U502" s="21" t="s">
        <v>3000</v>
      </c>
      <c r="V502" s="4" t="s">
        <v>92</v>
      </c>
      <c r="X502" s="4" t="s">
        <v>38</v>
      </c>
      <c r="Y502" s="5"/>
      <c r="Z502" s="5"/>
      <c r="AA502" s="5"/>
      <c r="AB502" s="57"/>
      <c r="AC502" s="57"/>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row>
    <row r="503" hidden="1" spans="1:57">
      <c r="A503" s="9">
        <v>44718.7474907639</v>
      </c>
      <c r="B503" s="4" t="s">
        <v>245</v>
      </c>
      <c r="C503" s="4" t="s">
        <v>23</v>
      </c>
      <c r="D503" s="4" t="s">
        <v>3001</v>
      </c>
      <c r="E503" s="5"/>
      <c r="F503" s="4">
        <v>9009800038</v>
      </c>
      <c r="G503" s="4" t="s">
        <v>1560</v>
      </c>
      <c r="H503" s="4" t="s">
        <v>1172</v>
      </c>
      <c r="I503" s="4" t="s">
        <v>124</v>
      </c>
      <c r="J503" s="4" t="s">
        <v>3002</v>
      </c>
      <c r="K503" s="4" t="s">
        <v>649</v>
      </c>
      <c r="L503" s="4" t="s">
        <v>85</v>
      </c>
      <c r="M503" s="4" t="s">
        <v>3003</v>
      </c>
      <c r="N503" s="4" t="s">
        <v>32</v>
      </c>
      <c r="O503" s="4" t="s">
        <v>27</v>
      </c>
      <c r="P503" s="15">
        <v>44720</v>
      </c>
      <c r="Q503" s="20">
        <v>0.625</v>
      </c>
      <c r="R503" s="20">
        <v>0.666666666664241</v>
      </c>
      <c r="S503" s="4" t="s">
        <v>3004</v>
      </c>
      <c r="T503" s="4" t="s">
        <v>366</v>
      </c>
      <c r="U503" s="21" t="s">
        <v>3005</v>
      </c>
      <c r="V503" s="4" t="s">
        <v>2628</v>
      </c>
      <c r="X503" s="4" t="s">
        <v>38</v>
      </c>
      <c r="Y503" s="5"/>
      <c r="Z503" s="5"/>
      <c r="AA503" s="5"/>
      <c r="AB503" s="57"/>
      <c r="AC503" s="57"/>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row>
    <row r="504" hidden="1" spans="1:57">
      <c r="A504" s="9">
        <v>44718.7525371875</v>
      </c>
      <c r="B504" s="4" t="s">
        <v>309</v>
      </c>
      <c r="C504" s="4" t="s">
        <v>23</v>
      </c>
      <c r="D504" s="4" t="s">
        <v>3006</v>
      </c>
      <c r="E504" s="4" t="s">
        <v>3007</v>
      </c>
      <c r="F504" s="4">
        <v>9019970748</v>
      </c>
      <c r="G504" s="4" t="s">
        <v>3008</v>
      </c>
      <c r="H504" s="4" t="s">
        <v>313</v>
      </c>
      <c r="I504" s="4" t="s">
        <v>313</v>
      </c>
      <c r="J504" s="4" t="s">
        <v>3009</v>
      </c>
      <c r="K504" s="4" t="s">
        <v>85</v>
      </c>
      <c r="L504" s="4" t="s">
        <v>929</v>
      </c>
      <c r="M504" s="4" t="s">
        <v>3010</v>
      </c>
      <c r="N504" s="4" t="s">
        <v>87</v>
      </c>
      <c r="O504" s="4" t="s">
        <v>154</v>
      </c>
      <c r="P504" s="15">
        <v>44722</v>
      </c>
      <c r="Q504" s="20">
        <v>0.0833333333357587</v>
      </c>
      <c r="R504" s="20">
        <v>0.125</v>
      </c>
      <c r="S504" s="4" t="s">
        <v>1086</v>
      </c>
      <c r="T504" s="4" t="s">
        <v>1120</v>
      </c>
      <c r="U504" s="21" t="s">
        <v>3011</v>
      </c>
      <c r="V504" s="4" t="s">
        <v>2600</v>
      </c>
      <c r="X504" s="4" t="s">
        <v>38</v>
      </c>
      <c r="Y504" s="5"/>
      <c r="Z504" s="5"/>
      <c r="AA504" s="5"/>
      <c r="AB504" s="57"/>
      <c r="AC504" s="57"/>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row>
    <row r="505" hidden="1" spans="1:57">
      <c r="A505" s="9">
        <v>44718.7622128125</v>
      </c>
      <c r="B505" s="4" t="s">
        <v>135</v>
      </c>
      <c r="C505" s="4" t="s">
        <v>23</v>
      </c>
      <c r="D505" s="4" t="s">
        <v>3012</v>
      </c>
      <c r="E505" s="5"/>
      <c r="F505" s="4">
        <v>7093618496</v>
      </c>
      <c r="G505" s="4" t="s">
        <v>1937</v>
      </c>
      <c r="H505" s="4" t="s">
        <v>589</v>
      </c>
      <c r="I505" s="4" t="s">
        <v>42</v>
      </c>
      <c r="J505" s="4" t="s">
        <v>3013</v>
      </c>
      <c r="K505" s="4" t="s">
        <v>152</v>
      </c>
      <c r="L505" s="4" t="s">
        <v>3014</v>
      </c>
      <c r="M505" s="4" t="s">
        <v>3015</v>
      </c>
      <c r="N505" s="4" t="s">
        <v>114</v>
      </c>
      <c r="O505" s="4" t="s">
        <v>260</v>
      </c>
      <c r="P505" s="15">
        <v>44719</v>
      </c>
      <c r="Q505" s="20">
        <v>0.458333333335759</v>
      </c>
      <c r="R505" s="20">
        <v>0</v>
      </c>
      <c r="S505" s="4" t="s">
        <v>1544</v>
      </c>
      <c r="T505" s="4" t="s">
        <v>3016</v>
      </c>
      <c r="U505" s="21" t="s">
        <v>3017</v>
      </c>
      <c r="V505" s="4" t="s">
        <v>92</v>
      </c>
      <c r="X505" s="4" t="s">
        <v>38</v>
      </c>
      <c r="Y505" s="5"/>
      <c r="Z505" s="5"/>
      <c r="AA505" s="5"/>
      <c r="AB505" s="57"/>
      <c r="AC505" s="57"/>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row>
    <row r="506" hidden="1" spans="1:57">
      <c r="A506" s="9">
        <v>44718.7635090046</v>
      </c>
      <c r="B506" s="4" t="s">
        <v>272</v>
      </c>
      <c r="C506" s="4" t="s">
        <v>23</v>
      </c>
      <c r="D506" s="4" t="s">
        <v>3018</v>
      </c>
      <c r="E506" s="5"/>
      <c r="F506" s="4">
        <v>9581996476</v>
      </c>
      <c r="G506" s="4" t="s">
        <v>1013</v>
      </c>
      <c r="H506" s="4" t="s">
        <v>793</v>
      </c>
      <c r="I506" s="4" t="s">
        <v>1014</v>
      </c>
      <c r="J506" s="4" t="s">
        <v>3019</v>
      </c>
      <c r="K506" s="4" t="s">
        <v>85</v>
      </c>
      <c r="L506" s="4" t="s">
        <v>85</v>
      </c>
      <c r="M506" s="4" t="s">
        <v>3020</v>
      </c>
      <c r="N506" s="4" t="s">
        <v>87</v>
      </c>
      <c r="O506" s="4" t="s">
        <v>861</v>
      </c>
      <c r="P506" s="15">
        <v>44719</v>
      </c>
      <c r="Q506" s="20">
        <v>0.625</v>
      </c>
      <c r="R506" s="20">
        <v>0.666666666664241</v>
      </c>
      <c r="S506" s="4" t="s">
        <v>614</v>
      </c>
      <c r="T506" s="4" t="s">
        <v>207</v>
      </c>
      <c r="U506" s="21" t="s">
        <v>3021</v>
      </c>
      <c r="V506" s="4" t="s">
        <v>901</v>
      </c>
      <c r="X506" s="4" t="s">
        <v>38</v>
      </c>
      <c r="Y506" s="5"/>
      <c r="Z506" s="5"/>
      <c r="AA506" s="5"/>
      <c r="AB506" s="57"/>
      <c r="AC506" s="57"/>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row>
    <row r="507" hidden="1" spans="1:57">
      <c r="A507" s="9">
        <v>44718.7658152315</v>
      </c>
      <c r="B507" s="4" t="s">
        <v>79</v>
      </c>
      <c r="C507" s="4" t="s">
        <v>23</v>
      </c>
      <c r="D507" s="4" t="s">
        <v>3022</v>
      </c>
      <c r="E507" s="5"/>
      <c r="F507" s="4">
        <v>6301622895</v>
      </c>
      <c r="G507" s="4" t="s">
        <v>3023</v>
      </c>
      <c r="H507" s="4" t="s">
        <v>412</v>
      </c>
      <c r="I507" s="4" t="s">
        <v>42</v>
      </c>
      <c r="J507" s="4" t="s">
        <v>3024</v>
      </c>
      <c r="K507" s="4" t="s">
        <v>127</v>
      </c>
      <c r="L507" s="4" t="s">
        <v>127</v>
      </c>
      <c r="M507" s="4" t="s">
        <v>3025</v>
      </c>
      <c r="N507" s="4" t="s">
        <v>32</v>
      </c>
      <c r="O507" s="4" t="s">
        <v>154</v>
      </c>
      <c r="P507" s="15">
        <v>44719</v>
      </c>
      <c r="Q507" s="20">
        <v>0.625</v>
      </c>
      <c r="R507" s="20">
        <v>0.708333333335759</v>
      </c>
      <c r="S507" s="4" t="s">
        <v>3026</v>
      </c>
      <c r="T507" s="4" t="s">
        <v>3027</v>
      </c>
      <c r="U507" s="21" t="s">
        <v>3028</v>
      </c>
      <c r="V507" s="4" t="s">
        <v>92</v>
      </c>
      <c r="X507" s="4" t="s">
        <v>38</v>
      </c>
      <c r="Y507" s="5"/>
      <c r="Z507" s="5"/>
      <c r="AA507" s="5"/>
      <c r="AB507" s="57"/>
      <c r="AC507" s="57"/>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row>
    <row r="508" hidden="1" spans="1:57">
      <c r="A508" s="9">
        <v>44718.7675200579</v>
      </c>
      <c r="B508" s="4" t="s">
        <v>272</v>
      </c>
      <c r="C508" s="4" t="s">
        <v>23</v>
      </c>
      <c r="D508" s="4" t="s">
        <v>3029</v>
      </c>
      <c r="E508" s="5"/>
      <c r="F508" s="4">
        <v>8149444335</v>
      </c>
      <c r="G508" s="4" t="s">
        <v>3030</v>
      </c>
      <c r="H508" s="4" t="s">
        <v>42</v>
      </c>
      <c r="I508" s="4" t="s">
        <v>42</v>
      </c>
      <c r="J508" s="4" t="s">
        <v>3031</v>
      </c>
      <c r="K508" s="4" t="s">
        <v>85</v>
      </c>
      <c r="L508" s="4" t="s">
        <v>127</v>
      </c>
      <c r="M508" s="4" t="s">
        <v>3032</v>
      </c>
      <c r="N508" s="4" t="s">
        <v>87</v>
      </c>
      <c r="O508" s="4" t="s">
        <v>154</v>
      </c>
      <c r="P508" s="15">
        <v>44719</v>
      </c>
      <c r="Q508" s="20">
        <v>0.625</v>
      </c>
      <c r="R508" s="20">
        <v>0.666666666664241</v>
      </c>
      <c r="S508" s="4" t="s">
        <v>116</v>
      </c>
      <c r="T508" s="4" t="s">
        <v>103</v>
      </c>
      <c r="U508" s="21" t="s">
        <v>3033</v>
      </c>
      <c r="V508" s="4" t="s">
        <v>901</v>
      </c>
      <c r="X508" s="4" t="s">
        <v>38</v>
      </c>
      <c r="Y508" s="5"/>
      <c r="Z508" s="5"/>
      <c r="AA508" s="5"/>
      <c r="AB508" s="57"/>
      <c r="AC508" s="57"/>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row>
    <row r="509" hidden="1" spans="1:57">
      <c r="A509" s="9">
        <v>44718.7755251389</v>
      </c>
      <c r="B509" s="4" t="s">
        <v>79</v>
      </c>
      <c r="C509" s="4" t="s">
        <v>23</v>
      </c>
      <c r="D509" s="4" t="s">
        <v>3034</v>
      </c>
      <c r="E509" s="5"/>
      <c r="F509" s="4">
        <v>7479516523</v>
      </c>
      <c r="G509" s="4" t="s">
        <v>3035</v>
      </c>
      <c r="H509" s="4" t="s">
        <v>42</v>
      </c>
      <c r="I509" s="4" t="s">
        <v>447</v>
      </c>
      <c r="J509" s="4" t="s">
        <v>3036</v>
      </c>
      <c r="K509" s="4" t="s">
        <v>3037</v>
      </c>
      <c r="L509" s="4" t="s">
        <v>3037</v>
      </c>
      <c r="M509" s="4" t="s">
        <v>3038</v>
      </c>
      <c r="N509" s="4" t="s">
        <v>87</v>
      </c>
      <c r="O509" s="4" t="s">
        <v>154</v>
      </c>
      <c r="P509" s="15">
        <v>44719</v>
      </c>
      <c r="Q509" s="20">
        <v>0.458333333335759</v>
      </c>
      <c r="R509" s="20">
        <v>0.583333333335759</v>
      </c>
      <c r="S509" s="4" t="s">
        <v>570</v>
      </c>
      <c r="T509" s="4" t="s">
        <v>722</v>
      </c>
      <c r="U509" s="21" t="s">
        <v>3039</v>
      </c>
      <c r="V509" s="4" t="s">
        <v>3040</v>
      </c>
      <c r="X509" s="4" t="s">
        <v>38</v>
      </c>
      <c r="Y509" s="5"/>
      <c r="Z509" s="5"/>
      <c r="AA509" s="5"/>
      <c r="AB509" s="57"/>
      <c r="AC509" s="57"/>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row>
    <row r="510" hidden="1" spans="1:57">
      <c r="A510" s="9">
        <v>44718.8347591319</v>
      </c>
      <c r="B510" s="4" t="s">
        <v>135</v>
      </c>
      <c r="C510" s="4" t="s">
        <v>23</v>
      </c>
      <c r="D510" s="4" t="s">
        <v>3041</v>
      </c>
      <c r="E510" s="5"/>
      <c r="F510" s="4">
        <v>7013681986</v>
      </c>
      <c r="G510" s="4" t="s">
        <v>3042</v>
      </c>
      <c r="H510" s="4" t="s">
        <v>429</v>
      </c>
      <c r="I510" s="4" t="s">
        <v>429</v>
      </c>
      <c r="J510" s="4" t="s">
        <v>3043</v>
      </c>
      <c r="K510" s="4" t="s">
        <v>276</v>
      </c>
      <c r="L510" s="4" t="s">
        <v>3044</v>
      </c>
      <c r="M510" s="4" t="s">
        <v>3045</v>
      </c>
      <c r="N510" s="4" t="s">
        <v>87</v>
      </c>
      <c r="O510" s="4" t="s">
        <v>194</v>
      </c>
      <c r="P510" s="15">
        <v>44719</v>
      </c>
      <c r="Q510" s="20">
        <v>0.625</v>
      </c>
      <c r="R510" s="20">
        <v>0.666666666664241</v>
      </c>
      <c r="S510" s="4" t="s">
        <v>2433</v>
      </c>
      <c r="T510" s="4" t="s">
        <v>1115</v>
      </c>
      <c r="U510" s="21" t="s">
        <v>3046</v>
      </c>
      <c r="V510" s="4" t="s">
        <v>92</v>
      </c>
      <c r="X510" s="4" t="s">
        <v>38</v>
      </c>
      <c r="Y510" s="5"/>
      <c r="Z510" s="5"/>
      <c r="AA510" s="5"/>
      <c r="AB510" s="57"/>
      <c r="AC510" s="57"/>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row>
    <row r="511" hidden="1" spans="1:57">
      <c r="A511" s="9">
        <v>44719.4213996875</v>
      </c>
      <c r="B511" s="4" t="s">
        <v>39</v>
      </c>
      <c r="C511" s="4" t="s">
        <v>23</v>
      </c>
      <c r="D511" s="4" t="s">
        <v>3047</v>
      </c>
      <c r="E511" s="5"/>
      <c r="F511" s="4">
        <v>7299291329</v>
      </c>
      <c r="G511" s="4" t="s">
        <v>376</v>
      </c>
      <c r="H511" s="4" t="s">
        <v>43</v>
      </c>
      <c r="I511" s="4" t="s">
        <v>43</v>
      </c>
      <c r="J511" s="4" t="s">
        <v>3048</v>
      </c>
      <c r="K511" s="4" t="s">
        <v>216</v>
      </c>
      <c r="L511" s="4" t="s">
        <v>2946</v>
      </c>
      <c r="M511" s="4" t="s">
        <v>3049</v>
      </c>
      <c r="N511" s="4" t="s">
        <v>114</v>
      </c>
      <c r="O511" s="4" t="s">
        <v>47</v>
      </c>
      <c r="P511" s="15">
        <v>44720</v>
      </c>
      <c r="Q511" s="20">
        <v>0.583333333335759</v>
      </c>
      <c r="R511" s="20">
        <v>0.666666666664241</v>
      </c>
      <c r="S511" s="4" t="s">
        <v>1306</v>
      </c>
      <c r="T511" s="4" t="s">
        <v>35</v>
      </c>
      <c r="U511" s="21" t="s">
        <v>3050</v>
      </c>
      <c r="V511" s="4" t="s">
        <v>2509</v>
      </c>
      <c r="X511" s="4" t="s">
        <v>38</v>
      </c>
      <c r="Y511" s="5"/>
      <c r="Z511" s="5"/>
      <c r="AA511" s="5"/>
      <c r="AB511" s="57"/>
      <c r="AC511" s="57"/>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row>
    <row r="512" hidden="1" spans="1:57">
      <c r="A512" s="9">
        <v>44719.4405886806</v>
      </c>
      <c r="B512" s="4" t="s">
        <v>254</v>
      </c>
      <c r="C512" s="4" t="s">
        <v>23</v>
      </c>
      <c r="D512" s="4" t="s">
        <v>3051</v>
      </c>
      <c r="E512" s="5"/>
      <c r="F512" s="4">
        <v>8603788686</v>
      </c>
      <c r="G512" s="4" t="s">
        <v>123</v>
      </c>
      <c r="H512" s="4" t="s">
        <v>1054</v>
      </c>
      <c r="I512" s="4" t="s">
        <v>1755</v>
      </c>
      <c r="J512" s="4" t="s">
        <v>3052</v>
      </c>
      <c r="K512" s="4" t="s">
        <v>3053</v>
      </c>
      <c r="L512" s="4" t="s">
        <v>649</v>
      </c>
      <c r="M512" s="4" t="s">
        <v>3054</v>
      </c>
      <c r="N512" s="4" t="s">
        <v>114</v>
      </c>
      <c r="O512" s="4" t="s">
        <v>47</v>
      </c>
      <c r="P512" s="15">
        <v>44720</v>
      </c>
      <c r="Q512" s="20">
        <v>0.416666666664241</v>
      </c>
      <c r="R512" s="20">
        <v>0.458333333335759</v>
      </c>
      <c r="S512" s="4" t="s">
        <v>1409</v>
      </c>
      <c r="T512" s="4" t="s">
        <v>350</v>
      </c>
      <c r="U512" s="21" t="s">
        <v>3055</v>
      </c>
      <c r="V512" s="4" t="s">
        <v>1648</v>
      </c>
      <c r="X512" s="4" t="s">
        <v>38</v>
      </c>
      <c r="Y512" s="5"/>
      <c r="Z512" s="5"/>
      <c r="AA512" s="5"/>
      <c r="AB512" s="57"/>
      <c r="AC512" s="57"/>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row>
    <row r="513" hidden="1" spans="1:57">
      <c r="A513" s="9">
        <v>44719.4456443056</v>
      </c>
      <c r="B513" s="4" t="s">
        <v>199</v>
      </c>
      <c r="C513" s="4" t="s">
        <v>23</v>
      </c>
      <c r="D513" s="4" t="s">
        <v>3056</v>
      </c>
      <c r="E513" s="5"/>
      <c r="F513" s="4">
        <v>6305646125</v>
      </c>
      <c r="G513" s="4" t="s">
        <v>3057</v>
      </c>
      <c r="H513" s="4" t="s">
        <v>82</v>
      </c>
      <c r="I513" s="4" t="s">
        <v>82</v>
      </c>
      <c r="J513" s="4" t="s">
        <v>3058</v>
      </c>
      <c r="K513" s="4" t="s">
        <v>127</v>
      </c>
      <c r="L513" s="4" t="s">
        <v>127</v>
      </c>
      <c r="M513" s="4" t="s">
        <v>3059</v>
      </c>
      <c r="N513" s="4" t="s">
        <v>114</v>
      </c>
      <c r="O513" s="4" t="s">
        <v>784</v>
      </c>
      <c r="P513" s="15">
        <v>44720</v>
      </c>
      <c r="Q513" s="20">
        <v>0.666666666664241</v>
      </c>
      <c r="R513" s="20">
        <v>0.708333333335759</v>
      </c>
      <c r="S513" s="4" t="s">
        <v>548</v>
      </c>
      <c r="T513" s="4" t="s">
        <v>318</v>
      </c>
      <c r="U513" s="21" t="s">
        <v>3060</v>
      </c>
      <c r="V513" s="4" t="s">
        <v>3061</v>
      </c>
      <c r="X513" s="4" t="s">
        <v>38</v>
      </c>
      <c r="Y513" s="5"/>
      <c r="Z513" s="5"/>
      <c r="AA513" s="5"/>
      <c r="AB513" s="57"/>
      <c r="AC513" s="57"/>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row>
    <row r="514" hidden="1" spans="1:57">
      <c r="A514" s="9">
        <v>44719.457345706</v>
      </c>
      <c r="B514" s="4" t="s">
        <v>135</v>
      </c>
      <c r="C514" s="4" t="s">
        <v>23</v>
      </c>
      <c r="D514" s="4" t="s">
        <v>3062</v>
      </c>
      <c r="E514" s="5"/>
      <c r="F514" s="4" t="s">
        <v>3063</v>
      </c>
      <c r="G514" s="4" t="s">
        <v>665</v>
      </c>
      <c r="H514" s="4" t="s">
        <v>977</v>
      </c>
      <c r="I514" s="4" t="s">
        <v>43</v>
      </c>
      <c r="J514" s="4" t="s">
        <v>3064</v>
      </c>
      <c r="K514" s="4" t="s">
        <v>127</v>
      </c>
      <c r="L514" s="4" t="s">
        <v>45</v>
      </c>
      <c r="M514" s="4" t="s">
        <v>3065</v>
      </c>
      <c r="N514" s="4" t="s">
        <v>114</v>
      </c>
      <c r="O514" s="4" t="s">
        <v>2457</v>
      </c>
      <c r="P514" s="15">
        <v>44720</v>
      </c>
      <c r="Q514" s="20">
        <v>0.458333333335759</v>
      </c>
      <c r="R514" s="20">
        <v>0.479166666664241</v>
      </c>
      <c r="S514" s="4" t="s">
        <v>176</v>
      </c>
      <c r="T514" s="4" t="s">
        <v>2417</v>
      </c>
      <c r="U514" s="21" t="s">
        <v>3066</v>
      </c>
      <c r="V514" s="4" t="s">
        <v>1411</v>
      </c>
      <c r="X514" s="4" t="s">
        <v>38</v>
      </c>
      <c r="Y514" s="5"/>
      <c r="Z514" s="5"/>
      <c r="AA514" s="5"/>
      <c r="AB514" s="57"/>
      <c r="AC514" s="57"/>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row>
    <row r="515" hidden="1" spans="1:57">
      <c r="A515" s="9">
        <v>44719.4581980787</v>
      </c>
      <c r="B515" s="4" t="s">
        <v>254</v>
      </c>
      <c r="C515" s="4" t="s">
        <v>23</v>
      </c>
      <c r="D515" s="4" t="s">
        <v>3067</v>
      </c>
      <c r="E515" s="5"/>
      <c r="F515" s="4">
        <v>7722843803</v>
      </c>
      <c r="G515" s="4" t="s">
        <v>3068</v>
      </c>
      <c r="H515" s="4" t="s">
        <v>162</v>
      </c>
      <c r="I515" s="4" t="s">
        <v>162</v>
      </c>
      <c r="J515" s="4" t="s">
        <v>3069</v>
      </c>
      <c r="K515" s="4" t="s">
        <v>100</v>
      </c>
      <c r="L515" s="4" t="s">
        <v>3070</v>
      </c>
      <c r="M515" s="4" t="s">
        <v>3071</v>
      </c>
      <c r="N515" s="4" t="s">
        <v>114</v>
      </c>
      <c r="O515" s="4" t="s">
        <v>47</v>
      </c>
      <c r="P515" s="15">
        <v>44720</v>
      </c>
      <c r="Q515" s="20">
        <v>0.458333333335759</v>
      </c>
      <c r="R515" s="20">
        <v>0.5</v>
      </c>
      <c r="S515" s="4" t="s">
        <v>1364</v>
      </c>
      <c r="T515" s="4" t="s">
        <v>752</v>
      </c>
      <c r="U515" s="21" t="s">
        <v>3072</v>
      </c>
      <c r="V515" s="4" t="s">
        <v>3073</v>
      </c>
      <c r="X515" s="4" t="s">
        <v>38</v>
      </c>
      <c r="Y515" s="5"/>
      <c r="Z515" s="5"/>
      <c r="AA515" s="5"/>
      <c r="AB515" s="57"/>
      <c r="AC515" s="57"/>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row>
    <row r="516" hidden="1" spans="1:57">
      <c r="A516" s="9">
        <v>44719.4594707639</v>
      </c>
      <c r="B516" s="4" t="s">
        <v>199</v>
      </c>
      <c r="C516" s="4" t="s">
        <v>23</v>
      </c>
      <c r="D516" s="4" t="s">
        <v>3074</v>
      </c>
      <c r="E516" s="5"/>
      <c r="F516" s="4">
        <v>7386136570</v>
      </c>
      <c r="G516" s="4" t="s">
        <v>3057</v>
      </c>
      <c r="H516" s="4" t="s">
        <v>756</v>
      </c>
      <c r="I516" s="4" t="s">
        <v>124</v>
      </c>
      <c r="J516" s="4" t="s">
        <v>725</v>
      </c>
      <c r="K516" s="4" t="s">
        <v>1599</v>
      </c>
      <c r="L516" s="4" t="s">
        <v>127</v>
      </c>
      <c r="M516" s="4" t="s">
        <v>3075</v>
      </c>
      <c r="N516" s="4" t="s">
        <v>114</v>
      </c>
      <c r="O516" s="4" t="s">
        <v>3076</v>
      </c>
      <c r="P516" s="15">
        <v>44720</v>
      </c>
      <c r="Q516" s="20">
        <v>0.625</v>
      </c>
      <c r="R516" s="20">
        <v>0.645833333335759</v>
      </c>
      <c r="S516" s="4" t="s">
        <v>548</v>
      </c>
      <c r="T516" s="4" t="s">
        <v>318</v>
      </c>
      <c r="U516" s="21" t="s">
        <v>3077</v>
      </c>
      <c r="V516" s="4" t="s">
        <v>3061</v>
      </c>
      <c r="X516" s="4" t="s">
        <v>38</v>
      </c>
      <c r="Y516" s="5"/>
      <c r="Z516" s="5"/>
      <c r="AA516" s="5"/>
      <c r="AB516" s="57"/>
      <c r="AC516" s="57"/>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row>
    <row r="517" hidden="1" spans="1:57">
      <c r="A517" s="6">
        <v>44719.461303044</v>
      </c>
      <c r="B517" s="7" t="s">
        <v>39</v>
      </c>
      <c r="C517" s="7" t="s">
        <v>23</v>
      </c>
      <c r="D517" s="7" t="s">
        <v>3078</v>
      </c>
      <c r="E517" s="8"/>
      <c r="F517" s="7">
        <v>7032252731</v>
      </c>
      <c r="G517" s="7" t="s">
        <v>3079</v>
      </c>
      <c r="H517" s="7" t="s">
        <v>124</v>
      </c>
      <c r="I517" s="7" t="s">
        <v>124</v>
      </c>
      <c r="J517" s="7" t="s">
        <v>3080</v>
      </c>
      <c r="K517" s="7" t="s">
        <v>620</v>
      </c>
      <c r="L517" s="7" t="s">
        <v>620</v>
      </c>
      <c r="M517" s="7" t="s">
        <v>3081</v>
      </c>
      <c r="N517" s="7" t="s">
        <v>87</v>
      </c>
      <c r="O517" s="7" t="s">
        <v>47</v>
      </c>
      <c r="P517" s="16">
        <v>44721</v>
      </c>
      <c r="Q517" s="22">
        <v>0.583333333335759</v>
      </c>
      <c r="R517" s="22">
        <v>0.666666666664241</v>
      </c>
      <c r="S517" s="7" t="s">
        <v>1398</v>
      </c>
      <c r="T517" s="7" t="s">
        <v>103</v>
      </c>
      <c r="U517" s="23" t="s">
        <v>3082</v>
      </c>
      <c r="V517" s="7" t="s">
        <v>3083</v>
      </c>
      <c r="X517" s="7" t="s">
        <v>93</v>
      </c>
      <c r="Y517" s="8"/>
      <c r="Z517" s="8"/>
      <c r="AA517" s="8"/>
      <c r="AB517" s="70"/>
      <c r="AC517" s="70"/>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row>
    <row r="518" hidden="1" spans="1:57">
      <c r="A518" s="9">
        <v>44719.4634078935</v>
      </c>
      <c r="B518" s="4" t="s">
        <v>79</v>
      </c>
      <c r="C518" s="4" t="s">
        <v>23</v>
      </c>
      <c r="D518" s="4" t="s">
        <v>3084</v>
      </c>
      <c r="E518" s="5"/>
      <c r="F518" s="4">
        <v>8497985628</v>
      </c>
      <c r="G518" s="4" t="s">
        <v>923</v>
      </c>
      <c r="H518" s="4" t="s">
        <v>82</v>
      </c>
      <c r="I518" s="4" t="s">
        <v>82</v>
      </c>
      <c r="J518" s="4" t="s">
        <v>3085</v>
      </c>
      <c r="K518" s="4" t="s">
        <v>127</v>
      </c>
      <c r="L518" s="4" t="s">
        <v>127</v>
      </c>
      <c r="M518" s="4" t="s">
        <v>1160</v>
      </c>
      <c r="N518" s="4" t="s">
        <v>114</v>
      </c>
      <c r="O518" s="4" t="s">
        <v>98</v>
      </c>
      <c r="P518" s="15">
        <v>44720</v>
      </c>
      <c r="Q518" s="20">
        <v>0.958333333335759</v>
      </c>
      <c r="R518" s="20">
        <v>0.979166666664241</v>
      </c>
      <c r="S518" s="4" t="s">
        <v>3086</v>
      </c>
      <c r="T518" s="4" t="s">
        <v>3087</v>
      </c>
      <c r="U518" s="21" t="s">
        <v>3088</v>
      </c>
      <c r="V518" s="4" t="s">
        <v>92</v>
      </c>
      <c r="X518" s="4" t="s">
        <v>38</v>
      </c>
      <c r="Y518" s="5"/>
      <c r="Z518" s="5"/>
      <c r="AA518" s="5"/>
      <c r="AB518" s="57"/>
      <c r="AC518" s="57"/>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row>
    <row r="519" hidden="1" spans="1:57">
      <c r="A519" s="9">
        <v>44719.4728404167</v>
      </c>
      <c r="B519" s="4" t="s">
        <v>254</v>
      </c>
      <c r="C519" s="4" t="s">
        <v>23</v>
      </c>
      <c r="D519" s="4" t="s">
        <v>3089</v>
      </c>
      <c r="E519" s="5"/>
      <c r="F519" s="4">
        <v>7794851996</v>
      </c>
      <c r="G519" s="4" t="s">
        <v>3090</v>
      </c>
      <c r="H519" s="4" t="s">
        <v>256</v>
      </c>
      <c r="I519" s="4" t="s">
        <v>27</v>
      </c>
      <c r="J519" s="4" t="s">
        <v>3091</v>
      </c>
      <c r="K519" s="4" t="s">
        <v>85</v>
      </c>
      <c r="L519" s="4" t="s">
        <v>3092</v>
      </c>
      <c r="M519" s="4" t="s">
        <v>3093</v>
      </c>
      <c r="N519" s="4" t="s">
        <v>114</v>
      </c>
      <c r="O519" s="4" t="s">
        <v>47</v>
      </c>
      <c r="P519" s="15">
        <v>44720</v>
      </c>
      <c r="Q519" s="20">
        <v>0.541666666664241</v>
      </c>
      <c r="R519" s="20">
        <v>0.583333333335759</v>
      </c>
      <c r="S519" s="4" t="s">
        <v>910</v>
      </c>
      <c r="T519" s="4" t="s">
        <v>392</v>
      </c>
      <c r="U519" s="21" t="s">
        <v>3094</v>
      </c>
      <c r="V519" s="4" t="s">
        <v>3073</v>
      </c>
      <c r="X519" s="4" t="s">
        <v>38</v>
      </c>
      <c r="Y519" s="5"/>
      <c r="Z519" s="5"/>
      <c r="AA519" s="5"/>
      <c r="AB519" s="57"/>
      <c r="AC519" s="57"/>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row>
    <row r="520" hidden="1" spans="1:57">
      <c r="A520" s="9">
        <v>44719.4752656481</v>
      </c>
      <c r="B520" s="4" t="s">
        <v>121</v>
      </c>
      <c r="C520" s="4" t="s">
        <v>23</v>
      </c>
      <c r="D520" s="4" t="s">
        <v>3095</v>
      </c>
      <c r="E520" s="5"/>
      <c r="F520" s="4">
        <v>8008585012</v>
      </c>
      <c r="G520" s="4" t="s">
        <v>3096</v>
      </c>
      <c r="H520" s="4" t="s">
        <v>150</v>
      </c>
      <c r="I520" s="4" t="s">
        <v>150</v>
      </c>
      <c r="J520" s="4" t="s">
        <v>3097</v>
      </c>
      <c r="K520" s="4" t="s">
        <v>127</v>
      </c>
      <c r="L520" s="4" t="s">
        <v>127</v>
      </c>
      <c r="M520" s="4" t="s">
        <v>3098</v>
      </c>
      <c r="N520" s="4" t="s">
        <v>114</v>
      </c>
      <c r="O520" s="4" t="s">
        <v>129</v>
      </c>
      <c r="P520" s="15">
        <v>44720</v>
      </c>
      <c r="Q520" s="20">
        <v>0.625</v>
      </c>
      <c r="R520" s="20">
        <v>0.708333333335759</v>
      </c>
      <c r="S520" s="4" t="s">
        <v>1364</v>
      </c>
      <c r="T520" s="4" t="s">
        <v>797</v>
      </c>
      <c r="U520" s="21" t="s">
        <v>3099</v>
      </c>
      <c r="V520" s="4" t="s">
        <v>133</v>
      </c>
      <c r="X520" s="4" t="s">
        <v>38</v>
      </c>
      <c r="Y520" s="5"/>
      <c r="Z520" s="5"/>
      <c r="AA520" s="5"/>
      <c r="AB520" s="57"/>
      <c r="AC520" s="57"/>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row>
    <row r="521" hidden="1" spans="1:57">
      <c r="A521" s="9">
        <v>44719.4777463426</v>
      </c>
      <c r="B521" s="4" t="s">
        <v>199</v>
      </c>
      <c r="C521" s="4" t="s">
        <v>23</v>
      </c>
      <c r="D521" s="4" t="s">
        <v>3100</v>
      </c>
      <c r="E521" s="5"/>
      <c r="F521" s="4">
        <v>9030990141</v>
      </c>
      <c r="G521" s="4" t="s">
        <v>3101</v>
      </c>
      <c r="H521" s="4" t="s">
        <v>42</v>
      </c>
      <c r="I521" s="4" t="s">
        <v>42</v>
      </c>
      <c r="J521" s="4" t="s">
        <v>3102</v>
      </c>
      <c r="K521" s="4" t="s">
        <v>85</v>
      </c>
      <c r="L521" s="4" t="s">
        <v>127</v>
      </c>
      <c r="M521" s="4" t="s">
        <v>3103</v>
      </c>
      <c r="N521" s="4" t="s">
        <v>32</v>
      </c>
      <c r="O521" s="4" t="s">
        <v>2894</v>
      </c>
      <c r="P521" s="15">
        <v>44720</v>
      </c>
      <c r="Q521" s="20">
        <v>0.625</v>
      </c>
      <c r="R521" s="20">
        <v>0.666666666664241</v>
      </c>
      <c r="S521" s="4" t="s">
        <v>317</v>
      </c>
      <c r="T521" s="4" t="s">
        <v>3104</v>
      </c>
      <c r="U521" s="21" t="s">
        <v>3105</v>
      </c>
      <c r="V521" s="4" t="s">
        <v>3061</v>
      </c>
      <c r="X521" s="4" t="s">
        <v>38</v>
      </c>
      <c r="Y521" s="5"/>
      <c r="Z521" s="5"/>
      <c r="AA521" s="5"/>
      <c r="AB521" s="57"/>
      <c r="AC521" s="57"/>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row>
    <row r="522" hidden="1" spans="1:57">
      <c r="A522" s="9">
        <v>44719.4906551157</v>
      </c>
      <c r="B522" s="4" t="s">
        <v>254</v>
      </c>
      <c r="C522" s="4" t="s">
        <v>23</v>
      </c>
      <c r="D522" s="4" t="s">
        <v>3106</v>
      </c>
      <c r="E522" s="5"/>
      <c r="F522" s="4">
        <v>8508355691</v>
      </c>
      <c r="G522" s="4" t="s">
        <v>3107</v>
      </c>
      <c r="H522" s="4" t="s">
        <v>173</v>
      </c>
      <c r="I522" s="4" t="s">
        <v>173</v>
      </c>
      <c r="J522" s="4" t="s">
        <v>3108</v>
      </c>
      <c r="K522" s="4" t="s">
        <v>85</v>
      </c>
      <c r="L522" s="4" t="s">
        <v>85</v>
      </c>
      <c r="M522" s="4" t="s">
        <v>3109</v>
      </c>
      <c r="N522" s="4" t="s">
        <v>114</v>
      </c>
      <c r="O522" s="4" t="s">
        <v>47</v>
      </c>
      <c r="P522" s="15">
        <v>44720</v>
      </c>
      <c r="Q522" s="20">
        <v>0.583333333335759</v>
      </c>
      <c r="R522" s="20">
        <v>0.625</v>
      </c>
      <c r="S522" s="4" t="s">
        <v>130</v>
      </c>
      <c r="T522" s="4" t="s">
        <v>392</v>
      </c>
      <c r="U522" s="21" t="s">
        <v>3110</v>
      </c>
      <c r="V522" s="4" t="s">
        <v>3073</v>
      </c>
      <c r="X522" s="4" t="s">
        <v>38</v>
      </c>
      <c r="Y522" s="5"/>
      <c r="Z522" s="5"/>
      <c r="AA522" s="5"/>
      <c r="AB522" s="57"/>
      <c r="AC522" s="57"/>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row>
    <row r="523" hidden="1" spans="1:57">
      <c r="A523" s="6">
        <v>44719.4924504745</v>
      </c>
      <c r="B523" s="7" t="s">
        <v>188</v>
      </c>
      <c r="C523" s="7" t="s">
        <v>23</v>
      </c>
      <c r="D523" s="7" t="s">
        <v>3111</v>
      </c>
      <c r="E523" s="8"/>
      <c r="F523" s="7">
        <v>8341824788</v>
      </c>
      <c r="G523" s="7" t="s">
        <v>3112</v>
      </c>
      <c r="H523" s="7" t="s">
        <v>313</v>
      </c>
      <c r="I523" s="7" t="s">
        <v>43</v>
      </c>
      <c r="J523" s="7" t="s">
        <v>3113</v>
      </c>
      <c r="K523" s="7" t="s">
        <v>140</v>
      </c>
      <c r="L523" s="7" t="s">
        <v>127</v>
      </c>
      <c r="M523" s="7" t="s">
        <v>3114</v>
      </c>
      <c r="N523" s="7" t="s">
        <v>32</v>
      </c>
      <c r="O523" s="7" t="s">
        <v>194</v>
      </c>
      <c r="P523" s="16">
        <v>44721</v>
      </c>
      <c r="Q523" s="22">
        <v>0.5</v>
      </c>
      <c r="R523" s="22">
        <v>0.583333333335759</v>
      </c>
      <c r="S523" s="7" t="s">
        <v>460</v>
      </c>
      <c r="T523" s="7" t="s">
        <v>553</v>
      </c>
      <c r="U523" s="23" t="s">
        <v>3115</v>
      </c>
      <c r="V523" s="7" t="s">
        <v>1648</v>
      </c>
      <c r="X523" s="7" t="s">
        <v>93</v>
      </c>
      <c r="Y523" s="7" t="s">
        <v>3116</v>
      </c>
      <c r="Z523" s="8"/>
      <c r="AA523" s="8"/>
      <c r="AB523" s="70"/>
      <c r="AC523" s="70"/>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row>
    <row r="524" hidden="1" spans="1:57">
      <c r="A524" s="9">
        <v>44719.4939287037</v>
      </c>
      <c r="B524" s="4" t="s">
        <v>39</v>
      </c>
      <c r="C524" s="4" t="s">
        <v>23</v>
      </c>
      <c r="D524" s="4" t="s">
        <v>3117</v>
      </c>
      <c r="E524" s="5"/>
      <c r="F524" s="4">
        <v>8309433008</v>
      </c>
      <c r="G524" s="4" t="s">
        <v>3118</v>
      </c>
      <c r="H524" s="4" t="s">
        <v>953</v>
      </c>
      <c r="I524" s="4" t="s">
        <v>2926</v>
      </c>
      <c r="J524" s="4" t="s">
        <v>3119</v>
      </c>
      <c r="K524" s="4" t="s">
        <v>45</v>
      </c>
      <c r="L524" s="4" t="s">
        <v>45</v>
      </c>
      <c r="M524" s="4" t="s">
        <v>3120</v>
      </c>
      <c r="N524" s="4" t="s">
        <v>87</v>
      </c>
      <c r="O524" s="4" t="s">
        <v>47</v>
      </c>
      <c r="P524" s="15">
        <v>44720</v>
      </c>
      <c r="Q524" s="20">
        <v>0.583333333335759</v>
      </c>
      <c r="R524" s="20">
        <v>0.666666666664241</v>
      </c>
      <c r="S524" s="4" t="s">
        <v>89</v>
      </c>
      <c r="T524" s="4" t="s">
        <v>35</v>
      </c>
      <c r="U524" s="21" t="s">
        <v>3121</v>
      </c>
      <c r="V524" s="4" t="s">
        <v>3122</v>
      </c>
      <c r="X524" s="4" t="s">
        <v>38</v>
      </c>
      <c r="Y524" s="5"/>
      <c r="Z524" s="5"/>
      <c r="AA524" s="5"/>
      <c r="AB524" s="57"/>
      <c r="AC524" s="57"/>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row>
    <row r="525" hidden="1" spans="1:57">
      <c r="A525" s="9">
        <v>44719.4987623264</v>
      </c>
      <c r="B525" s="4" t="s">
        <v>188</v>
      </c>
      <c r="C525" s="4" t="s">
        <v>23</v>
      </c>
      <c r="D525" s="4" t="s">
        <v>3123</v>
      </c>
      <c r="E525" s="5"/>
      <c r="F525" s="4">
        <v>8123691447</v>
      </c>
      <c r="G525" s="4" t="s">
        <v>3124</v>
      </c>
      <c r="H525" s="4" t="s">
        <v>42</v>
      </c>
      <c r="I525" s="4" t="s">
        <v>3125</v>
      </c>
      <c r="J525" s="4" t="s">
        <v>3126</v>
      </c>
      <c r="K525" s="4" t="s">
        <v>1599</v>
      </c>
      <c r="L525" s="4" t="s">
        <v>1599</v>
      </c>
      <c r="M525" s="4" t="s">
        <v>3127</v>
      </c>
      <c r="N525" s="4" t="s">
        <v>114</v>
      </c>
      <c r="O525" s="4" t="s">
        <v>47</v>
      </c>
      <c r="P525" s="15">
        <v>44720</v>
      </c>
      <c r="Q525" s="20">
        <v>0.5</v>
      </c>
      <c r="R525" s="20">
        <v>0.541666666664241</v>
      </c>
      <c r="S525" s="4" t="s">
        <v>777</v>
      </c>
      <c r="T525" s="4" t="s">
        <v>547</v>
      </c>
      <c r="U525" s="21" t="s">
        <v>3128</v>
      </c>
      <c r="V525" s="4" t="s">
        <v>3061</v>
      </c>
      <c r="X525" s="4" t="s">
        <v>38</v>
      </c>
      <c r="Y525" s="5"/>
      <c r="Z525" s="5"/>
      <c r="AA525" s="5"/>
      <c r="AB525" s="57"/>
      <c r="AC525" s="57"/>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row>
    <row r="526" hidden="1" spans="1:57">
      <c r="A526" s="9">
        <v>44719.5156950231</v>
      </c>
      <c r="B526" s="4" t="s">
        <v>199</v>
      </c>
      <c r="C526" s="4" t="s">
        <v>23</v>
      </c>
      <c r="D526" s="4" t="s">
        <v>3129</v>
      </c>
      <c r="E526" s="5"/>
      <c r="F526" s="4">
        <v>6302919496</v>
      </c>
      <c r="G526" s="4" t="s">
        <v>3101</v>
      </c>
      <c r="H526" s="4" t="s">
        <v>412</v>
      </c>
      <c r="I526" s="4" t="s">
        <v>150</v>
      </c>
      <c r="J526" s="4" t="s">
        <v>3130</v>
      </c>
      <c r="K526" s="4" t="s">
        <v>85</v>
      </c>
      <c r="L526" s="4" t="s">
        <v>127</v>
      </c>
      <c r="M526" s="4" t="s">
        <v>3131</v>
      </c>
      <c r="N526" s="4" t="s">
        <v>32</v>
      </c>
      <c r="O526" s="4" t="s">
        <v>3132</v>
      </c>
      <c r="P526" s="15">
        <v>44720</v>
      </c>
      <c r="Q526" s="20">
        <v>0.666666666664241</v>
      </c>
      <c r="R526" s="20">
        <v>0.6875</v>
      </c>
      <c r="S526" s="4" t="s">
        <v>396</v>
      </c>
      <c r="T526" s="4" t="s">
        <v>1010</v>
      </c>
      <c r="U526" s="21" t="s">
        <v>3133</v>
      </c>
      <c r="V526" s="4" t="s">
        <v>3061</v>
      </c>
      <c r="X526" s="4" t="s">
        <v>38</v>
      </c>
      <c r="Y526" s="5"/>
      <c r="Z526" s="5"/>
      <c r="AA526" s="5"/>
      <c r="AB526" s="57"/>
      <c r="AC526" s="57"/>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row>
    <row r="527" hidden="1" spans="1:57">
      <c r="A527" s="9">
        <v>44719.5166312153</v>
      </c>
      <c r="B527" s="4" t="s">
        <v>22</v>
      </c>
      <c r="C527" s="4" t="s">
        <v>23</v>
      </c>
      <c r="D527" s="4" t="s">
        <v>3134</v>
      </c>
      <c r="E527" s="5"/>
      <c r="F527" s="4">
        <v>8074811691</v>
      </c>
      <c r="G527" s="4" t="s">
        <v>3135</v>
      </c>
      <c r="H527" s="4" t="s">
        <v>512</v>
      </c>
      <c r="I527" s="4" t="s">
        <v>512</v>
      </c>
      <c r="J527" s="4" t="s">
        <v>3136</v>
      </c>
      <c r="K527" s="4" t="s">
        <v>127</v>
      </c>
      <c r="L527" s="4" t="s">
        <v>3137</v>
      </c>
      <c r="M527" s="4" t="s">
        <v>3138</v>
      </c>
      <c r="N527" s="4" t="s">
        <v>87</v>
      </c>
      <c r="O527" s="4" t="s">
        <v>154</v>
      </c>
      <c r="P527" s="15">
        <v>44720</v>
      </c>
      <c r="Q527" s="20">
        <v>0.583333333335759</v>
      </c>
      <c r="R527" s="20">
        <v>0.625</v>
      </c>
      <c r="S527" s="4" t="s">
        <v>3139</v>
      </c>
      <c r="T527" s="4" t="s">
        <v>117</v>
      </c>
      <c r="U527" s="21" t="s">
        <v>3140</v>
      </c>
      <c r="V527" s="4" t="s">
        <v>901</v>
      </c>
      <c r="X527" s="4" t="s">
        <v>38</v>
      </c>
      <c r="Y527" s="5"/>
      <c r="Z527" s="5"/>
      <c r="AA527" s="5"/>
      <c r="AB527" s="57"/>
      <c r="AC527" s="57"/>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row>
    <row r="528" hidden="1" spans="1:57">
      <c r="A528" s="9">
        <v>44719.533063206</v>
      </c>
      <c r="B528" s="4" t="s">
        <v>79</v>
      </c>
      <c r="C528" s="4" t="s">
        <v>23</v>
      </c>
      <c r="D528" s="4" t="s">
        <v>3141</v>
      </c>
      <c r="E528" s="5"/>
      <c r="F528" s="4">
        <v>9958386405</v>
      </c>
      <c r="G528" s="4" t="s">
        <v>3142</v>
      </c>
      <c r="H528" s="4" t="s">
        <v>412</v>
      </c>
      <c r="I528" s="4" t="s">
        <v>412</v>
      </c>
      <c r="J528" s="4" t="s">
        <v>3143</v>
      </c>
      <c r="K528" s="4" t="s">
        <v>657</v>
      </c>
      <c r="L528" s="4" t="s">
        <v>657</v>
      </c>
      <c r="M528" s="4" t="s">
        <v>3144</v>
      </c>
      <c r="N528" s="4" t="s">
        <v>114</v>
      </c>
      <c r="O528" s="4" t="s">
        <v>154</v>
      </c>
      <c r="P528" s="15">
        <v>44720</v>
      </c>
      <c r="Q528" s="20">
        <v>0.583333333335759</v>
      </c>
      <c r="R528" s="20">
        <v>0.666666666664241</v>
      </c>
      <c r="S528" s="4" t="s">
        <v>2236</v>
      </c>
      <c r="T528" s="4" t="s">
        <v>3145</v>
      </c>
      <c r="U528" s="21" t="s">
        <v>3146</v>
      </c>
      <c r="V528" s="4" t="s">
        <v>894</v>
      </c>
      <c r="X528" s="4" t="s">
        <v>38</v>
      </c>
      <c r="Y528" s="5"/>
      <c r="Z528" s="5"/>
      <c r="AA528" s="5"/>
      <c r="AB528" s="57"/>
      <c r="AC528" s="57"/>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row>
    <row r="529" hidden="1" spans="1:57">
      <c r="A529" s="9">
        <v>44719.5280210069</v>
      </c>
      <c r="B529" s="4" t="s">
        <v>121</v>
      </c>
      <c r="C529" s="4" t="s">
        <v>23</v>
      </c>
      <c r="D529" s="4" t="s">
        <v>40</v>
      </c>
      <c r="E529" s="5"/>
      <c r="F529" s="4">
        <v>9390394834</v>
      </c>
      <c r="G529" s="4" t="s">
        <v>3147</v>
      </c>
      <c r="H529" s="4" t="s">
        <v>82</v>
      </c>
      <c r="I529" s="4" t="s">
        <v>43</v>
      </c>
      <c r="J529" s="4" t="s">
        <v>44</v>
      </c>
      <c r="K529" s="4" t="s">
        <v>127</v>
      </c>
      <c r="L529" s="4" t="s">
        <v>127</v>
      </c>
      <c r="M529" s="4" t="s">
        <v>46</v>
      </c>
      <c r="N529" s="4" t="s">
        <v>114</v>
      </c>
      <c r="O529" s="4" t="s">
        <v>450</v>
      </c>
      <c r="P529" s="15">
        <v>44721</v>
      </c>
      <c r="Q529" s="20">
        <v>0.625</v>
      </c>
      <c r="R529" s="20">
        <v>0.708333333335759</v>
      </c>
      <c r="S529" s="4" t="s">
        <v>342</v>
      </c>
      <c r="T529" s="4" t="s">
        <v>2043</v>
      </c>
      <c r="U529" s="21" t="s">
        <v>3148</v>
      </c>
      <c r="V529" s="4" t="s">
        <v>133</v>
      </c>
      <c r="X529" s="4" t="s">
        <v>38</v>
      </c>
      <c r="Y529" s="5"/>
      <c r="Z529" s="5"/>
      <c r="AA529" s="5"/>
      <c r="AB529" s="57"/>
      <c r="AC529" s="57"/>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row>
    <row r="530" hidden="1" spans="1:57">
      <c r="A530" s="9">
        <v>44719.5391368171</v>
      </c>
      <c r="B530" s="4" t="s">
        <v>245</v>
      </c>
      <c r="C530" s="4" t="s">
        <v>23</v>
      </c>
      <c r="D530" s="4" t="s">
        <v>3149</v>
      </c>
      <c r="E530" s="5"/>
      <c r="F530" s="4">
        <v>9030188626</v>
      </c>
      <c r="G530" s="4" t="s">
        <v>602</v>
      </c>
      <c r="H530" s="4" t="s">
        <v>150</v>
      </c>
      <c r="I530" s="4" t="s">
        <v>43</v>
      </c>
      <c r="J530" s="4" t="s">
        <v>3150</v>
      </c>
      <c r="K530" s="4" t="s">
        <v>85</v>
      </c>
      <c r="L530" s="4" t="s">
        <v>183</v>
      </c>
      <c r="M530" s="4" t="s">
        <v>3151</v>
      </c>
      <c r="N530" s="4" t="s">
        <v>114</v>
      </c>
      <c r="O530" s="4" t="s">
        <v>42</v>
      </c>
      <c r="P530" s="15">
        <v>44721</v>
      </c>
      <c r="Q530" s="20">
        <v>0.625</v>
      </c>
      <c r="R530" s="20">
        <v>0.666666666664241</v>
      </c>
      <c r="S530" s="4" t="s">
        <v>1684</v>
      </c>
      <c r="T530" s="4" t="s">
        <v>1279</v>
      </c>
      <c r="U530" s="21" t="s">
        <v>3152</v>
      </c>
      <c r="V530" s="4" t="s">
        <v>1648</v>
      </c>
      <c r="X530" s="4" t="s">
        <v>38</v>
      </c>
      <c r="Y530" s="5"/>
      <c r="Z530" s="5"/>
      <c r="AA530" s="5"/>
      <c r="AB530" s="57"/>
      <c r="AC530" s="57"/>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row>
    <row r="531" hidden="1" spans="1:57">
      <c r="A531" s="9">
        <v>44719.5395334259</v>
      </c>
      <c r="B531" s="4" t="s">
        <v>121</v>
      </c>
      <c r="C531" s="4" t="s">
        <v>23</v>
      </c>
      <c r="D531" s="4" t="s">
        <v>3153</v>
      </c>
      <c r="E531" s="5"/>
      <c r="F531" s="4">
        <v>9550255566</v>
      </c>
      <c r="G531" s="4" t="s">
        <v>3147</v>
      </c>
      <c r="H531" s="4" t="s">
        <v>42</v>
      </c>
      <c r="I531" s="4" t="s">
        <v>43</v>
      </c>
      <c r="J531" s="4" t="s">
        <v>3154</v>
      </c>
      <c r="K531" s="4" t="s">
        <v>127</v>
      </c>
      <c r="L531" s="4" t="s">
        <v>127</v>
      </c>
      <c r="M531" s="4" t="s">
        <v>3155</v>
      </c>
      <c r="N531" s="4" t="s">
        <v>87</v>
      </c>
      <c r="O531" s="4" t="s">
        <v>459</v>
      </c>
      <c r="P531" s="15">
        <v>44721</v>
      </c>
      <c r="Q531" s="20">
        <v>0.625</v>
      </c>
      <c r="R531" s="20">
        <v>0.708333333335759</v>
      </c>
      <c r="S531" s="4" t="s">
        <v>1409</v>
      </c>
      <c r="T531" s="4" t="s">
        <v>2043</v>
      </c>
      <c r="U531" s="21" t="s">
        <v>3156</v>
      </c>
      <c r="V531" s="4" t="s">
        <v>133</v>
      </c>
      <c r="X531" s="4" t="s">
        <v>38</v>
      </c>
      <c r="Y531" s="5"/>
      <c r="Z531" s="5"/>
      <c r="AA531" s="5"/>
      <c r="AB531" s="57"/>
      <c r="AC531" s="57"/>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row>
    <row r="532" hidden="1" spans="1:57">
      <c r="A532" s="9">
        <v>44719.5398714352</v>
      </c>
      <c r="B532" s="4" t="s">
        <v>309</v>
      </c>
      <c r="C532" s="4" t="s">
        <v>23</v>
      </c>
      <c r="D532" s="4" t="s">
        <v>3157</v>
      </c>
      <c r="E532" s="4" t="s">
        <v>3158</v>
      </c>
      <c r="F532" s="4">
        <v>9966076989</v>
      </c>
      <c r="G532" s="4" t="s">
        <v>3159</v>
      </c>
      <c r="H532" s="4" t="s">
        <v>674</v>
      </c>
      <c r="I532" s="4" t="s">
        <v>124</v>
      </c>
      <c r="J532" s="4" t="s">
        <v>28</v>
      </c>
      <c r="K532" s="4" t="s">
        <v>127</v>
      </c>
      <c r="L532" s="4" t="s">
        <v>85</v>
      </c>
      <c r="M532" s="4" t="s">
        <v>3160</v>
      </c>
      <c r="N532" s="4" t="s">
        <v>32</v>
      </c>
      <c r="O532" s="4" t="s">
        <v>154</v>
      </c>
      <c r="P532" s="15">
        <v>44722</v>
      </c>
      <c r="Q532" s="20">
        <v>0.125</v>
      </c>
      <c r="R532" s="20">
        <v>0.166666666664241</v>
      </c>
      <c r="S532" s="4" t="s">
        <v>3161</v>
      </c>
      <c r="T532" s="4" t="s">
        <v>3162</v>
      </c>
      <c r="U532" s="21" t="s">
        <v>3163</v>
      </c>
      <c r="V532" s="4" t="s">
        <v>2600</v>
      </c>
      <c r="X532" s="4" t="s">
        <v>38</v>
      </c>
      <c r="Y532" s="5"/>
      <c r="Z532" s="5"/>
      <c r="AA532" s="5"/>
      <c r="AB532" s="57"/>
      <c r="AC532" s="57"/>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row>
    <row r="533" hidden="1" spans="1:57">
      <c r="A533" s="9">
        <v>44719.5408145602</v>
      </c>
      <c r="B533" s="4" t="s">
        <v>188</v>
      </c>
      <c r="C533" s="4" t="s">
        <v>23</v>
      </c>
      <c r="D533" s="4" t="s">
        <v>3164</v>
      </c>
      <c r="E533" s="5"/>
      <c r="F533" s="4">
        <v>9052451374</v>
      </c>
      <c r="G533" s="4" t="s">
        <v>3165</v>
      </c>
      <c r="H533" s="4" t="s">
        <v>43</v>
      </c>
      <c r="I533" s="4" t="s">
        <v>43</v>
      </c>
      <c r="J533" s="4" t="s">
        <v>3166</v>
      </c>
      <c r="K533" s="4" t="s">
        <v>127</v>
      </c>
      <c r="L533" s="4" t="s">
        <v>140</v>
      </c>
      <c r="M533" s="4" t="s">
        <v>3167</v>
      </c>
      <c r="N533" s="4" t="s">
        <v>87</v>
      </c>
      <c r="O533" s="4" t="s">
        <v>27</v>
      </c>
      <c r="P533" s="15">
        <v>44720</v>
      </c>
      <c r="Q533" s="20">
        <v>0.5</v>
      </c>
      <c r="R533" s="20">
        <v>0.541666666664241</v>
      </c>
      <c r="S533" s="4" t="s">
        <v>1317</v>
      </c>
      <c r="T533" s="4" t="s">
        <v>1037</v>
      </c>
      <c r="U533" s="21" t="s">
        <v>3168</v>
      </c>
      <c r="V533" s="4" t="s">
        <v>3061</v>
      </c>
      <c r="X533" s="4" t="s">
        <v>38</v>
      </c>
      <c r="Y533" s="5"/>
      <c r="Z533" s="5"/>
      <c r="AA533" s="5"/>
      <c r="AB533" s="57"/>
      <c r="AC533" s="57"/>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row>
    <row r="534" hidden="1" spans="1:57">
      <c r="A534" s="9">
        <v>44719.5411683912</v>
      </c>
      <c r="B534" s="4" t="s">
        <v>22</v>
      </c>
      <c r="C534" s="4" t="s">
        <v>23</v>
      </c>
      <c r="D534" s="4" t="s">
        <v>3169</v>
      </c>
      <c r="E534" s="5"/>
      <c r="F534" s="4">
        <v>9686451872</v>
      </c>
      <c r="G534" s="4" t="s">
        <v>3135</v>
      </c>
      <c r="H534" s="4" t="s">
        <v>191</v>
      </c>
      <c r="I534" s="4" t="s">
        <v>125</v>
      </c>
      <c r="J534" s="4" t="s">
        <v>2392</v>
      </c>
      <c r="K534" s="4" t="s">
        <v>85</v>
      </c>
      <c r="L534" s="4" t="s">
        <v>1938</v>
      </c>
      <c r="M534" s="4" t="s">
        <v>3170</v>
      </c>
      <c r="N534" s="4" t="s">
        <v>114</v>
      </c>
      <c r="O534" s="4" t="s">
        <v>33</v>
      </c>
      <c r="P534" s="15">
        <v>44720</v>
      </c>
      <c r="Q534" s="20">
        <v>0.666666666664241</v>
      </c>
      <c r="R534" s="20">
        <v>0.708333333335759</v>
      </c>
      <c r="S534" s="4" t="s">
        <v>931</v>
      </c>
      <c r="T534" s="4" t="s">
        <v>103</v>
      </c>
      <c r="U534" s="21" t="s">
        <v>3171</v>
      </c>
      <c r="V534" s="4" t="s">
        <v>901</v>
      </c>
      <c r="X534" s="4" t="s">
        <v>38</v>
      </c>
      <c r="Y534" s="5"/>
      <c r="Z534" s="5"/>
      <c r="AA534" s="5"/>
      <c r="AB534" s="57"/>
      <c r="AC534" s="57"/>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row>
    <row r="535" hidden="1" spans="1:57">
      <c r="A535" s="9">
        <v>44719.541539838</v>
      </c>
      <c r="B535" s="4" t="s">
        <v>245</v>
      </c>
      <c r="C535" s="4" t="s">
        <v>23</v>
      </c>
      <c r="D535" s="4" t="s">
        <v>3172</v>
      </c>
      <c r="E535" s="5"/>
      <c r="F535" s="4">
        <v>9540459581</v>
      </c>
      <c r="G535" s="4" t="s">
        <v>602</v>
      </c>
      <c r="H535" s="4" t="s">
        <v>150</v>
      </c>
      <c r="I535" s="4" t="s">
        <v>43</v>
      </c>
      <c r="J535" s="4" t="s">
        <v>3173</v>
      </c>
      <c r="K535" s="4" t="s">
        <v>635</v>
      </c>
      <c r="L535" s="4" t="s">
        <v>635</v>
      </c>
      <c r="M535" s="4" t="s">
        <v>3174</v>
      </c>
      <c r="N535" s="4" t="s">
        <v>87</v>
      </c>
      <c r="O535" s="4" t="s">
        <v>42</v>
      </c>
      <c r="P535" s="15">
        <v>44721</v>
      </c>
      <c r="Q535" s="20">
        <v>0.458333333335759</v>
      </c>
      <c r="R535" s="20">
        <v>0.5</v>
      </c>
      <c r="S535" s="4" t="s">
        <v>196</v>
      </c>
      <c r="T535" s="4" t="s">
        <v>553</v>
      </c>
      <c r="U535" s="21" t="s">
        <v>3175</v>
      </c>
      <c r="V535" s="4" t="s">
        <v>1648</v>
      </c>
      <c r="X535" s="4" t="s">
        <v>38</v>
      </c>
      <c r="Y535" s="5"/>
      <c r="Z535" s="5"/>
      <c r="AA535" s="5"/>
      <c r="AB535" s="57"/>
      <c r="AC535" s="57"/>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row>
    <row r="536" hidden="1" spans="1:57">
      <c r="A536" s="9">
        <v>44719.5448336806</v>
      </c>
      <c r="B536" s="4" t="s">
        <v>245</v>
      </c>
      <c r="C536" s="4" t="s">
        <v>23</v>
      </c>
      <c r="D536" s="4" t="s">
        <v>3176</v>
      </c>
      <c r="E536" s="5"/>
      <c r="F536" s="4">
        <v>8210895549</v>
      </c>
      <c r="G536" s="4" t="s">
        <v>1289</v>
      </c>
      <c r="H536" s="4" t="s">
        <v>43</v>
      </c>
      <c r="I536" s="4" t="s">
        <v>98</v>
      </c>
      <c r="J536" s="4" t="s">
        <v>3177</v>
      </c>
      <c r="K536" s="4" t="s">
        <v>127</v>
      </c>
      <c r="L536" s="4" t="s">
        <v>85</v>
      </c>
      <c r="M536" s="4" t="s">
        <v>3177</v>
      </c>
      <c r="N536" s="4" t="s">
        <v>87</v>
      </c>
      <c r="O536" s="4" t="s">
        <v>154</v>
      </c>
      <c r="P536" s="15">
        <v>44720</v>
      </c>
      <c r="Q536" s="20">
        <v>0.625</v>
      </c>
      <c r="R536" s="20">
        <v>0.666666666664241</v>
      </c>
      <c r="S536" s="4" t="s">
        <v>548</v>
      </c>
      <c r="T536" s="4" t="s">
        <v>318</v>
      </c>
      <c r="U536" s="21" t="s">
        <v>3178</v>
      </c>
      <c r="V536" s="4" t="s">
        <v>1648</v>
      </c>
      <c r="X536" s="4" t="s">
        <v>38</v>
      </c>
      <c r="Y536" s="5"/>
      <c r="Z536" s="5"/>
      <c r="AA536" s="5"/>
      <c r="AB536" s="57"/>
      <c r="AC536" s="57"/>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row>
    <row r="537" hidden="1" spans="1:57">
      <c r="A537" s="9">
        <v>44719.545428912</v>
      </c>
      <c r="B537" s="4" t="s">
        <v>272</v>
      </c>
      <c r="C537" s="4" t="s">
        <v>23</v>
      </c>
      <c r="D537" s="4" t="s">
        <v>3179</v>
      </c>
      <c r="E537" s="5"/>
      <c r="F537" s="4">
        <v>8919104098</v>
      </c>
      <c r="G537" s="4" t="s">
        <v>3180</v>
      </c>
      <c r="H537" s="4" t="s">
        <v>43</v>
      </c>
      <c r="I537" s="4" t="s">
        <v>43</v>
      </c>
      <c r="J537" s="4" t="s">
        <v>3181</v>
      </c>
      <c r="K537" s="4" t="s">
        <v>45</v>
      </c>
      <c r="L537" s="4" t="s">
        <v>45</v>
      </c>
      <c r="M537" s="4" t="s">
        <v>3182</v>
      </c>
      <c r="N537" s="4" t="s">
        <v>87</v>
      </c>
      <c r="O537" s="4" t="s">
        <v>43</v>
      </c>
      <c r="P537" s="15">
        <v>44720</v>
      </c>
      <c r="Q537" s="20">
        <v>0.625</v>
      </c>
      <c r="R537" s="20">
        <v>0.666666666664241</v>
      </c>
      <c r="S537" s="4" t="s">
        <v>2241</v>
      </c>
      <c r="T537" s="4" t="s">
        <v>207</v>
      </c>
      <c r="U537" s="21" t="s">
        <v>3183</v>
      </c>
      <c r="V537" s="4" t="s">
        <v>1648</v>
      </c>
      <c r="X537" s="4" t="s">
        <v>38</v>
      </c>
      <c r="Y537" s="5"/>
      <c r="Z537" s="5"/>
      <c r="AA537" s="5"/>
      <c r="AB537" s="57"/>
      <c r="AC537" s="57"/>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row>
    <row r="538" hidden="1" spans="1:57">
      <c r="A538" s="9">
        <v>44719.5461971644</v>
      </c>
      <c r="B538" s="4" t="s">
        <v>309</v>
      </c>
      <c r="C538" s="4" t="s">
        <v>23</v>
      </c>
      <c r="D538" s="4" t="s">
        <v>3184</v>
      </c>
      <c r="E538" s="4" t="s">
        <v>3185</v>
      </c>
      <c r="F538" s="4">
        <v>9985663042</v>
      </c>
      <c r="G538" s="4" t="s">
        <v>3159</v>
      </c>
      <c r="H538" s="4" t="s">
        <v>389</v>
      </c>
      <c r="I538" s="4" t="s">
        <v>429</v>
      </c>
      <c r="J538" s="4" t="s">
        <v>182</v>
      </c>
      <c r="K538" s="4" t="s">
        <v>127</v>
      </c>
      <c r="L538" s="4" t="s">
        <v>127</v>
      </c>
      <c r="M538" s="4" t="s">
        <v>3186</v>
      </c>
      <c r="N538" s="4" t="s">
        <v>32</v>
      </c>
      <c r="O538" s="4" t="s">
        <v>154</v>
      </c>
      <c r="P538" s="15">
        <v>44722</v>
      </c>
      <c r="Q538" s="20">
        <v>0.458333333335759</v>
      </c>
      <c r="R538" s="20">
        <v>0.5</v>
      </c>
      <c r="S538" s="4" t="s">
        <v>891</v>
      </c>
      <c r="T538" s="4" t="s">
        <v>678</v>
      </c>
      <c r="U538" s="21" t="s">
        <v>3187</v>
      </c>
      <c r="V538" s="4" t="s">
        <v>2600</v>
      </c>
      <c r="X538" s="4" t="s">
        <v>38</v>
      </c>
      <c r="Y538" s="5"/>
      <c r="Z538" s="5"/>
      <c r="AA538" s="5"/>
      <c r="AB538" s="57"/>
      <c r="AC538" s="57"/>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row>
    <row r="539" hidden="1" spans="1:57">
      <c r="A539" s="9">
        <v>44719.5733850463</v>
      </c>
      <c r="B539" s="4" t="s">
        <v>309</v>
      </c>
      <c r="C539" s="4" t="s">
        <v>23</v>
      </c>
      <c r="D539" s="4" t="s">
        <v>3188</v>
      </c>
      <c r="E539" s="4" t="s">
        <v>3189</v>
      </c>
      <c r="F539" s="4">
        <v>9492758380</v>
      </c>
      <c r="G539" s="4" t="s">
        <v>3190</v>
      </c>
      <c r="H539" s="4" t="s">
        <v>953</v>
      </c>
      <c r="I539" s="4" t="s">
        <v>429</v>
      </c>
      <c r="J539" s="4" t="s">
        <v>3191</v>
      </c>
      <c r="K539" s="4" t="s">
        <v>127</v>
      </c>
      <c r="L539" s="4" t="s">
        <v>1938</v>
      </c>
      <c r="M539" s="4" t="s">
        <v>3192</v>
      </c>
      <c r="N539" s="4" t="s">
        <v>32</v>
      </c>
      <c r="O539" s="4" t="s">
        <v>3193</v>
      </c>
      <c r="P539" s="15">
        <v>44721</v>
      </c>
      <c r="Q539" s="20">
        <v>0.104166666664241</v>
      </c>
      <c r="R539" s="20">
        <v>0.145833333335759</v>
      </c>
      <c r="S539" s="4" t="s">
        <v>3194</v>
      </c>
      <c r="T539" s="4" t="s">
        <v>2231</v>
      </c>
      <c r="U539" s="21" t="s">
        <v>3195</v>
      </c>
      <c r="V539" s="4" t="s">
        <v>2600</v>
      </c>
      <c r="X539" s="4" t="s">
        <v>38</v>
      </c>
      <c r="Y539" s="5"/>
      <c r="Z539" s="5"/>
      <c r="AA539" s="5"/>
      <c r="AB539" s="57"/>
      <c r="AC539" s="57"/>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row>
    <row r="540" hidden="1" spans="1:57">
      <c r="A540" s="9">
        <v>44719.5750614931</v>
      </c>
      <c r="B540" s="4" t="s">
        <v>79</v>
      </c>
      <c r="C540" s="4" t="s">
        <v>23</v>
      </c>
      <c r="D540" s="4" t="s">
        <v>1379</v>
      </c>
      <c r="E540" s="5"/>
      <c r="F540" s="4" t="s">
        <v>3196</v>
      </c>
      <c r="G540" s="4" t="s">
        <v>835</v>
      </c>
      <c r="H540" s="4" t="s">
        <v>412</v>
      </c>
      <c r="I540" s="4" t="s">
        <v>42</v>
      </c>
      <c r="J540" s="4" t="s">
        <v>3197</v>
      </c>
      <c r="K540" s="4" t="s">
        <v>258</v>
      </c>
      <c r="L540" s="4" t="s">
        <v>127</v>
      </c>
      <c r="M540" s="4" t="s">
        <v>3198</v>
      </c>
      <c r="N540" s="4" t="s">
        <v>87</v>
      </c>
      <c r="O540" s="4" t="s">
        <v>3199</v>
      </c>
      <c r="P540" s="15">
        <v>44720</v>
      </c>
      <c r="Q540" s="20">
        <v>0.583333333335759</v>
      </c>
      <c r="R540" s="20">
        <v>0.625</v>
      </c>
      <c r="S540" s="4" t="s">
        <v>3200</v>
      </c>
      <c r="T540" s="4" t="s">
        <v>599</v>
      </c>
      <c r="U540" s="21" t="s">
        <v>3201</v>
      </c>
      <c r="V540" s="4" t="s">
        <v>92</v>
      </c>
      <c r="X540" s="4" t="s">
        <v>38</v>
      </c>
      <c r="Y540" s="5"/>
      <c r="Z540" s="5"/>
      <c r="AA540" s="5"/>
      <c r="AB540" s="57"/>
      <c r="AC540" s="57"/>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row>
    <row r="541" hidden="1" spans="1:57">
      <c r="A541" s="9">
        <v>44719.603832963</v>
      </c>
      <c r="B541" s="4" t="s">
        <v>135</v>
      </c>
      <c r="C541" s="4" t="s">
        <v>23</v>
      </c>
      <c r="D541" s="4" t="s">
        <v>3202</v>
      </c>
      <c r="E541" s="5"/>
      <c r="F541" s="4">
        <v>9908622417</v>
      </c>
      <c r="G541" s="4" t="s">
        <v>3203</v>
      </c>
      <c r="H541" s="4" t="s">
        <v>977</v>
      </c>
      <c r="I541" s="4" t="s">
        <v>512</v>
      </c>
      <c r="J541" s="4" t="s">
        <v>666</v>
      </c>
      <c r="K541" s="4" t="s">
        <v>3204</v>
      </c>
      <c r="L541" s="4" t="s">
        <v>1711</v>
      </c>
      <c r="M541" s="4" t="s">
        <v>3205</v>
      </c>
      <c r="N541" s="4" t="s">
        <v>87</v>
      </c>
      <c r="O541" s="4" t="s">
        <v>3206</v>
      </c>
      <c r="P541" s="15">
        <v>44720</v>
      </c>
      <c r="Q541" s="20">
        <v>0.458333333335759</v>
      </c>
      <c r="R541" s="20">
        <v>0.479166666664241</v>
      </c>
      <c r="S541" s="4" t="s">
        <v>262</v>
      </c>
      <c r="T541" s="4" t="s">
        <v>297</v>
      </c>
      <c r="U541" s="21" t="s">
        <v>3207</v>
      </c>
      <c r="V541" s="4" t="s">
        <v>3040</v>
      </c>
      <c r="X541" s="4" t="s">
        <v>38</v>
      </c>
      <c r="Y541" s="5"/>
      <c r="Z541" s="5"/>
      <c r="AA541" s="5"/>
      <c r="AB541" s="57"/>
      <c r="AC541" s="57"/>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row>
    <row r="542" hidden="1" spans="1:57">
      <c r="A542" s="9">
        <v>44719.6087450347</v>
      </c>
      <c r="B542" s="4" t="s">
        <v>1088</v>
      </c>
      <c r="C542" s="4" t="s">
        <v>23</v>
      </c>
      <c r="D542" s="4" t="s">
        <v>3208</v>
      </c>
      <c r="E542" s="5"/>
      <c r="F542" s="4">
        <v>8218193656</v>
      </c>
      <c r="G542" s="4" t="s">
        <v>1506</v>
      </c>
      <c r="H542" s="4" t="s">
        <v>256</v>
      </c>
      <c r="I542" s="4" t="s">
        <v>256</v>
      </c>
      <c r="J542" s="4" t="s">
        <v>3209</v>
      </c>
      <c r="K542" s="4" t="s">
        <v>3210</v>
      </c>
      <c r="L542" s="4" t="s">
        <v>3211</v>
      </c>
      <c r="M542" s="4" t="s">
        <v>3212</v>
      </c>
      <c r="N542" s="4" t="s">
        <v>114</v>
      </c>
      <c r="O542" s="5"/>
      <c r="P542" s="15">
        <v>44723</v>
      </c>
      <c r="Q542" s="20">
        <v>0.458333333335759</v>
      </c>
      <c r="R542" s="20">
        <v>0.458333333335759</v>
      </c>
      <c r="S542" s="4" t="s">
        <v>1739</v>
      </c>
      <c r="T542" s="4" t="s">
        <v>297</v>
      </c>
      <c r="U542" s="24" t="s">
        <v>3213</v>
      </c>
      <c r="V542" s="4" t="s">
        <v>2509</v>
      </c>
      <c r="X542" s="4" t="s">
        <v>38</v>
      </c>
      <c r="Y542" s="5"/>
      <c r="Z542" s="5"/>
      <c r="AA542" s="5"/>
      <c r="AB542" s="57"/>
      <c r="AC542" s="57"/>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row>
    <row r="543" hidden="1" spans="1:57">
      <c r="A543" s="9">
        <v>44719.6170907523</v>
      </c>
      <c r="B543" s="4" t="s">
        <v>1088</v>
      </c>
      <c r="C543" s="4" t="s">
        <v>23</v>
      </c>
      <c r="D543" s="4" t="s">
        <v>3214</v>
      </c>
      <c r="E543" s="5"/>
      <c r="F543" s="4">
        <v>8390987468</v>
      </c>
      <c r="G543" s="4" t="s">
        <v>3215</v>
      </c>
      <c r="H543" s="4" t="s">
        <v>256</v>
      </c>
      <c r="I543" s="4" t="s">
        <v>256</v>
      </c>
      <c r="J543" s="4" t="s">
        <v>3216</v>
      </c>
      <c r="K543" s="4" t="s">
        <v>258</v>
      </c>
      <c r="L543" s="4" t="s">
        <v>45</v>
      </c>
      <c r="M543" s="4" t="s">
        <v>3217</v>
      </c>
      <c r="N543" s="4" t="s">
        <v>114</v>
      </c>
      <c r="O543" s="5"/>
      <c r="P543" s="15">
        <v>44723</v>
      </c>
      <c r="Q543" s="20">
        <v>0.25</v>
      </c>
      <c r="R543" s="20">
        <v>0.25</v>
      </c>
      <c r="S543" s="4" t="s">
        <v>166</v>
      </c>
      <c r="T543" s="4" t="s">
        <v>176</v>
      </c>
      <c r="U543" s="21" t="s">
        <v>3218</v>
      </c>
      <c r="V543" s="4" t="s">
        <v>2509</v>
      </c>
      <c r="X543" s="4" t="s">
        <v>38</v>
      </c>
      <c r="Y543" s="5"/>
      <c r="Z543" s="5"/>
      <c r="AA543" s="5"/>
      <c r="AB543" s="57"/>
      <c r="AC543" s="57"/>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row>
    <row r="544" hidden="1" spans="1:57">
      <c r="A544" s="9">
        <v>44719.6184746296</v>
      </c>
      <c r="B544" s="4" t="s">
        <v>254</v>
      </c>
      <c r="C544" s="4" t="s">
        <v>23</v>
      </c>
      <c r="D544" s="4" t="s">
        <v>3219</v>
      </c>
      <c r="E544" s="5"/>
      <c r="F544" s="4">
        <v>7569888494</v>
      </c>
      <c r="G544" s="4" t="s">
        <v>123</v>
      </c>
      <c r="H544" s="4" t="s">
        <v>985</v>
      </c>
      <c r="I544" s="4" t="s">
        <v>985</v>
      </c>
      <c r="J544" s="4" t="s">
        <v>3220</v>
      </c>
      <c r="K544" s="4" t="s">
        <v>127</v>
      </c>
      <c r="L544" s="4" t="s">
        <v>649</v>
      </c>
      <c r="M544" s="4" t="s">
        <v>3221</v>
      </c>
      <c r="N544" s="4" t="s">
        <v>114</v>
      </c>
      <c r="O544" s="4" t="s">
        <v>47</v>
      </c>
      <c r="P544" s="15">
        <v>44720</v>
      </c>
      <c r="Q544" s="20">
        <v>0.625</v>
      </c>
      <c r="R544" s="20">
        <v>0.666666666664241</v>
      </c>
      <c r="S544" s="4" t="s">
        <v>751</v>
      </c>
      <c r="T544" s="4" t="s">
        <v>350</v>
      </c>
      <c r="U544" s="21" t="s">
        <v>3222</v>
      </c>
      <c r="V544" s="4" t="s">
        <v>1648</v>
      </c>
      <c r="X544" s="4" t="s">
        <v>38</v>
      </c>
      <c r="Y544" s="5"/>
      <c r="Z544" s="5"/>
      <c r="AA544" s="5"/>
      <c r="AB544" s="57"/>
      <c r="AC544" s="57"/>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row>
    <row r="545" hidden="1" spans="1:57">
      <c r="A545" s="9">
        <v>44719.6218351968</v>
      </c>
      <c r="B545" s="4" t="s">
        <v>212</v>
      </c>
      <c r="C545" s="4" t="s">
        <v>23</v>
      </c>
      <c r="D545" s="4" t="s">
        <v>3223</v>
      </c>
      <c r="E545" s="5"/>
      <c r="F545" s="4">
        <v>7093050604</v>
      </c>
      <c r="G545" s="4" t="s">
        <v>1420</v>
      </c>
      <c r="H545" s="4" t="s">
        <v>124</v>
      </c>
      <c r="I545" s="4" t="s">
        <v>238</v>
      </c>
      <c r="J545" s="4" t="s">
        <v>275</v>
      </c>
      <c r="K545" s="4" t="s">
        <v>127</v>
      </c>
      <c r="L545" s="4" t="s">
        <v>127</v>
      </c>
      <c r="M545" s="4" t="s">
        <v>1422</v>
      </c>
      <c r="N545" s="4" t="s">
        <v>87</v>
      </c>
      <c r="O545" s="4" t="s">
        <v>260</v>
      </c>
      <c r="P545" s="15">
        <v>44722</v>
      </c>
      <c r="Q545" s="20">
        <v>0.416666666664241</v>
      </c>
      <c r="R545" s="20">
        <v>0.5</v>
      </c>
      <c r="S545" s="4" t="s">
        <v>155</v>
      </c>
      <c r="T545" s="4" t="s">
        <v>393</v>
      </c>
      <c r="U545" s="21" t="s">
        <v>3224</v>
      </c>
      <c r="V545" s="4" t="s">
        <v>3122</v>
      </c>
      <c r="X545" s="4" t="s">
        <v>38</v>
      </c>
      <c r="Y545" s="5"/>
      <c r="Z545" s="5"/>
      <c r="AA545" s="5"/>
      <c r="AB545" s="57"/>
      <c r="AC545" s="57"/>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row>
    <row r="546" hidden="1" spans="1:57">
      <c r="A546" s="9">
        <v>44719.6238909259</v>
      </c>
      <c r="B546" s="4" t="s">
        <v>22</v>
      </c>
      <c r="C546" s="4" t="s">
        <v>23</v>
      </c>
      <c r="D546" s="4" t="s">
        <v>3225</v>
      </c>
      <c r="E546" s="5"/>
      <c r="F546" s="4">
        <v>6300639239</v>
      </c>
      <c r="G546" s="4" t="s">
        <v>3226</v>
      </c>
      <c r="H546" s="4" t="s">
        <v>42</v>
      </c>
      <c r="I546" s="4" t="s">
        <v>42</v>
      </c>
      <c r="J546" s="4" t="s">
        <v>3227</v>
      </c>
      <c r="K546" s="4" t="s">
        <v>152</v>
      </c>
      <c r="L546" s="4" t="s">
        <v>1579</v>
      </c>
      <c r="M546" s="4" t="s">
        <v>3228</v>
      </c>
      <c r="N546" s="4" t="s">
        <v>114</v>
      </c>
      <c r="O546" s="4" t="s">
        <v>154</v>
      </c>
      <c r="P546" s="15">
        <v>44721</v>
      </c>
      <c r="Q546" s="20">
        <v>0.4375</v>
      </c>
      <c r="R546" s="20">
        <v>0.479166666664241</v>
      </c>
      <c r="S546" s="4" t="s">
        <v>2728</v>
      </c>
      <c r="T546" s="4" t="s">
        <v>207</v>
      </c>
      <c r="U546" s="21" t="s">
        <v>3229</v>
      </c>
      <c r="V546" s="4" t="s">
        <v>901</v>
      </c>
      <c r="X546" s="4" t="s">
        <v>38</v>
      </c>
      <c r="Y546" s="5"/>
      <c r="Z546" s="5"/>
      <c r="AA546" s="5"/>
      <c r="AB546" s="57"/>
      <c r="AC546" s="57"/>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row>
    <row r="547" hidden="1" spans="1:57">
      <c r="A547" s="9">
        <v>44719.6246409491</v>
      </c>
      <c r="B547" s="4" t="s">
        <v>309</v>
      </c>
      <c r="C547" s="4" t="s">
        <v>23</v>
      </c>
      <c r="D547" s="4" t="s">
        <v>3230</v>
      </c>
      <c r="E547" s="4" t="s">
        <v>3231</v>
      </c>
      <c r="F547" s="4">
        <v>9493924950</v>
      </c>
      <c r="G547" s="4" t="s">
        <v>3232</v>
      </c>
      <c r="H547" s="4" t="s">
        <v>124</v>
      </c>
      <c r="I547" s="4" t="s">
        <v>27</v>
      </c>
      <c r="J547" s="4" t="s">
        <v>3233</v>
      </c>
      <c r="K547" s="4" t="s">
        <v>127</v>
      </c>
      <c r="L547" s="4" t="s">
        <v>127</v>
      </c>
      <c r="M547" s="4" t="s">
        <v>3234</v>
      </c>
      <c r="N547" s="4" t="s">
        <v>32</v>
      </c>
      <c r="O547" s="4" t="s">
        <v>154</v>
      </c>
      <c r="P547" s="15">
        <v>44721</v>
      </c>
      <c r="Q547" s="20">
        <v>0.4375</v>
      </c>
      <c r="R547" s="20">
        <v>0.479166666664241</v>
      </c>
      <c r="S547" s="4" t="s">
        <v>3235</v>
      </c>
      <c r="T547" s="4" t="s">
        <v>892</v>
      </c>
      <c r="U547" s="21" t="s">
        <v>3236</v>
      </c>
      <c r="V547" s="4" t="s">
        <v>2600</v>
      </c>
      <c r="X547" s="4" t="s">
        <v>38</v>
      </c>
      <c r="Y547" s="5"/>
      <c r="Z547" s="5"/>
      <c r="AA547" s="5"/>
      <c r="AB547" s="57"/>
      <c r="AC547" s="57"/>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row>
    <row r="548" hidden="1" spans="1:57">
      <c r="A548" s="9">
        <v>44719.6291191667</v>
      </c>
      <c r="B548" s="4" t="s">
        <v>322</v>
      </c>
      <c r="C548" s="4" t="s">
        <v>23</v>
      </c>
      <c r="D548" s="4" t="s">
        <v>3237</v>
      </c>
      <c r="E548" s="5"/>
      <c r="F548" s="4">
        <v>9000801178</v>
      </c>
      <c r="G548" s="4" t="s">
        <v>388</v>
      </c>
      <c r="H548" s="4" t="s">
        <v>389</v>
      </c>
      <c r="I548" s="4" t="s">
        <v>43</v>
      </c>
      <c r="J548" s="4" t="s">
        <v>3238</v>
      </c>
      <c r="K548" s="4" t="s">
        <v>620</v>
      </c>
      <c r="L548" s="4" t="s">
        <v>620</v>
      </c>
      <c r="M548" s="4" t="s">
        <v>391</v>
      </c>
      <c r="N548" s="4" t="s">
        <v>32</v>
      </c>
      <c r="O548" s="4" t="s">
        <v>1167</v>
      </c>
      <c r="P548" s="15">
        <v>44720</v>
      </c>
      <c r="Q548" s="20">
        <v>0.625</v>
      </c>
      <c r="R548" s="20">
        <v>0.666666666664241</v>
      </c>
      <c r="S548" s="4" t="s">
        <v>570</v>
      </c>
      <c r="T548" s="4" t="s">
        <v>3239</v>
      </c>
      <c r="U548" s="21" t="s">
        <v>3240</v>
      </c>
      <c r="V548" s="4" t="s">
        <v>92</v>
      </c>
      <c r="X548" s="4" t="s">
        <v>38</v>
      </c>
      <c r="Y548" s="5"/>
      <c r="Z548" s="5"/>
      <c r="AA548" s="5"/>
      <c r="AB548" s="57"/>
      <c r="AC548" s="57"/>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row>
    <row r="549" hidden="1" spans="1:57">
      <c r="A549" s="6">
        <v>44719.6311695486</v>
      </c>
      <c r="B549" s="7" t="s">
        <v>39</v>
      </c>
      <c r="C549" s="7" t="s">
        <v>23</v>
      </c>
      <c r="D549" s="7" t="s">
        <v>1301</v>
      </c>
      <c r="E549" s="8"/>
      <c r="F549" s="7">
        <v>9027612199</v>
      </c>
      <c r="G549" s="7" t="s">
        <v>1506</v>
      </c>
      <c r="H549" s="7" t="s">
        <v>756</v>
      </c>
      <c r="I549" s="7" t="s">
        <v>313</v>
      </c>
      <c r="J549" s="7" t="s">
        <v>1303</v>
      </c>
      <c r="K549" s="7" t="s">
        <v>657</v>
      </c>
      <c r="L549" s="7" t="s">
        <v>2946</v>
      </c>
      <c r="M549" s="7" t="s">
        <v>1305</v>
      </c>
      <c r="N549" s="7" t="s">
        <v>1592</v>
      </c>
      <c r="O549" s="7" t="s">
        <v>861</v>
      </c>
      <c r="P549" s="16">
        <v>44720</v>
      </c>
      <c r="Q549" s="22">
        <v>0.583333333335759</v>
      </c>
      <c r="R549" s="22">
        <v>0.666666666664241</v>
      </c>
      <c r="S549" s="7" t="s">
        <v>1306</v>
      </c>
      <c r="T549" s="7" t="s">
        <v>570</v>
      </c>
      <c r="U549" s="23" t="s">
        <v>3241</v>
      </c>
      <c r="V549" s="7" t="s">
        <v>2509</v>
      </c>
      <c r="X549" s="7" t="s">
        <v>93</v>
      </c>
      <c r="Y549" s="8"/>
      <c r="Z549" s="8"/>
      <c r="AA549" s="8"/>
      <c r="AB549" s="70"/>
      <c r="AC549" s="70"/>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row>
    <row r="550" hidden="1" spans="1:57">
      <c r="A550" s="9">
        <v>44719.6342480903</v>
      </c>
      <c r="B550" s="4" t="s">
        <v>254</v>
      </c>
      <c r="C550" s="4" t="s">
        <v>23</v>
      </c>
      <c r="D550" s="4" t="s">
        <v>3242</v>
      </c>
      <c r="E550" s="5"/>
      <c r="F550" s="4">
        <v>9347873922</v>
      </c>
      <c r="G550" s="4" t="s">
        <v>602</v>
      </c>
      <c r="H550" s="4" t="s">
        <v>985</v>
      </c>
      <c r="I550" s="4" t="s">
        <v>985</v>
      </c>
      <c r="J550" s="4" t="s">
        <v>3243</v>
      </c>
      <c r="K550" s="4" t="s">
        <v>85</v>
      </c>
      <c r="L550" s="4" t="s">
        <v>649</v>
      </c>
      <c r="M550" s="4" t="s">
        <v>3244</v>
      </c>
      <c r="N550" s="4" t="s">
        <v>114</v>
      </c>
      <c r="O550" s="5"/>
      <c r="P550" s="15">
        <v>44720</v>
      </c>
      <c r="Q550" s="20">
        <v>0.625</v>
      </c>
      <c r="R550" s="20">
        <v>0.666666666664241</v>
      </c>
      <c r="S550" s="4" t="s">
        <v>1404</v>
      </c>
      <c r="T550" s="4" t="s">
        <v>1364</v>
      </c>
      <c r="U550" s="21" t="s">
        <v>3245</v>
      </c>
      <c r="V550" s="4" t="s">
        <v>1648</v>
      </c>
      <c r="X550" s="4" t="s">
        <v>38</v>
      </c>
      <c r="Y550" s="5"/>
      <c r="Z550" s="5"/>
      <c r="AA550" s="5"/>
      <c r="AB550" s="57"/>
      <c r="AC550" s="57"/>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row>
    <row r="551" hidden="1" spans="1:57">
      <c r="A551" s="9">
        <v>44719.6345047222</v>
      </c>
      <c r="B551" s="4" t="s">
        <v>1088</v>
      </c>
      <c r="C551" s="4" t="s">
        <v>23</v>
      </c>
      <c r="D551" s="4" t="s">
        <v>3246</v>
      </c>
      <c r="E551" s="5"/>
      <c r="F551" s="4">
        <v>9041779981</v>
      </c>
      <c r="G551" s="4" t="s">
        <v>3247</v>
      </c>
      <c r="H551" s="4" t="s">
        <v>505</v>
      </c>
      <c r="I551" s="4" t="s">
        <v>505</v>
      </c>
      <c r="J551" s="4" t="s">
        <v>3248</v>
      </c>
      <c r="K551" s="4" t="s">
        <v>3249</v>
      </c>
      <c r="L551" s="4" t="s">
        <v>3211</v>
      </c>
      <c r="M551" s="4" t="s">
        <v>3250</v>
      </c>
      <c r="N551" s="4" t="s">
        <v>114</v>
      </c>
      <c r="O551" s="5"/>
      <c r="P551" s="15">
        <v>44723</v>
      </c>
      <c r="Q551" s="20">
        <v>0.458333333335759</v>
      </c>
      <c r="R551" s="20">
        <v>0.458333333335759</v>
      </c>
      <c r="S551" s="4" t="s">
        <v>569</v>
      </c>
      <c r="T551" s="4" t="s">
        <v>297</v>
      </c>
      <c r="U551" s="21" t="s">
        <v>3251</v>
      </c>
      <c r="V551" s="4" t="s">
        <v>2509</v>
      </c>
      <c r="X551" s="4" t="s">
        <v>38</v>
      </c>
      <c r="Y551" s="5"/>
      <c r="Z551" s="5"/>
      <c r="AA551" s="5"/>
      <c r="AB551" s="57"/>
      <c r="AC551" s="57"/>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row>
    <row r="552" hidden="1" spans="1:57">
      <c r="A552" s="9">
        <v>44719.6385885417</v>
      </c>
      <c r="B552" s="4" t="s">
        <v>212</v>
      </c>
      <c r="C552" s="4" t="s">
        <v>23</v>
      </c>
      <c r="D552" s="4" t="s">
        <v>3252</v>
      </c>
      <c r="E552" s="5"/>
      <c r="F552" s="4">
        <v>9509215763</v>
      </c>
      <c r="G552" s="4" t="s">
        <v>3253</v>
      </c>
      <c r="H552" s="4" t="s">
        <v>313</v>
      </c>
      <c r="I552" s="4" t="s">
        <v>313</v>
      </c>
      <c r="J552" s="4" t="s">
        <v>3254</v>
      </c>
      <c r="K552" s="4" t="s">
        <v>3255</v>
      </c>
      <c r="L552" s="4" t="s">
        <v>908</v>
      </c>
      <c r="M552" s="4" t="s">
        <v>3256</v>
      </c>
      <c r="N552" s="4" t="s">
        <v>32</v>
      </c>
      <c r="O552" s="4" t="s">
        <v>257</v>
      </c>
      <c r="P552" s="15">
        <v>44721</v>
      </c>
      <c r="Q552" s="20">
        <v>0.583333333335759</v>
      </c>
      <c r="R552" s="20">
        <v>0.625</v>
      </c>
      <c r="S552" s="4" t="s">
        <v>3257</v>
      </c>
      <c r="T552" s="4" t="s">
        <v>1133</v>
      </c>
      <c r="U552" s="21" t="s">
        <v>3258</v>
      </c>
      <c r="V552" s="4" t="s">
        <v>2509</v>
      </c>
      <c r="X552" s="4" t="s">
        <v>38</v>
      </c>
      <c r="Y552" s="5"/>
      <c r="Z552" s="5"/>
      <c r="AA552" s="5"/>
      <c r="AB552" s="57"/>
      <c r="AC552" s="57"/>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row>
    <row r="553" hidden="1" spans="1:57">
      <c r="A553" s="9">
        <v>44719.6391554861</v>
      </c>
      <c r="B553" s="4" t="s">
        <v>188</v>
      </c>
      <c r="C553" s="4" t="s">
        <v>23</v>
      </c>
      <c r="D553" s="4" t="s">
        <v>3259</v>
      </c>
      <c r="E553" s="5"/>
      <c r="F553" s="4">
        <v>9391589668</v>
      </c>
      <c r="G553" s="4" t="s">
        <v>1289</v>
      </c>
      <c r="H553" s="4" t="s">
        <v>42</v>
      </c>
      <c r="I553" s="4" t="s">
        <v>611</v>
      </c>
      <c r="J553" s="4" t="s">
        <v>3260</v>
      </c>
      <c r="K553" s="4" t="s">
        <v>127</v>
      </c>
      <c r="L553" s="4" t="s">
        <v>127</v>
      </c>
      <c r="M553" s="4" t="s">
        <v>3261</v>
      </c>
      <c r="N553" s="4" t="s">
        <v>114</v>
      </c>
      <c r="O553" s="4" t="s">
        <v>88</v>
      </c>
      <c r="P553" s="15">
        <v>44720</v>
      </c>
      <c r="Q553" s="20">
        <v>0.458333333335759</v>
      </c>
      <c r="R553" s="20">
        <v>0.541666666664241</v>
      </c>
      <c r="S553" s="4" t="s">
        <v>460</v>
      </c>
      <c r="T553" s="4" t="s">
        <v>1010</v>
      </c>
      <c r="U553" s="21" t="s">
        <v>3262</v>
      </c>
      <c r="V553" s="4" t="s">
        <v>1648</v>
      </c>
      <c r="X553" s="4" t="s">
        <v>38</v>
      </c>
      <c r="Y553" s="5"/>
      <c r="Z553" s="5"/>
      <c r="AA553" s="5"/>
      <c r="AB553" s="57"/>
      <c r="AC553" s="57"/>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row>
    <row r="554" hidden="1" spans="1:57">
      <c r="A554" s="9">
        <v>44719.6420371991</v>
      </c>
      <c r="B554" s="4" t="s">
        <v>254</v>
      </c>
      <c r="C554" s="4" t="s">
        <v>23</v>
      </c>
      <c r="D554" s="4" t="s">
        <v>3263</v>
      </c>
      <c r="E554" s="5"/>
      <c r="F554" s="4">
        <v>6303907541</v>
      </c>
      <c r="G554" s="4" t="s">
        <v>602</v>
      </c>
      <c r="H554" s="4" t="s">
        <v>985</v>
      </c>
      <c r="I554" s="4" t="s">
        <v>985</v>
      </c>
      <c r="J554" s="4" t="s">
        <v>314</v>
      </c>
      <c r="K554" s="4" t="s">
        <v>127</v>
      </c>
      <c r="L554" s="4" t="s">
        <v>649</v>
      </c>
      <c r="M554" s="4" t="s">
        <v>3264</v>
      </c>
      <c r="N554" s="4" t="s">
        <v>114</v>
      </c>
      <c r="O554" s="4" t="s">
        <v>47</v>
      </c>
      <c r="P554" s="15">
        <v>44720</v>
      </c>
      <c r="Q554" s="20">
        <v>0.666666666664241</v>
      </c>
      <c r="R554" s="20">
        <v>0.708333333335759</v>
      </c>
      <c r="S554" s="4" t="s">
        <v>910</v>
      </c>
      <c r="T554" s="4" t="s">
        <v>392</v>
      </c>
      <c r="U554" s="21" t="s">
        <v>3265</v>
      </c>
      <c r="V554" s="4" t="s">
        <v>1648</v>
      </c>
      <c r="X554" s="4" t="s">
        <v>38</v>
      </c>
      <c r="Y554" s="5"/>
      <c r="Z554" s="5"/>
      <c r="AA554" s="5"/>
      <c r="AB554" s="57"/>
      <c r="AC554" s="57"/>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row>
    <row r="555" hidden="1" spans="1:57">
      <c r="A555" s="9">
        <v>44719.6442156829</v>
      </c>
      <c r="B555" s="4" t="s">
        <v>39</v>
      </c>
      <c r="C555" s="4" t="s">
        <v>23</v>
      </c>
      <c r="D555" s="4" t="s">
        <v>3266</v>
      </c>
      <c r="E555" s="5"/>
      <c r="F555" s="4">
        <v>6300445315</v>
      </c>
      <c r="G555" s="4" t="s">
        <v>3215</v>
      </c>
      <c r="H555" s="4" t="s">
        <v>42</v>
      </c>
      <c r="I555" s="4" t="s">
        <v>42</v>
      </c>
      <c r="J555" s="4" t="s">
        <v>3267</v>
      </c>
      <c r="K555" s="4" t="s">
        <v>127</v>
      </c>
      <c r="L555" s="4" t="s">
        <v>127</v>
      </c>
      <c r="M555" s="4" t="s">
        <v>3268</v>
      </c>
      <c r="N555" s="4" t="s">
        <v>1592</v>
      </c>
      <c r="O555" s="4" t="s">
        <v>2904</v>
      </c>
      <c r="P555" s="15">
        <v>44720</v>
      </c>
      <c r="Q555" s="20">
        <v>0.583333333335759</v>
      </c>
      <c r="R555" s="20">
        <v>0.666666666664241</v>
      </c>
      <c r="S555" s="4" t="s">
        <v>1945</v>
      </c>
      <c r="T555" s="4" t="s">
        <v>35</v>
      </c>
      <c r="U555" s="21" t="s">
        <v>3269</v>
      </c>
      <c r="V555" s="4" t="s">
        <v>2509</v>
      </c>
      <c r="X555" s="4" t="s">
        <v>38</v>
      </c>
      <c r="Y555" s="5"/>
      <c r="Z555" s="5"/>
      <c r="AA555" s="5"/>
      <c r="AB555" s="57"/>
      <c r="AC555" s="57"/>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row>
    <row r="556" hidden="1" spans="1:57">
      <c r="A556" s="9">
        <v>44719.6493670023</v>
      </c>
      <c r="B556" s="4" t="s">
        <v>212</v>
      </c>
      <c r="C556" s="4" t="s">
        <v>23</v>
      </c>
      <c r="D556" s="4" t="s">
        <v>3270</v>
      </c>
      <c r="E556" s="5"/>
      <c r="F556" s="4">
        <v>6304357377</v>
      </c>
      <c r="G556" s="4" t="s">
        <v>3271</v>
      </c>
      <c r="H556" s="4" t="s">
        <v>674</v>
      </c>
      <c r="I556" s="4" t="s">
        <v>1151</v>
      </c>
      <c r="J556" s="4" t="s">
        <v>1804</v>
      </c>
      <c r="K556" s="4" t="s">
        <v>127</v>
      </c>
      <c r="L556" s="4" t="s">
        <v>127</v>
      </c>
      <c r="M556" s="4" t="s">
        <v>3272</v>
      </c>
      <c r="N556" s="4" t="s">
        <v>87</v>
      </c>
      <c r="O556" s="4" t="s">
        <v>260</v>
      </c>
      <c r="P556" s="15">
        <v>44721</v>
      </c>
      <c r="Q556" s="20">
        <v>0.583333333335759</v>
      </c>
      <c r="R556" s="20">
        <v>0.666666666664241</v>
      </c>
      <c r="S556" s="4" t="s">
        <v>3273</v>
      </c>
      <c r="T556" s="4" t="s">
        <v>242</v>
      </c>
      <c r="U556" s="21" t="s">
        <v>3274</v>
      </c>
      <c r="V556" s="4" t="s">
        <v>3122</v>
      </c>
      <c r="X556" s="4" t="s">
        <v>38</v>
      </c>
      <c r="Y556" s="5"/>
      <c r="Z556" s="5"/>
      <c r="AA556" s="5"/>
      <c r="AB556" s="57"/>
      <c r="AC556" s="57"/>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row>
    <row r="557" hidden="1" spans="1:57">
      <c r="A557" s="9">
        <v>44719.6511550463</v>
      </c>
      <c r="B557" s="4" t="s">
        <v>39</v>
      </c>
      <c r="C557" s="4" t="s">
        <v>23</v>
      </c>
      <c r="D557" s="4" t="s">
        <v>3275</v>
      </c>
      <c r="E557" s="5"/>
      <c r="F557" s="4">
        <v>9347566768</v>
      </c>
      <c r="G557" s="4" t="s">
        <v>3276</v>
      </c>
      <c r="H557" s="4" t="s">
        <v>43</v>
      </c>
      <c r="I557" s="4" t="s">
        <v>43</v>
      </c>
      <c r="J557" s="4" t="s">
        <v>3277</v>
      </c>
      <c r="K557" s="4" t="s">
        <v>45</v>
      </c>
      <c r="L557" s="4" t="s">
        <v>3278</v>
      </c>
      <c r="M557" s="4" t="s">
        <v>3279</v>
      </c>
      <c r="N557" s="4" t="s">
        <v>1592</v>
      </c>
      <c r="O557" s="4" t="s">
        <v>443</v>
      </c>
      <c r="P557" s="15">
        <v>44720</v>
      </c>
      <c r="Q557" s="20">
        <v>0.583333333335759</v>
      </c>
      <c r="R557" s="20">
        <v>0.666666666664241</v>
      </c>
      <c r="S557" s="4" t="s">
        <v>570</v>
      </c>
      <c r="T557" s="4" t="s">
        <v>117</v>
      </c>
      <c r="U557" s="21" t="s">
        <v>3280</v>
      </c>
      <c r="V557" s="4" t="s">
        <v>3122</v>
      </c>
      <c r="X557" s="4" t="s">
        <v>38</v>
      </c>
      <c r="Y557" s="5"/>
      <c r="Z557" s="5"/>
      <c r="AA557" s="5"/>
      <c r="AB557" s="57"/>
      <c r="AC557" s="57"/>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row>
    <row r="558" hidden="1" spans="1:57">
      <c r="A558" s="6">
        <v>44719.6528791319</v>
      </c>
      <c r="B558" s="7" t="s">
        <v>2309</v>
      </c>
      <c r="C558" s="7" t="s">
        <v>23</v>
      </c>
      <c r="D558" s="7" t="s">
        <v>3281</v>
      </c>
      <c r="E558" s="8"/>
      <c r="F558" s="7">
        <v>9730971978</v>
      </c>
      <c r="G558" s="7" t="s">
        <v>3282</v>
      </c>
      <c r="H558" s="7" t="s">
        <v>42</v>
      </c>
      <c r="I558" s="7" t="s">
        <v>42</v>
      </c>
      <c r="J558" s="7" t="s">
        <v>3283</v>
      </c>
      <c r="K558" s="7" t="s">
        <v>85</v>
      </c>
      <c r="L558" s="7" t="s">
        <v>85</v>
      </c>
      <c r="M558" s="7" t="s">
        <v>3284</v>
      </c>
      <c r="N558" s="7" t="s">
        <v>87</v>
      </c>
      <c r="O558" s="7" t="s">
        <v>154</v>
      </c>
      <c r="P558" s="16">
        <v>44720</v>
      </c>
      <c r="Q558" s="22">
        <v>0.458333333335759</v>
      </c>
      <c r="R558" s="22">
        <v>0.5</v>
      </c>
      <c r="S558" s="7" t="s">
        <v>460</v>
      </c>
      <c r="T558" s="7" t="s">
        <v>318</v>
      </c>
      <c r="U558" s="23" t="s">
        <v>3285</v>
      </c>
      <c r="V558" s="7" t="s">
        <v>1615</v>
      </c>
      <c r="X558" s="7" t="s">
        <v>93</v>
      </c>
      <c r="Y558" s="8"/>
      <c r="Z558" s="8"/>
      <c r="AA558" s="8"/>
      <c r="AB558" s="70"/>
      <c r="AC558" s="70"/>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row>
    <row r="559" hidden="1" spans="1:57">
      <c r="A559" s="6">
        <v>44719.6562417477</v>
      </c>
      <c r="B559" s="7" t="s">
        <v>2309</v>
      </c>
      <c r="C559" s="7" t="s">
        <v>23</v>
      </c>
      <c r="D559" s="7" t="s">
        <v>3286</v>
      </c>
      <c r="E559" s="8"/>
      <c r="F559" s="7">
        <v>9958176807</v>
      </c>
      <c r="G559" s="7" t="s">
        <v>3282</v>
      </c>
      <c r="H559" s="7" t="s">
        <v>26</v>
      </c>
      <c r="I559" s="7" t="s">
        <v>98</v>
      </c>
      <c r="J559" s="7" t="s">
        <v>3287</v>
      </c>
      <c r="K559" s="7" t="s">
        <v>635</v>
      </c>
      <c r="L559" s="7" t="s">
        <v>3288</v>
      </c>
      <c r="M559" s="7" t="s">
        <v>3289</v>
      </c>
      <c r="N559" s="7" t="s">
        <v>114</v>
      </c>
      <c r="O559" s="7" t="s">
        <v>88</v>
      </c>
      <c r="P559" s="16">
        <v>44720</v>
      </c>
      <c r="Q559" s="22">
        <v>0.583333333335759</v>
      </c>
      <c r="R559" s="22">
        <v>0.625</v>
      </c>
      <c r="S559" s="7" t="s">
        <v>196</v>
      </c>
      <c r="T559" s="7" t="s">
        <v>3290</v>
      </c>
      <c r="U559" s="23" t="s">
        <v>3291</v>
      </c>
      <c r="V559" s="7" t="s">
        <v>1615</v>
      </c>
      <c r="X559" s="7" t="s">
        <v>93</v>
      </c>
      <c r="Y559" s="8"/>
      <c r="Z559" s="8"/>
      <c r="AA559" s="8"/>
      <c r="AB559" s="70"/>
      <c r="AC559" s="70"/>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row>
    <row r="560" hidden="1" spans="1:57">
      <c r="A560" s="6">
        <v>44719.6574915856</v>
      </c>
      <c r="B560" s="7" t="s">
        <v>135</v>
      </c>
      <c r="C560" s="7" t="s">
        <v>23</v>
      </c>
      <c r="D560" s="7" t="s">
        <v>3292</v>
      </c>
      <c r="E560" s="8"/>
      <c r="F560" s="7">
        <v>9398872179</v>
      </c>
      <c r="G560" s="7" t="s">
        <v>3293</v>
      </c>
      <c r="H560" s="7" t="s">
        <v>150</v>
      </c>
      <c r="I560" s="7" t="s">
        <v>429</v>
      </c>
      <c r="J560" s="7" t="s">
        <v>3294</v>
      </c>
      <c r="K560" s="7" t="s">
        <v>127</v>
      </c>
      <c r="L560" s="7" t="s">
        <v>85</v>
      </c>
      <c r="M560" s="7" t="s">
        <v>3295</v>
      </c>
      <c r="N560" s="7" t="s">
        <v>114</v>
      </c>
      <c r="O560" s="7" t="s">
        <v>88</v>
      </c>
      <c r="P560" s="16">
        <v>44720</v>
      </c>
      <c r="Q560" s="22">
        <v>0.625</v>
      </c>
      <c r="R560" s="22">
        <v>0.645833333335759</v>
      </c>
      <c r="S560" s="7" t="s">
        <v>3296</v>
      </c>
      <c r="T560" s="7" t="s">
        <v>392</v>
      </c>
      <c r="U560" s="23" t="s">
        <v>3297</v>
      </c>
      <c r="V560" s="7" t="s">
        <v>1411</v>
      </c>
      <c r="X560" s="7" t="s">
        <v>93</v>
      </c>
      <c r="Y560" s="7" t="s">
        <v>3298</v>
      </c>
      <c r="Z560" s="8"/>
      <c r="AA560" s="8"/>
      <c r="AB560" s="70"/>
      <c r="AC560" s="70"/>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row>
    <row r="561" hidden="1" spans="1:57">
      <c r="A561" s="9">
        <v>44719.6587900347</v>
      </c>
      <c r="B561" s="4" t="s">
        <v>2309</v>
      </c>
      <c r="C561" s="4" t="s">
        <v>23</v>
      </c>
      <c r="D561" s="4" t="s">
        <v>1269</v>
      </c>
      <c r="E561" s="5"/>
      <c r="F561" s="4">
        <v>9304271043</v>
      </c>
      <c r="G561" s="4" t="s">
        <v>1061</v>
      </c>
      <c r="H561" s="4" t="s">
        <v>82</v>
      </c>
      <c r="I561" s="4" t="s">
        <v>82</v>
      </c>
      <c r="J561" s="4" t="s">
        <v>1062</v>
      </c>
      <c r="K561" s="4" t="s">
        <v>490</v>
      </c>
      <c r="L561" s="4" t="s">
        <v>490</v>
      </c>
      <c r="M561" s="4" t="s">
        <v>1270</v>
      </c>
      <c r="N561" s="4" t="s">
        <v>114</v>
      </c>
      <c r="O561" s="4" t="s">
        <v>88</v>
      </c>
      <c r="P561" s="15">
        <v>44720</v>
      </c>
      <c r="Q561" s="20">
        <v>0.416666666664241</v>
      </c>
      <c r="R561" s="20">
        <v>0.5</v>
      </c>
      <c r="S561" s="4" t="s">
        <v>805</v>
      </c>
      <c r="T561" s="4" t="s">
        <v>1279</v>
      </c>
      <c r="U561" s="21" t="s">
        <v>3299</v>
      </c>
      <c r="V561" s="4" t="s">
        <v>3300</v>
      </c>
      <c r="X561" s="4" t="s">
        <v>38</v>
      </c>
      <c r="Y561" s="5"/>
      <c r="Z561" s="5"/>
      <c r="AA561" s="5"/>
      <c r="AB561" s="57"/>
      <c r="AC561" s="57"/>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row>
    <row r="562" hidden="1" spans="1:57">
      <c r="A562" s="9">
        <v>44719.6607605556</v>
      </c>
      <c r="B562" s="4" t="s">
        <v>322</v>
      </c>
      <c r="C562" s="4" t="s">
        <v>23</v>
      </c>
      <c r="D562" s="4" t="s">
        <v>3301</v>
      </c>
      <c r="E562" s="5"/>
      <c r="F562" s="4">
        <v>7661050799</v>
      </c>
      <c r="G562" s="4" t="s">
        <v>2824</v>
      </c>
      <c r="H562" s="4" t="s">
        <v>110</v>
      </c>
      <c r="I562" s="4" t="s">
        <v>110</v>
      </c>
      <c r="J562" s="4" t="s">
        <v>3302</v>
      </c>
      <c r="K562" s="4" t="s">
        <v>620</v>
      </c>
      <c r="L562" s="4" t="s">
        <v>620</v>
      </c>
      <c r="M562" s="4" t="s">
        <v>3303</v>
      </c>
      <c r="N562" s="4" t="s">
        <v>32</v>
      </c>
      <c r="O562" s="4" t="s">
        <v>1167</v>
      </c>
      <c r="P562" s="15">
        <v>44720</v>
      </c>
      <c r="Q562" s="20">
        <v>0.541666666664241</v>
      </c>
      <c r="R562" s="20">
        <v>0.583333333335759</v>
      </c>
      <c r="S562" s="4" t="s">
        <v>3304</v>
      </c>
      <c r="T562" s="4" t="s">
        <v>3305</v>
      </c>
      <c r="U562" s="21" t="s">
        <v>3306</v>
      </c>
      <c r="V562" s="4" t="s">
        <v>1411</v>
      </c>
      <c r="X562" s="4" t="s">
        <v>38</v>
      </c>
      <c r="Y562" s="5"/>
      <c r="Z562" s="5"/>
      <c r="AA562" s="5"/>
      <c r="AB562" s="57"/>
      <c r="AC562" s="57"/>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row>
    <row r="563" hidden="1" spans="1:57">
      <c r="A563" s="9">
        <v>44719.6614425579</v>
      </c>
      <c r="B563" s="4" t="s">
        <v>2309</v>
      </c>
      <c r="C563" s="4" t="s">
        <v>23</v>
      </c>
      <c r="D563" s="4" t="s">
        <v>3307</v>
      </c>
      <c r="E563" s="5"/>
      <c r="F563" s="4">
        <v>8523032755</v>
      </c>
      <c r="G563" s="4" t="s">
        <v>3308</v>
      </c>
      <c r="H563" s="4" t="s">
        <v>150</v>
      </c>
      <c r="I563" s="4" t="s">
        <v>43</v>
      </c>
      <c r="J563" s="4" t="s">
        <v>139</v>
      </c>
      <c r="K563" s="4" t="s">
        <v>127</v>
      </c>
      <c r="L563" s="4" t="s">
        <v>127</v>
      </c>
      <c r="M563" s="4" t="s">
        <v>3309</v>
      </c>
      <c r="N563" s="4" t="s">
        <v>114</v>
      </c>
      <c r="O563" s="4" t="s">
        <v>154</v>
      </c>
      <c r="P563" s="15">
        <v>44720</v>
      </c>
      <c r="Q563" s="20">
        <v>0.416666666664241</v>
      </c>
      <c r="R563" s="20">
        <v>0.5</v>
      </c>
      <c r="S563" s="4" t="s">
        <v>196</v>
      </c>
      <c r="T563" s="4" t="s">
        <v>3290</v>
      </c>
      <c r="U563" s="21" t="s">
        <v>3310</v>
      </c>
      <c r="V563" s="4" t="s">
        <v>133</v>
      </c>
      <c r="X563" s="4" t="s">
        <v>38</v>
      </c>
      <c r="Y563" s="5"/>
      <c r="Z563" s="5"/>
      <c r="AA563" s="5"/>
      <c r="AB563" s="57"/>
      <c r="AC563" s="57"/>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row>
    <row r="564" hidden="1" spans="1:57">
      <c r="A564" s="9">
        <v>44719.6638804398</v>
      </c>
      <c r="B564" s="4" t="s">
        <v>2309</v>
      </c>
      <c r="C564" s="4" t="s">
        <v>23</v>
      </c>
      <c r="D564" s="4" t="s">
        <v>3311</v>
      </c>
      <c r="E564" s="5"/>
      <c r="F564" s="4">
        <v>8074498763</v>
      </c>
      <c r="G564" s="4" t="s">
        <v>3308</v>
      </c>
      <c r="H564" s="4" t="s">
        <v>226</v>
      </c>
      <c r="I564" s="4" t="s">
        <v>226</v>
      </c>
      <c r="J564" s="4" t="s">
        <v>3312</v>
      </c>
      <c r="K564" s="4" t="s">
        <v>85</v>
      </c>
      <c r="L564" s="4" t="s">
        <v>2635</v>
      </c>
      <c r="M564" s="4" t="s">
        <v>3313</v>
      </c>
      <c r="N564" s="4" t="s">
        <v>87</v>
      </c>
      <c r="O564" s="4" t="s">
        <v>88</v>
      </c>
      <c r="P564" s="15">
        <v>44720</v>
      </c>
      <c r="Q564" s="20">
        <v>0.416666666664241</v>
      </c>
      <c r="R564" s="20">
        <v>0.5</v>
      </c>
      <c r="S564" s="4" t="s">
        <v>818</v>
      </c>
      <c r="T564" s="4" t="s">
        <v>2340</v>
      </c>
      <c r="U564" s="21" t="s">
        <v>3314</v>
      </c>
      <c r="V564" s="4" t="s">
        <v>133</v>
      </c>
      <c r="X564" s="4" t="s">
        <v>38</v>
      </c>
      <c r="Y564" s="5"/>
      <c r="Z564" s="5"/>
      <c r="AA564" s="5"/>
      <c r="AB564" s="57"/>
      <c r="AC564" s="57"/>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row>
    <row r="565" hidden="1" spans="1:57">
      <c r="A565" s="9">
        <v>44719.6642788079</v>
      </c>
      <c r="B565" s="4" t="s">
        <v>1088</v>
      </c>
      <c r="C565" s="4" t="s">
        <v>23</v>
      </c>
      <c r="D565" s="4" t="s">
        <v>3315</v>
      </c>
      <c r="E565" s="5"/>
      <c r="F565" s="4">
        <v>8668564329</v>
      </c>
      <c r="G565" s="4" t="s">
        <v>3316</v>
      </c>
      <c r="H565" s="4" t="s">
        <v>338</v>
      </c>
      <c r="I565" s="4" t="s">
        <v>338</v>
      </c>
      <c r="J565" s="4" t="s">
        <v>3317</v>
      </c>
      <c r="K565" s="4" t="s">
        <v>29</v>
      </c>
      <c r="L565" s="4" t="s">
        <v>3211</v>
      </c>
      <c r="M565" s="4" t="s">
        <v>3318</v>
      </c>
      <c r="N565" s="4" t="s">
        <v>114</v>
      </c>
      <c r="O565" s="5"/>
      <c r="P565" s="15">
        <v>44723</v>
      </c>
      <c r="Q565" s="20">
        <v>0.458333333335759</v>
      </c>
      <c r="R565" s="20">
        <v>0.458333333335759</v>
      </c>
      <c r="S565" s="4" t="s">
        <v>1739</v>
      </c>
      <c r="T565" s="4" t="s">
        <v>561</v>
      </c>
      <c r="U565" s="21" t="s">
        <v>3319</v>
      </c>
      <c r="V565" s="4" t="s">
        <v>2509</v>
      </c>
      <c r="X565" s="4" t="s">
        <v>38</v>
      </c>
      <c r="Y565" s="5"/>
      <c r="Z565" s="5"/>
      <c r="AA565" s="5"/>
      <c r="AB565" s="57"/>
      <c r="AC565" s="57"/>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row>
    <row r="566" hidden="1" spans="1:57">
      <c r="A566" s="9">
        <v>44719.6655206713</v>
      </c>
      <c r="B566" s="4" t="s">
        <v>121</v>
      </c>
      <c r="C566" s="4" t="s">
        <v>23</v>
      </c>
      <c r="D566" s="4" t="s">
        <v>3320</v>
      </c>
      <c r="E566" s="5"/>
      <c r="F566" s="4">
        <v>8595319357</v>
      </c>
      <c r="G566" s="4" t="s">
        <v>3321</v>
      </c>
      <c r="H566" s="4" t="s">
        <v>3322</v>
      </c>
      <c r="I566" s="4" t="s">
        <v>43</v>
      </c>
      <c r="J566" s="4" t="s">
        <v>3323</v>
      </c>
      <c r="K566" s="4" t="s">
        <v>635</v>
      </c>
      <c r="L566" s="4" t="s">
        <v>3324</v>
      </c>
      <c r="M566" s="4" t="s">
        <v>3325</v>
      </c>
      <c r="N566" s="4" t="s">
        <v>114</v>
      </c>
      <c r="O566" s="4" t="s">
        <v>129</v>
      </c>
      <c r="P566" s="15">
        <v>44720</v>
      </c>
      <c r="Q566" s="20">
        <v>0.625</v>
      </c>
      <c r="R566" s="20">
        <v>0.708333333335759</v>
      </c>
      <c r="S566" s="4" t="s">
        <v>1404</v>
      </c>
      <c r="T566" s="4" t="s">
        <v>1654</v>
      </c>
      <c r="U566" s="21" t="s">
        <v>3326</v>
      </c>
      <c r="V566" s="4" t="s">
        <v>1615</v>
      </c>
      <c r="X566" s="4" t="s">
        <v>38</v>
      </c>
      <c r="Y566" s="5"/>
      <c r="Z566" s="5"/>
      <c r="AA566" s="5"/>
      <c r="AB566" s="57"/>
      <c r="AC566" s="57"/>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row>
    <row r="567" hidden="1" spans="1:57">
      <c r="A567" s="9">
        <v>44719.6675134722</v>
      </c>
      <c r="B567" s="4" t="s">
        <v>254</v>
      </c>
      <c r="C567" s="4" t="s">
        <v>23</v>
      </c>
      <c r="D567" s="4" t="s">
        <v>3327</v>
      </c>
      <c r="E567" s="5"/>
      <c r="F567" s="4">
        <v>8886162201</v>
      </c>
      <c r="G567" s="4" t="s">
        <v>3107</v>
      </c>
      <c r="H567" s="4" t="s">
        <v>1643</v>
      </c>
      <c r="I567" s="4" t="s">
        <v>1643</v>
      </c>
      <c r="J567" s="4" t="s">
        <v>3328</v>
      </c>
      <c r="K567" s="4" t="s">
        <v>127</v>
      </c>
      <c r="L567" s="4" t="s">
        <v>3329</v>
      </c>
      <c r="M567" s="4" t="s">
        <v>3330</v>
      </c>
      <c r="N567" s="4" t="s">
        <v>114</v>
      </c>
      <c r="O567" s="5"/>
      <c r="P567" s="15">
        <v>44720</v>
      </c>
      <c r="Q567" s="20">
        <v>0.6875</v>
      </c>
      <c r="R567" s="20">
        <v>0.708333333335759</v>
      </c>
      <c r="S567" s="4" t="s">
        <v>910</v>
      </c>
      <c r="T567" s="4" t="s">
        <v>297</v>
      </c>
      <c r="U567" s="21" t="s">
        <v>3331</v>
      </c>
      <c r="V567" s="4" t="s">
        <v>3073</v>
      </c>
      <c r="X567" s="4" t="s">
        <v>38</v>
      </c>
      <c r="Y567" s="5"/>
      <c r="Z567" s="5"/>
      <c r="AA567" s="5"/>
      <c r="AB567" s="57"/>
      <c r="AC567" s="57"/>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row>
    <row r="568" hidden="1" spans="1:57">
      <c r="A568" s="9">
        <v>44719.6689129167</v>
      </c>
      <c r="B568" s="4" t="s">
        <v>322</v>
      </c>
      <c r="C568" s="4" t="s">
        <v>23</v>
      </c>
      <c r="D568" s="4" t="s">
        <v>3332</v>
      </c>
      <c r="E568" s="5"/>
      <c r="F568" s="4">
        <v>9000186413</v>
      </c>
      <c r="G568" s="4" t="s">
        <v>3333</v>
      </c>
      <c r="H568" s="4" t="s">
        <v>589</v>
      </c>
      <c r="I568" s="4" t="s">
        <v>125</v>
      </c>
      <c r="J568" s="4" t="s">
        <v>3334</v>
      </c>
      <c r="K568" s="4" t="s">
        <v>620</v>
      </c>
      <c r="L568" s="4" t="s">
        <v>620</v>
      </c>
      <c r="M568" s="4" t="s">
        <v>3335</v>
      </c>
      <c r="N568" s="4" t="s">
        <v>87</v>
      </c>
      <c r="O568" s="4" t="s">
        <v>115</v>
      </c>
      <c r="P568" s="15">
        <v>44721</v>
      </c>
      <c r="Q568" s="20">
        <v>0.5</v>
      </c>
      <c r="R568" s="20">
        <v>0.541666666664241</v>
      </c>
      <c r="S568" s="4" t="s">
        <v>278</v>
      </c>
      <c r="T568" s="4" t="s">
        <v>3336</v>
      </c>
      <c r="U568" s="21" t="s">
        <v>3337</v>
      </c>
      <c r="V568" s="4" t="s">
        <v>1411</v>
      </c>
      <c r="X568" s="4" t="s">
        <v>38</v>
      </c>
      <c r="Y568" s="5"/>
      <c r="Z568" s="5"/>
      <c r="AA568" s="5"/>
      <c r="AB568" s="57"/>
      <c r="AC568" s="57"/>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row>
    <row r="569" hidden="1" spans="1:57">
      <c r="A569" s="9">
        <v>44719.6697524306</v>
      </c>
      <c r="B569" s="4" t="s">
        <v>245</v>
      </c>
      <c r="C569" s="4" t="s">
        <v>23</v>
      </c>
      <c r="D569" s="4" t="s">
        <v>3338</v>
      </c>
      <c r="E569" s="5"/>
      <c r="F569" s="4">
        <v>9108336563</v>
      </c>
      <c r="G569" s="4" t="s">
        <v>923</v>
      </c>
      <c r="H569" s="4" t="s">
        <v>1349</v>
      </c>
      <c r="I569" s="4" t="s">
        <v>1349</v>
      </c>
      <c r="J569" s="4" t="s">
        <v>1008</v>
      </c>
      <c r="K569" s="4" t="s">
        <v>85</v>
      </c>
      <c r="L569" s="4" t="s">
        <v>3137</v>
      </c>
      <c r="M569" s="4" t="s">
        <v>3339</v>
      </c>
      <c r="N569" s="4" t="s">
        <v>87</v>
      </c>
      <c r="O569" s="4" t="s">
        <v>154</v>
      </c>
      <c r="P569" s="15">
        <v>44721</v>
      </c>
      <c r="Q569" s="20">
        <v>0.458333333335759</v>
      </c>
      <c r="R569" s="20">
        <v>0.5</v>
      </c>
      <c r="S569" s="4" t="s">
        <v>396</v>
      </c>
      <c r="T569" s="4" t="s">
        <v>318</v>
      </c>
      <c r="U569" s="21" t="s">
        <v>3340</v>
      </c>
      <c r="V569" s="4" t="s">
        <v>1648</v>
      </c>
      <c r="X569" s="4" t="s">
        <v>38</v>
      </c>
      <c r="Y569" s="5"/>
      <c r="Z569" s="5"/>
      <c r="AA569" s="5"/>
      <c r="AB569" s="57"/>
      <c r="AC569" s="57"/>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row>
    <row r="570" hidden="1" spans="1:57">
      <c r="A570" s="9">
        <v>44719.6734517824</v>
      </c>
      <c r="B570" s="4" t="s">
        <v>245</v>
      </c>
      <c r="C570" s="4" t="s">
        <v>23</v>
      </c>
      <c r="D570" s="4" t="s">
        <v>866</v>
      </c>
      <c r="E570" s="5"/>
      <c r="F570" s="4">
        <v>9663233661</v>
      </c>
      <c r="G570" s="4" t="s">
        <v>3341</v>
      </c>
      <c r="H570" s="4" t="s">
        <v>42</v>
      </c>
      <c r="I570" s="4" t="s">
        <v>313</v>
      </c>
      <c r="J570" s="4" t="s">
        <v>3342</v>
      </c>
      <c r="K570" s="4" t="s">
        <v>85</v>
      </c>
      <c r="L570" s="4" t="s">
        <v>3137</v>
      </c>
      <c r="M570" s="4" t="s">
        <v>869</v>
      </c>
      <c r="N570" s="4" t="s">
        <v>87</v>
      </c>
      <c r="O570" s="4" t="s">
        <v>154</v>
      </c>
      <c r="P570" s="15">
        <v>44721</v>
      </c>
      <c r="Q570" s="20">
        <v>0.416666666664241</v>
      </c>
      <c r="R570" s="20">
        <v>0.5</v>
      </c>
      <c r="S570" s="4" t="s">
        <v>3343</v>
      </c>
      <c r="T570" s="4" t="s">
        <v>1279</v>
      </c>
      <c r="U570" s="21" t="s">
        <v>3344</v>
      </c>
      <c r="V570" s="4" t="s">
        <v>1648</v>
      </c>
      <c r="X570" s="4" t="s">
        <v>38</v>
      </c>
      <c r="Y570" s="5"/>
      <c r="Z570" s="5"/>
      <c r="AA570" s="5"/>
      <c r="AB570" s="57"/>
      <c r="AC570" s="57"/>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row>
    <row r="571" hidden="1" spans="1:57">
      <c r="A571" s="9">
        <v>44719.6767174306</v>
      </c>
      <c r="B571" s="4" t="s">
        <v>272</v>
      </c>
      <c r="C571" s="4" t="s">
        <v>23</v>
      </c>
      <c r="D571" s="4" t="s">
        <v>3345</v>
      </c>
      <c r="E571" s="5"/>
      <c r="F571" s="4">
        <v>9550431579</v>
      </c>
      <c r="G571" s="4" t="s">
        <v>602</v>
      </c>
      <c r="H571" s="4" t="s">
        <v>42</v>
      </c>
      <c r="I571" s="4" t="s">
        <v>42</v>
      </c>
      <c r="J571" s="4" t="s">
        <v>3346</v>
      </c>
      <c r="K571" s="4" t="s">
        <v>140</v>
      </c>
      <c r="L571" s="4" t="s">
        <v>127</v>
      </c>
      <c r="M571" s="4" t="s">
        <v>3347</v>
      </c>
      <c r="N571" s="4" t="s">
        <v>32</v>
      </c>
      <c r="O571" s="4" t="s">
        <v>43</v>
      </c>
      <c r="P571" s="15">
        <v>44721</v>
      </c>
      <c r="Q571" s="20">
        <v>0.625</v>
      </c>
      <c r="R571" s="20">
        <v>0.666666666664241</v>
      </c>
      <c r="S571" s="4" t="s">
        <v>196</v>
      </c>
      <c r="T571" s="4" t="s">
        <v>548</v>
      </c>
      <c r="U571" s="21" t="s">
        <v>3348</v>
      </c>
      <c r="V571" s="4" t="s">
        <v>901</v>
      </c>
      <c r="X571" s="4" t="s">
        <v>38</v>
      </c>
      <c r="Y571" s="5"/>
      <c r="Z571" s="5"/>
      <c r="AA571" s="5"/>
      <c r="AB571" s="57"/>
      <c r="AC571" s="57"/>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row>
    <row r="572" hidden="1" spans="1:57">
      <c r="A572" s="9">
        <v>44719.6833897569</v>
      </c>
      <c r="B572" s="4" t="s">
        <v>199</v>
      </c>
      <c r="C572" s="4" t="s">
        <v>23</v>
      </c>
      <c r="D572" s="4" t="s">
        <v>3349</v>
      </c>
      <c r="E572" s="5"/>
      <c r="F572" s="4">
        <v>8639868934</v>
      </c>
      <c r="G572" s="4" t="s">
        <v>1075</v>
      </c>
      <c r="H572" s="4" t="s">
        <v>313</v>
      </c>
      <c r="I572" s="4" t="s">
        <v>313</v>
      </c>
      <c r="J572" s="4" t="s">
        <v>3350</v>
      </c>
      <c r="K572" s="4" t="s">
        <v>85</v>
      </c>
      <c r="L572" s="4" t="s">
        <v>127</v>
      </c>
      <c r="M572" s="4" t="s">
        <v>3351</v>
      </c>
      <c r="N572" s="4" t="s">
        <v>32</v>
      </c>
      <c r="O572" s="4" t="s">
        <v>154</v>
      </c>
      <c r="P572" s="15">
        <v>44720</v>
      </c>
      <c r="Q572" s="20">
        <v>0.625</v>
      </c>
      <c r="R572" s="20">
        <v>0.645833333335759</v>
      </c>
      <c r="S572" s="4" t="s">
        <v>531</v>
      </c>
      <c r="T572" s="4" t="s">
        <v>956</v>
      </c>
      <c r="U572" s="21" t="s">
        <v>3352</v>
      </c>
      <c r="V572" s="4" t="s">
        <v>3061</v>
      </c>
      <c r="X572" s="4" t="s">
        <v>38</v>
      </c>
      <c r="Y572" s="5"/>
      <c r="Z572" s="5"/>
      <c r="AA572" s="5"/>
      <c r="AB572" s="57"/>
      <c r="AC572" s="57"/>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row>
    <row r="573" hidden="1" spans="1:57">
      <c r="A573" s="9">
        <v>44719.6838064236</v>
      </c>
      <c r="B573" s="4" t="s">
        <v>272</v>
      </c>
      <c r="C573" s="4" t="s">
        <v>23</v>
      </c>
      <c r="D573" s="4" t="s">
        <v>3353</v>
      </c>
      <c r="E573" s="5"/>
      <c r="F573" s="4">
        <v>9110303133</v>
      </c>
      <c r="G573" s="4" t="s">
        <v>3354</v>
      </c>
      <c r="H573" s="4" t="s">
        <v>535</v>
      </c>
      <c r="I573" s="4" t="s">
        <v>535</v>
      </c>
      <c r="J573" s="4" t="s">
        <v>3355</v>
      </c>
      <c r="K573" s="4" t="s">
        <v>152</v>
      </c>
      <c r="L573" s="4" t="s">
        <v>85</v>
      </c>
      <c r="M573" s="4" t="s">
        <v>3356</v>
      </c>
      <c r="N573" s="4" t="s">
        <v>32</v>
      </c>
      <c r="O573" s="4" t="s">
        <v>98</v>
      </c>
      <c r="P573" s="15">
        <v>44720</v>
      </c>
      <c r="Q573" s="20">
        <v>0.583333333335759</v>
      </c>
      <c r="R573" s="20">
        <v>0.625</v>
      </c>
      <c r="S573" s="4" t="s">
        <v>3357</v>
      </c>
      <c r="T573" s="4" t="s">
        <v>207</v>
      </c>
      <c r="U573" s="21" t="s">
        <v>3358</v>
      </c>
      <c r="V573" s="4" t="s">
        <v>901</v>
      </c>
      <c r="X573" s="4" t="s">
        <v>38</v>
      </c>
      <c r="Y573" s="5"/>
      <c r="Z573" s="5"/>
      <c r="AA573" s="5"/>
      <c r="AB573" s="57"/>
      <c r="AC573" s="57"/>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row>
    <row r="574" hidden="1" spans="1:57">
      <c r="A574" s="9">
        <v>44719.6869976505</v>
      </c>
      <c r="B574" s="4" t="s">
        <v>272</v>
      </c>
      <c r="C574" s="4" t="s">
        <v>23</v>
      </c>
      <c r="D574" s="4" t="s">
        <v>3359</v>
      </c>
      <c r="E574" s="5"/>
      <c r="F574" s="4">
        <v>8179767954</v>
      </c>
      <c r="G574" s="4" t="s">
        <v>2021</v>
      </c>
      <c r="H574" s="4" t="s">
        <v>1151</v>
      </c>
      <c r="I574" s="4" t="s">
        <v>1151</v>
      </c>
      <c r="J574" s="4" t="s">
        <v>1933</v>
      </c>
      <c r="K574" s="4" t="s">
        <v>127</v>
      </c>
      <c r="L574" s="4" t="s">
        <v>127</v>
      </c>
      <c r="M574" s="4" t="s">
        <v>3360</v>
      </c>
      <c r="N574" s="4" t="s">
        <v>32</v>
      </c>
      <c r="O574" s="4" t="s">
        <v>154</v>
      </c>
      <c r="P574" s="15">
        <v>44720</v>
      </c>
      <c r="Q574" s="20">
        <v>0.458333333335759</v>
      </c>
      <c r="R574" s="20">
        <v>0.5</v>
      </c>
      <c r="S574" s="4" t="s">
        <v>778</v>
      </c>
      <c r="T574" s="4" t="s">
        <v>548</v>
      </c>
      <c r="U574" s="21" t="s">
        <v>3361</v>
      </c>
      <c r="V574" s="4" t="s">
        <v>901</v>
      </c>
      <c r="X574" s="4" t="s">
        <v>38</v>
      </c>
      <c r="Y574" s="5"/>
      <c r="Z574" s="5"/>
      <c r="AA574" s="5"/>
      <c r="AB574" s="57"/>
      <c r="AC574" s="57"/>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row>
    <row r="575" hidden="1" spans="1:57">
      <c r="A575" s="9">
        <v>44719.6963873958</v>
      </c>
      <c r="B575" s="4" t="s">
        <v>2309</v>
      </c>
      <c r="C575" s="4" t="s">
        <v>23</v>
      </c>
      <c r="D575" s="4" t="s">
        <v>3362</v>
      </c>
      <c r="E575" s="5"/>
      <c r="F575" s="4">
        <v>9008689362</v>
      </c>
      <c r="G575" s="4" t="s">
        <v>3282</v>
      </c>
      <c r="H575" s="4" t="s">
        <v>43</v>
      </c>
      <c r="I575" s="4" t="s">
        <v>43</v>
      </c>
      <c r="J575" s="4" t="s">
        <v>3363</v>
      </c>
      <c r="K575" s="4" t="s">
        <v>85</v>
      </c>
      <c r="L575" s="4" t="s">
        <v>85</v>
      </c>
      <c r="M575" s="4" t="s">
        <v>3364</v>
      </c>
      <c r="N575" s="4" t="s">
        <v>87</v>
      </c>
      <c r="O575" s="4" t="s">
        <v>26</v>
      </c>
      <c r="P575" s="15">
        <v>44720</v>
      </c>
      <c r="Q575" s="20">
        <v>0.583333333335759</v>
      </c>
      <c r="R575" s="20">
        <v>0.625</v>
      </c>
      <c r="S575" s="4" t="s">
        <v>1397</v>
      </c>
      <c r="T575" s="4" t="s">
        <v>3365</v>
      </c>
      <c r="U575" s="21" t="s">
        <v>3366</v>
      </c>
      <c r="V575" s="4" t="s">
        <v>1615</v>
      </c>
      <c r="X575" s="4" t="s">
        <v>38</v>
      </c>
      <c r="Y575" s="5"/>
      <c r="Z575" s="5"/>
      <c r="AA575" s="5"/>
      <c r="AB575" s="57"/>
      <c r="AC575" s="57"/>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row>
    <row r="576" hidden="1" spans="1:57">
      <c r="A576" s="9">
        <v>44719.6973491204</v>
      </c>
      <c r="B576" s="4" t="s">
        <v>212</v>
      </c>
      <c r="C576" s="4" t="s">
        <v>23</v>
      </c>
      <c r="D576" s="4" t="s">
        <v>3367</v>
      </c>
      <c r="E576" s="5"/>
      <c r="F576" s="4">
        <v>9392155592</v>
      </c>
      <c r="G576" s="4" t="s">
        <v>3368</v>
      </c>
      <c r="H576" s="4" t="s">
        <v>1349</v>
      </c>
      <c r="I576" s="4" t="s">
        <v>1349</v>
      </c>
      <c r="J576" s="4" t="s">
        <v>3369</v>
      </c>
      <c r="K576" s="4" t="s">
        <v>127</v>
      </c>
      <c r="L576" s="4" t="s">
        <v>127</v>
      </c>
      <c r="M576" s="4" t="s">
        <v>3370</v>
      </c>
      <c r="N576" s="4" t="s">
        <v>114</v>
      </c>
      <c r="O576" s="4" t="s">
        <v>3371</v>
      </c>
      <c r="P576" s="15">
        <v>44721</v>
      </c>
      <c r="Q576" s="20">
        <v>0.625</v>
      </c>
      <c r="R576" s="20">
        <v>0.666666666664241</v>
      </c>
      <c r="S576" s="4" t="s">
        <v>1086</v>
      </c>
      <c r="T576" s="4" t="s">
        <v>288</v>
      </c>
      <c r="U576" s="21" t="s">
        <v>3372</v>
      </c>
      <c r="V576" s="4" t="s">
        <v>2509</v>
      </c>
      <c r="X576" s="4" t="s">
        <v>38</v>
      </c>
      <c r="Y576" s="5"/>
      <c r="Z576" s="5"/>
      <c r="AA576" s="5"/>
      <c r="AB576" s="57"/>
      <c r="AC576" s="57"/>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row>
    <row r="577" hidden="1" spans="1:57">
      <c r="A577" s="9">
        <v>44719.6976</v>
      </c>
      <c r="B577" s="4" t="s">
        <v>39</v>
      </c>
      <c r="C577" s="4" t="s">
        <v>23</v>
      </c>
      <c r="D577" s="4" t="s">
        <v>3373</v>
      </c>
      <c r="E577" s="5"/>
      <c r="F577" s="4">
        <v>7993502732</v>
      </c>
      <c r="G577" s="4" t="s">
        <v>3118</v>
      </c>
      <c r="H577" s="4" t="s">
        <v>42</v>
      </c>
      <c r="I577" s="4" t="s">
        <v>3125</v>
      </c>
      <c r="J577" s="4" t="s">
        <v>3374</v>
      </c>
      <c r="K577" s="4" t="s">
        <v>1415</v>
      </c>
      <c r="L577" s="4" t="s">
        <v>45</v>
      </c>
      <c r="M577" s="4" t="s">
        <v>3375</v>
      </c>
      <c r="N577" s="4" t="s">
        <v>87</v>
      </c>
      <c r="O577" s="4" t="s">
        <v>443</v>
      </c>
      <c r="P577" s="15">
        <v>44720</v>
      </c>
      <c r="Q577" s="20">
        <v>0.583333333335759</v>
      </c>
      <c r="R577" s="20">
        <v>0.666666666664241</v>
      </c>
      <c r="S577" s="4" t="s">
        <v>218</v>
      </c>
      <c r="T577" s="4" t="s">
        <v>486</v>
      </c>
      <c r="U577" s="21" t="s">
        <v>3376</v>
      </c>
      <c r="V577" s="4" t="s">
        <v>3122</v>
      </c>
      <c r="X577" s="4" t="s">
        <v>38</v>
      </c>
      <c r="Y577" s="5"/>
      <c r="Z577" s="5"/>
      <c r="AA577" s="5"/>
      <c r="AB577" s="57"/>
      <c r="AC577" s="57"/>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row>
    <row r="578" spans="1:57">
      <c r="A578" s="48">
        <v>44719.6998055208</v>
      </c>
      <c r="B578" s="44" t="s">
        <v>300</v>
      </c>
      <c r="C578" s="44" t="s">
        <v>23</v>
      </c>
      <c r="D578" s="44" t="s">
        <v>3377</v>
      </c>
      <c r="E578" s="45"/>
      <c r="F578" s="44">
        <v>7263843845</v>
      </c>
      <c r="G578" s="44" t="s">
        <v>1394</v>
      </c>
      <c r="H578" s="44" t="s">
        <v>82</v>
      </c>
      <c r="I578" s="44" t="s">
        <v>793</v>
      </c>
      <c r="J578" s="44" t="s">
        <v>1436</v>
      </c>
      <c r="K578" s="44" t="s">
        <v>258</v>
      </c>
      <c r="L578" s="44" t="s">
        <v>258</v>
      </c>
      <c r="M578" s="44" t="s">
        <v>3378</v>
      </c>
      <c r="N578" s="44" t="s">
        <v>32</v>
      </c>
      <c r="O578" s="44" t="s">
        <v>88</v>
      </c>
      <c r="P578" s="48">
        <v>44720</v>
      </c>
      <c r="Q578" s="54">
        <v>0.583333333335759</v>
      </c>
      <c r="R578" s="54">
        <v>0.625</v>
      </c>
      <c r="S578" s="44" t="s">
        <v>231</v>
      </c>
      <c r="T578" s="44" t="s">
        <v>366</v>
      </c>
      <c r="U578" s="55" t="s">
        <v>3379</v>
      </c>
      <c r="V578" s="44" t="s">
        <v>3122</v>
      </c>
      <c r="X578" s="4"/>
      <c r="Y578" s="5"/>
      <c r="Z578" s="5"/>
      <c r="AA578" s="5"/>
      <c r="AB578" s="57"/>
      <c r="AC578" s="57"/>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row>
    <row r="579" hidden="1" spans="1:57">
      <c r="A579" s="9">
        <v>44719.7000747107</v>
      </c>
      <c r="B579" s="4" t="s">
        <v>22</v>
      </c>
      <c r="C579" s="4" t="s">
        <v>23</v>
      </c>
      <c r="D579" s="4" t="s">
        <v>3380</v>
      </c>
      <c r="E579" s="5"/>
      <c r="F579" s="4">
        <v>6360650765</v>
      </c>
      <c r="G579" s="4" t="s">
        <v>3381</v>
      </c>
      <c r="H579" s="4" t="s">
        <v>43</v>
      </c>
      <c r="I579" s="4" t="s">
        <v>98</v>
      </c>
      <c r="J579" s="4" t="s">
        <v>3382</v>
      </c>
      <c r="K579" s="4" t="s">
        <v>85</v>
      </c>
      <c r="L579" s="4" t="s">
        <v>85</v>
      </c>
      <c r="M579" s="4" t="s">
        <v>3383</v>
      </c>
      <c r="N579" s="4" t="s">
        <v>87</v>
      </c>
      <c r="O579" s="4" t="s">
        <v>154</v>
      </c>
      <c r="P579" s="15">
        <v>44720</v>
      </c>
      <c r="Q579" s="20">
        <v>0.541666666664241</v>
      </c>
      <c r="R579" s="20">
        <v>0.583333333335759</v>
      </c>
      <c r="S579" s="4" t="s">
        <v>218</v>
      </c>
      <c r="T579" s="4" t="s">
        <v>207</v>
      </c>
      <c r="U579" s="21" t="s">
        <v>3384</v>
      </c>
      <c r="V579" s="4" t="s">
        <v>2600</v>
      </c>
      <c r="X579" s="4" t="s">
        <v>38</v>
      </c>
      <c r="Y579" s="5"/>
      <c r="Z579" s="5"/>
      <c r="AA579" s="5"/>
      <c r="AB579" s="57"/>
      <c r="AC579" s="57"/>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row>
    <row r="580" hidden="1" spans="1:57">
      <c r="A580" s="9">
        <v>44719.7015934838</v>
      </c>
      <c r="B580" s="4" t="s">
        <v>291</v>
      </c>
      <c r="C580" s="4" t="s">
        <v>23</v>
      </c>
      <c r="D580" s="4" t="s">
        <v>3385</v>
      </c>
      <c r="E580" s="5"/>
      <c r="F580" s="4">
        <v>8788746512</v>
      </c>
      <c r="G580" s="4" t="s">
        <v>388</v>
      </c>
      <c r="H580" s="4" t="s">
        <v>110</v>
      </c>
      <c r="I580" s="4" t="s">
        <v>43</v>
      </c>
      <c r="J580" s="4" t="s">
        <v>3386</v>
      </c>
      <c r="K580" s="4" t="s">
        <v>620</v>
      </c>
      <c r="L580" s="4" t="s">
        <v>620</v>
      </c>
      <c r="M580" s="4" t="s">
        <v>3387</v>
      </c>
      <c r="N580" s="4" t="s">
        <v>32</v>
      </c>
      <c r="O580" s="4" t="s">
        <v>260</v>
      </c>
      <c r="P580" s="15">
        <v>44722</v>
      </c>
      <c r="Q580" s="20">
        <v>0.416666666664241</v>
      </c>
      <c r="R580" s="20">
        <v>0.5</v>
      </c>
      <c r="S580" s="4" t="s">
        <v>460</v>
      </c>
      <c r="T580" s="4" t="s">
        <v>501</v>
      </c>
      <c r="U580" s="21" t="s">
        <v>3388</v>
      </c>
      <c r="V580" s="4" t="s">
        <v>92</v>
      </c>
      <c r="X580" s="4" t="s">
        <v>38</v>
      </c>
      <c r="Y580" s="5"/>
      <c r="Z580" s="5"/>
      <c r="AA580" s="5"/>
      <c r="AB580" s="57"/>
      <c r="AC580" s="57"/>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row>
    <row r="581" spans="1:57">
      <c r="A581" s="48">
        <v>44719.7023152662</v>
      </c>
      <c r="B581" s="44" t="s">
        <v>300</v>
      </c>
      <c r="C581" s="44" t="s">
        <v>23</v>
      </c>
      <c r="D581" s="44" t="s">
        <v>3389</v>
      </c>
      <c r="E581" s="45"/>
      <c r="F581" s="44">
        <v>8106110073</v>
      </c>
      <c r="G581" s="44" t="s">
        <v>1394</v>
      </c>
      <c r="H581" s="44" t="s">
        <v>238</v>
      </c>
      <c r="I581" s="44" t="s">
        <v>695</v>
      </c>
      <c r="J581" s="44" t="s">
        <v>3390</v>
      </c>
      <c r="K581" s="44" t="s">
        <v>127</v>
      </c>
      <c r="L581" s="44" t="s">
        <v>127</v>
      </c>
      <c r="M581" s="44" t="s">
        <v>3391</v>
      </c>
      <c r="N581" s="44" t="s">
        <v>32</v>
      </c>
      <c r="O581" s="44" t="s">
        <v>260</v>
      </c>
      <c r="P581" s="48">
        <v>44720</v>
      </c>
      <c r="Q581" s="54">
        <v>0.625</v>
      </c>
      <c r="R581" s="54">
        <v>0.666666666664241</v>
      </c>
      <c r="S581" s="44" t="s">
        <v>196</v>
      </c>
      <c r="T581" s="44" t="s">
        <v>501</v>
      </c>
      <c r="U581" s="55" t="s">
        <v>3392</v>
      </c>
      <c r="V581" s="44" t="s">
        <v>3122</v>
      </c>
      <c r="X581" s="4"/>
      <c r="Y581" s="5"/>
      <c r="Z581" s="5"/>
      <c r="AA581" s="5"/>
      <c r="AB581" s="57"/>
      <c r="AC581" s="57"/>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row>
    <row r="582" hidden="1" spans="1:57">
      <c r="A582" s="9">
        <v>44719.7036728241</v>
      </c>
      <c r="B582" s="4" t="s">
        <v>121</v>
      </c>
      <c r="C582" s="4" t="s">
        <v>23</v>
      </c>
      <c r="D582" s="4" t="s">
        <v>3393</v>
      </c>
      <c r="E582" s="5"/>
      <c r="F582" s="4">
        <v>7338057201</v>
      </c>
      <c r="G582" s="4" t="s">
        <v>3282</v>
      </c>
      <c r="H582" s="4" t="s">
        <v>808</v>
      </c>
      <c r="I582" s="4" t="s">
        <v>125</v>
      </c>
      <c r="J582" s="4" t="s">
        <v>3394</v>
      </c>
      <c r="K582" s="4" t="s">
        <v>85</v>
      </c>
      <c r="L582" s="4" t="s">
        <v>85</v>
      </c>
      <c r="M582" s="4" t="s">
        <v>3395</v>
      </c>
      <c r="N582" s="4" t="s">
        <v>87</v>
      </c>
      <c r="O582" s="4" t="s">
        <v>450</v>
      </c>
      <c r="P582" s="15">
        <v>44720</v>
      </c>
      <c r="Q582" s="20">
        <v>0.625</v>
      </c>
      <c r="R582" s="20">
        <v>0.708333333335759</v>
      </c>
      <c r="S582" s="4" t="s">
        <v>946</v>
      </c>
      <c r="T582" s="4" t="s">
        <v>451</v>
      </c>
      <c r="U582" s="21" t="s">
        <v>3396</v>
      </c>
      <c r="V582" s="4" t="s">
        <v>1615</v>
      </c>
      <c r="X582" s="4" t="s">
        <v>38</v>
      </c>
      <c r="Y582" s="5"/>
      <c r="Z582" s="5"/>
      <c r="AA582" s="5"/>
      <c r="AB582" s="57"/>
      <c r="AC582" s="57"/>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row>
    <row r="583" hidden="1" spans="1:57">
      <c r="A583" s="9">
        <v>44719.7037313773</v>
      </c>
      <c r="B583" s="4" t="s">
        <v>291</v>
      </c>
      <c r="C583" s="4" t="s">
        <v>23</v>
      </c>
      <c r="D583" s="4" t="s">
        <v>3397</v>
      </c>
      <c r="E583" s="5"/>
      <c r="F583" s="4">
        <v>8962382038</v>
      </c>
      <c r="G583" s="4" t="s">
        <v>388</v>
      </c>
      <c r="H583" s="4" t="s">
        <v>793</v>
      </c>
      <c r="I583" s="4" t="s">
        <v>793</v>
      </c>
      <c r="J583" s="4" t="s">
        <v>3398</v>
      </c>
      <c r="K583" s="4" t="s">
        <v>3399</v>
      </c>
      <c r="L583" s="4" t="s">
        <v>3399</v>
      </c>
      <c r="M583" s="4" t="s">
        <v>3400</v>
      </c>
      <c r="N583" s="4" t="s">
        <v>32</v>
      </c>
      <c r="O583" s="4" t="s">
        <v>88</v>
      </c>
      <c r="P583" s="15">
        <v>44722</v>
      </c>
      <c r="Q583" s="20">
        <v>0.583333333335759</v>
      </c>
      <c r="R583" s="20">
        <v>0.666666666664241</v>
      </c>
      <c r="S583" s="4" t="s">
        <v>1684</v>
      </c>
      <c r="T583" s="4" t="s">
        <v>318</v>
      </c>
      <c r="U583" s="21" t="s">
        <v>3401</v>
      </c>
      <c r="V583" s="4" t="s">
        <v>92</v>
      </c>
      <c r="X583" s="4" t="s">
        <v>38</v>
      </c>
      <c r="Y583" s="5"/>
      <c r="Z583" s="5"/>
      <c r="AA583" s="5"/>
      <c r="AB583" s="57"/>
      <c r="AC583" s="57"/>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row>
    <row r="584" spans="1:57">
      <c r="A584" s="48">
        <v>44719.7054233102</v>
      </c>
      <c r="B584" s="44" t="s">
        <v>300</v>
      </c>
      <c r="C584" s="44" t="s">
        <v>23</v>
      </c>
      <c r="D584" s="44" t="s">
        <v>3402</v>
      </c>
      <c r="E584" s="45"/>
      <c r="F584" s="44">
        <v>9700058126</v>
      </c>
      <c r="G584" s="44" t="s">
        <v>1394</v>
      </c>
      <c r="H584" s="44" t="s">
        <v>238</v>
      </c>
      <c r="I584" s="44" t="s">
        <v>313</v>
      </c>
      <c r="J584" s="44" t="s">
        <v>275</v>
      </c>
      <c r="K584" s="44" t="s">
        <v>127</v>
      </c>
      <c r="L584" s="44" t="s">
        <v>127</v>
      </c>
      <c r="M584" s="44" t="s">
        <v>3403</v>
      </c>
      <c r="N584" s="44" t="s">
        <v>87</v>
      </c>
      <c r="O584" s="44" t="s">
        <v>260</v>
      </c>
      <c r="P584" s="48">
        <v>44720</v>
      </c>
      <c r="Q584" s="54">
        <v>0.479166666664241</v>
      </c>
      <c r="R584" s="54">
        <v>0.520833333335759</v>
      </c>
      <c r="S584" s="44" t="s">
        <v>3200</v>
      </c>
      <c r="T584" s="44" t="s">
        <v>366</v>
      </c>
      <c r="U584" s="55" t="s">
        <v>3404</v>
      </c>
      <c r="V584" s="44" t="s">
        <v>3405</v>
      </c>
      <c r="X584" s="4"/>
      <c r="Y584" s="5"/>
      <c r="Z584" s="5"/>
      <c r="AA584" s="5"/>
      <c r="AB584" s="57"/>
      <c r="AC584" s="57"/>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row>
    <row r="585" hidden="1" spans="1:57">
      <c r="A585" s="9">
        <v>44719.7079153935</v>
      </c>
      <c r="B585" s="4" t="s">
        <v>291</v>
      </c>
      <c r="C585" s="4" t="s">
        <v>23</v>
      </c>
      <c r="D585" s="4" t="s">
        <v>3406</v>
      </c>
      <c r="E585" s="5"/>
      <c r="F585" s="4">
        <v>9398767775</v>
      </c>
      <c r="G585" s="4" t="s">
        <v>3333</v>
      </c>
      <c r="H585" s="4" t="s">
        <v>1349</v>
      </c>
      <c r="I585" s="4" t="s">
        <v>98</v>
      </c>
      <c r="J585" s="4" t="s">
        <v>3407</v>
      </c>
      <c r="K585" s="4" t="s">
        <v>620</v>
      </c>
      <c r="L585" s="4" t="s">
        <v>620</v>
      </c>
      <c r="M585" s="4" t="s">
        <v>3408</v>
      </c>
      <c r="N585" s="4" t="s">
        <v>114</v>
      </c>
      <c r="O585" s="4" t="s">
        <v>88</v>
      </c>
      <c r="P585" s="15">
        <v>44721</v>
      </c>
      <c r="Q585" s="20">
        <v>0.916666666664241</v>
      </c>
      <c r="R585" s="20">
        <v>0.5</v>
      </c>
      <c r="S585" s="4" t="s">
        <v>460</v>
      </c>
      <c r="T585" s="4" t="s">
        <v>318</v>
      </c>
      <c r="U585" s="21" t="s">
        <v>3409</v>
      </c>
      <c r="V585" s="4" t="s">
        <v>1411</v>
      </c>
      <c r="X585" s="4" t="s">
        <v>38</v>
      </c>
      <c r="Y585" s="5"/>
      <c r="Z585" s="5"/>
      <c r="AA585" s="5"/>
      <c r="AB585" s="57"/>
      <c r="AC585" s="57"/>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row>
    <row r="586" hidden="1" spans="1:57">
      <c r="A586" s="9">
        <v>44719.7107690162</v>
      </c>
      <c r="B586" s="4" t="s">
        <v>291</v>
      </c>
      <c r="C586" s="4" t="s">
        <v>23</v>
      </c>
      <c r="D586" s="4" t="s">
        <v>3410</v>
      </c>
      <c r="E586" s="5"/>
      <c r="F586" s="4">
        <v>7569885254</v>
      </c>
      <c r="G586" s="4" t="s">
        <v>3411</v>
      </c>
      <c r="H586" s="4" t="s">
        <v>389</v>
      </c>
      <c r="I586" s="4" t="s">
        <v>389</v>
      </c>
      <c r="J586" s="4" t="s">
        <v>3412</v>
      </c>
      <c r="K586" s="4" t="s">
        <v>620</v>
      </c>
      <c r="L586" s="4" t="s">
        <v>620</v>
      </c>
      <c r="M586" s="4" t="s">
        <v>3413</v>
      </c>
      <c r="N586" s="4" t="s">
        <v>114</v>
      </c>
      <c r="O586" s="4" t="s">
        <v>260</v>
      </c>
      <c r="P586" s="15">
        <v>44721</v>
      </c>
      <c r="Q586" s="20">
        <v>0.416666666664241</v>
      </c>
      <c r="R586" s="20">
        <v>0.5</v>
      </c>
      <c r="S586" s="4" t="s">
        <v>548</v>
      </c>
      <c r="T586" s="4" t="s">
        <v>318</v>
      </c>
      <c r="U586" s="21" t="s">
        <v>3414</v>
      </c>
      <c r="V586" s="4" t="s">
        <v>169</v>
      </c>
      <c r="X586" s="4" t="s">
        <v>38</v>
      </c>
      <c r="Y586" s="5"/>
      <c r="Z586" s="5"/>
      <c r="AA586" s="5"/>
      <c r="AB586" s="57"/>
      <c r="AC586" s="57"/>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row>
    <row r="587" hidden="1" spans="1:57">
      <c r="A587" s="9">
        <v>44719.7120472106</v>
      </c>
      <c r="B587" s="4" t="s">
        <v>322</v>
      </c>
      <c r="C587" s="4" t="s">
        <v>23</v>
      </c>
      <c r="D587" s="4" t="s">
        <v>3415</v>
      </c>
      <c r="E587" s="5"/>
      <c r="F587" s="4">
        <v>9542440896</v>
      </c>
      <c r="G587" s="4" t="s">
        <v>1013</v>
      </c>
      <c r="H587" s="4" t="s">
        <v>512</v>
      </c>
      <c r="I587" s="4" t="s">
        <v>43</v>
      </c>
      <c r="J587" s="4" t="s">
        <v>3416</v>
      </c>
      <c r="K587" s="4" t="s">
        <v>620</v>
      </c>
      <c r="L587" s="4" t="s">
        <v>356</v>
      </c>
      <c r="M587" s="4" t="s">
        <v>3417</v>
      </c>
      <c r="N587" s="4" t="s">
        <v>32</v>
      </c>
      <c r="O587" s="4" t="s">
        <v>1167</v>
      </c>
      <c r="P587" s="15">
        <v>44721</v>
      </c>
      <c r="Q587" s="20">
        <v>0.625</v>
      </c>
      <c r="R587" s="20">
        <v>0.666666666664241</v>
      </c>
      <c r="S587" s="4" t="s">
        <v>1229</v>
      </c>
      <c r="T587" s="4" t="s">
        <v>3418</v>
      </c>
      <c r="U587" s="21" t="s">
        <v>3419</v>
      </c>
      <c r="V587" s="4" t="s">
        <v>92</v>
      </c>
      <c r="X587" s="4" t="s">
        <v>38</v>
      </c>
      <c r="Y587" s="5"/>
      <c r="Z587" s="5"/>
      <c r="AA587" s="5"/>
      <c r="AB587" s="57"/>
      <c r="AC587" s="57"/>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row>
    <row r="588" hidden="1" spans="1:57">
      <c r="A588" s="9">
        <v>44719.7127607407</v>
      </c>
      <c r="B588" s="4" t="s">
        <v>291</v>
      </c>
      <c r="C588" s="4" t="s">
        <v>23</v>
      </c>
      <c r="D588" s="4" t="s">
        <v>3420</v>
      </c>
      <c r="E588" s="5"/>
      <c r="F588" s="4">
        <v>8971579880</v>
      </c>
      <c r="G588" s="4" t="s">
        <v>3411</v>
      </c>
      <c r="H588" s="4" t="s">
        <v>1027</v>
      </c>
      <c r="I588" s="4" t="s">
        <v>1027</v>
      </c>
      <c r="J588" s="4" t="s">
        <v>3421</v>
      </c>
      <c r="K588" s="4" t="s">
        <v>204</v>
      </c>
      <c r="L588" s="4" t="s">
        <v>204</v>
      </c>
      <c r="M588" s="4" t="s">
        <v>3422</v>
      </c>
      <c r="N588" s="4" t="s">
        <v>87</v>
      </c>
      <c r="O588" s="4" t="s">
        <v>260</v>
      </c>
      <c r="P588" s="15">
        <v>44721</v>
      </c>
      <c r="Q588" s="20">
        <v>0.416666666664241</v>
      </c>
      <c r="R588" s="20">
        <v>0.5</v>
      </c>
      <c r="S588" s="4" t="s">
        <v>530</v>
      </c>
      <c r="T588" s="4" t="s">
        <v>531</v>
      </c>
      <c r="U588" s="21" t="s">
        <v>3423</v>
      </c>
      <c r="V588" s="4" t="s">
        <v>3424</v>
      </c>
      <c r="X588" s="4" t="s">
        <v>38</v>
      </c>
      <c r="Y588" s="5"/>
      <c r="Z588" s="5"/>
      <c r="AA588" s="5"/>
      <c r="AB588" s="57"/>
      <c r="AC588" s="57"/>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row>
    <row r="589" hidden="1" spans="1:57">
      <c r="A589" s="9">
        <v>44719.7156590856</v>
      </c>
      <c r="B589" s="4" t="s">
        <v>272</v>
      </c>
      <c r="C589" s="4" t="s">
        <v>23</v>
      </c>
      <c r="D589" s="4" t="s">
        <v>3425</v>
      </c>
      <c r="E589" s="5"/>
      <c r="F589" s="4">
        <v>9705365315</v>
      </c>
      <c r="G589" s="4" t="s">
        <v>3426</v>
      </c>
      <c r="H589" s="4" t="s">
        <v>429</v>
      </c>
      <c r="I589" s="4" t="s">
        <v>429</v>
      </c>
      <c r="J589" s="4" t="s">
        <v>3427</v>
      </c>
      <c r="K589" s="4" t="s">
        <v>85</v>
      </c>
      <c r="L589" s="4" t="s">
        <v>127</v>
      </c>
      <c r="M589" s="4" t="s">
        <v>3428</v>
      </c>
      <c r="N589" s="4" t="s">
        <v>32</v>
      </c>
      <c r="O589" s="4" t="s">
        <v>42</v>
      </c>
      <c r="P589" s="15">
        <v>44720</v>
      </c>
      <c r="Q589" s="20">
        <v>0.458333333335759</v>
      </c>
      <c r="R589" s="20">
        <v>0.5</v>
      </c>
      <c r="S589" s="4" t="s">
        <v>1004</v>
      </c>
      <c r="T589" s="4" t="s">
        <v>207</v>
      </c>
      <c r="U589" s="21" t="s">
        <v>3429</v>
      </c>
      <c r="V589" s="4" t="s">
        <v>901</v>
      </c>
      <c r="X589" s="4" t="s">
        <v>38</v>
      </c>
      <c r="Y589" s="5"/>
      <c r="Z589" s="5"/>
      <c r="AA589" s="5"/>
      <c r="AB589" s="57"/>
      <c r="AC589" s="57"/>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row>
    <row r="590" hidden="1" spans="1:57">
      <c r="A590" s="9">
        <v>44719.7176129051</v>
      </c>
      <c r="B590" s="4" t="s">
        <v>291</v>
      </c>
      <c r="C590" s="4" t="s">
        <v>23</v>
      </c>
      <c r="D590" s="4" t="s">
        <v>3430</v>
      </c>
      <c r="E590" s="5"/>
      <c r="F590" s="4">
        <v>9003480247</v>
      </c>
      <c r="G590" s="4" t="s">
        <v>3411</v>
      </c>
      <c r="H590" s="4" t="s">
        <v>1028</v>
      </c>
      <c r="I590" s="4" t="s">
        <v>1028</v>
      </c>
      <c r="J590" s="4" t="s">
        <v>3431</v>
      </c>
      <c r="K590" s="4" t="s">
        <v>204</v>
      </c>
      <c r="L590" s="4" t="s">
        <v>204</v>
      </c>
      <c r="M590" s="4" t="s">
        <v>3432</v>
      </c>
      <c r="N590" s="4" t="s">
        <v>32</v>
      </c>
      <c r="O590" s="4" t="s">
        <v>260</v>
      </c>
      <c r="P590" s="15">
        <v>44722</v>
      </c>
      <c r="Q590" s="20">
        <v>0.625</v>
      </c>
      <c r="R590" s="20">
        <v>0.708333333335759</v>
      </c>
      <c r="S590" s="4" t="s">
        <v>196</v>
      </c>
      <c r="T590" s="4" t="s">
        <v>548</v>
      </c>
      <c r="U590" s="21" t="s">
        <v>3433</v>
      </c>
      <c r="V590" s="4" t="s">
        <v>3434</v>
      </c>
      <c r="X590" s="4" t="s">
        <v>38</v>
      </c>
      <c r="Y590" s="5"/>
      <c r="Z590" s="5"/>
      <c r="AA590" s="5"/>
      <c r="AB590" s="57"/>
      <c r="AC590" s="57"/>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row>
    <row r="591" hidden="1" spans="1:57">
      <c r="A591" s="6">
        <v>44719.7188751736</v>
      </c>
      <c r="B591" s="7" t="s">
        <v>188</v>
      </c>
      <c r="C591" s="7" t="s">
        <v>23</v>
      </c>
      <c r="D591" s="7" t="s">
        <v>3435</v>
      </c>
      <c r="E591" s="8"/>
      <c r="F591" s="7">
        <v>7331103780</v>
      </c>
      <c r="G591" s="7" t="s">
        <v>2861</v>
      </c>
      <c r="H591" s="7" t="s">
        <v>313</v>
      </c>
      <c r="I591" s="7" t="s">
        <v>313</v>
      </c>
      <c r="J591" s="7" t="s">
        <v>3436</v>
      </c>
      <c r="K591" s="7" t="s">
        <v>140</v>
      </c>
      <c r="L591" s="7" t="s">
        <v>100</v>
      </c>
      <c r="M591" s="7" t="s">
        <v>3437</v>
      </c>
      <c r="N591" s="7" t="s">
        <v>114</v>
      </c>
      <c r="O591" s="7" t="s">
        <v>194</v>
      </c>
      <c r="P591" s="16">
        <v>44720</v>
      </c>
      <c r="Q591" s="22">
        <v>0.416666666664241</v>
      </c>
      <c r="R591" s="22">
        <v>0.5</v>
      </c>
      <c r="S591" s="7" t="s">
        <v>547</v>
      </c>
      <c r="T591" s="7" t="s">
        <v>501</v>
      </c>
      <c r="U591" s="23" t="s">
        <v>3438</v>
      </c>
      <c r="V591" s="7" t="s">
        <v>1648</v>
      </c>
      <c r="X591" s="7" t="s">
        <v>93</v>
      </c>
      <c r="Y591" s="8"/>
      <c r="Z591" s="8"/>
      <c r="AA591" s="8"/>
      <c r="AB591" s="70"/>
      <c r="AC591" s="70"/>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row>
    <row r="592" hidden="1" spans="1:57">
      <c r="A592" s="9">
        <v>44719.7221151273</v>
      </c>
      <c r="B592" s="4" t="s">
        <v>322</v>
      </c>
      <c r="C592" s="4" t="s">
        <v>23</v>
      </c>
      <c r="D592" s="4" t="s">
        <v>3439</v>
      </c>
      <c r="E592" s="5"/>
      <c r="F592" s="4">
        <v>8985163326</v>
      </c>
      <c r="G592" s="4" t="s">
        <v>1013</v>
      </c>
      <c r="H592" s="4" t="s">
        <v>110</v>
      </c>
      <c r="I592" s="4" t="s">
        <v>3440</v>
      </c>
      <c r="J592" s="4" t="s">
        <v>3441</v>
      </c>
      <c r="K592" s="4" t="s">
        <v>127</v>
      </c>
      <c r="L592" s="4" t="s">
        <v>127</v>
      </c>
      <c r="M592" s="4" t="s">
        <v>3442</v>
      </c>
      <c r="N592" s="4" t="s">
        <v>114</v>
      </c>
      <c r="O592" s="4" t="s">
        <v>3443</v>
      </c>
      <c r="P592" s="15">
        <v>44720</v>
      </c>
      <c r="Q592" s="20">
        <v>0.625</v>
      </c>
      <c r="R592" s="20">
        <v>0.666666666664241</v>
      </c>
      <c r="S592" s="4" t="s">
        <v>1317</v>
      </c>
      <c r="T592" s="4" t="s">
        <v>2941</v>
      </c>
      <c r="U592" s="21" t="s">
        <v>3444</v>
      </c>
      <c r="V592" s="4" t="s">
        <v>92</v>
      </c>
      <c r="X592" s="4" t="s">
        <v>38</v>
      </c>
      <c r="Y592" s="5"/>
      <c r="Z592" s="5"/>
      <c r="AA592" s="5"/>
      <c r="AB592" s="57"/>
      <c r="AC592" s="57"/>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row>
    <row r="593" hidden="1" spans="1:57">
      <c r="A593" s="9">
        <v>44719.7301519213</v>
      </c>
      <c r="B593" s="4" t="s">
        <v>135</v>
      </c>
      <c r="C593" s="4" t="s">
        <v>23</v>
      </c>
      <c r="D593" s="4" t="s">
        <v>3445</v>
      </c>
      <c r="E593" s="5"/>
      <c r="F593" s="4">
        <v>9824611950</v>
      </c>
      <c r="G593" s="4" t="s">
        <v>2753</v>
      </c>
      <c r="H593" s="4" t="s">
        <v>412</v>
      </c>
      <c r="I593" s="4" t="s">
        <v>412</v>
      </c>
      <c r="J593" s="4" t="s">
        <v>3446</v>
      </c>
      <c r="K593" s="4" t="s">
        <v>782</v>
      </c>
      <c r="L593" s="4" t="s">
        <v>782</v>
      </c>
      <c r="M593" s="4" t="s">
        <v>3447</v>
      </c>
      <c r="N593" s="4" t="s">
        <v>114</v>
      </c>
      <c r="O593" s="4" t="s">
        <v>260</v>
      </c>
      <c r="P593" s="15">
        <v>44719</v>
      </c>
      <c r="Q593" s="20">
        <v>0.458333333335759</v>
      </c>
      <c r="R593" s="20">
        <v>0.5</v>
      </c>
      <c r="S593" s="4" t="s">
        <v>501</v>
      </c>
      <c r="T593" s="4" t="s">
        <v>318</v>
      </c>
      <c r="U593" s="21" t="s">
        <v>3448</v>
      </c>
      <c r="V593" s="4" t="s">
        <v>894</v>
      </c>
      <c r="X593" s="4" t="s">
        <v>38</v>
      </c>
      <c r="Y593" s="5"/>
      <c r="Z593" s="5"/>
      <c r="AA593" s="5"/>
      <c r="AB593" s="57"/>
      <c r="AC593" s="57"/>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row>
    <row r="594" hidden="1" spans="1:57">
      <c r="A594" s="9">
        <v>44719.7307452546</v>
      </c>
      <c r="B594" s="4" t="s">
        <v>322</v>
      </c>
      <c r="C594" s="4" t="s">
        <v>23</v>
      </c>
      <c r="D594" s="4" t="s">
        <v>3449</v>
      </c>
      <c r="E594" s="5"/>
      <c r="F594" s="4">
        <v>9035790563</v>
      </c>
      <c r="G594" s="4" t="s">
        <v>923</v>
      </c>
      <c r="H594" s="4" t="s">
        <v>82</v>
      </c>
      <c r="I594" s="4" t="s">
        <v>429</v>
      </c>
      <c r="J594" s="4" t="s">
        <v>3450</v>
      </c>
      <c r="K594" s="4" t="s">
        <v>204</v>
      </c>
      <c r="L594" s="4" t="s">
        <v>204</v>
      </c>
      <c r="M594" s="4" t="s">
        <v>3451</v>
      </c>
      <c r="N594" s="4" t="s">
        <v>114</v>
      </c>
      <c r="O594" s="4" t="s">
        <v>1619</v>
      </c>
      <c r="P594" s="15">
        <v>44722</v>
      </c>
      <c r="Q594" s="20">
        <v>0.583333333335759</v>
      </c>
      <c r="R594" s="20">
        <v>0.666666666664241</v>
      </c>
      <c r="S594" s="4" t="s">
        <v>1570</v>
      </c>
      <c r="T594" s="4" t="s">
        <v>103</v>
      </c>
      <c r="U594" s="21" t="s">
        <v>3452</v>
      </c>
      <c r="V594" s="4" t="s">
        <v>92</v>
      </c>
      <c r="X594" s="4" t="s">
        <v>38</v>
      </c>
      <c r="Y594" s="5"/>
      <c r="Z594" s="5"/>
      <c r="AA594" s="5"/>
      <c r="AB594" s="57"/>
      <c r="AC594" s="57"/>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row>
    <row r="595" hidden="1" spans="1:57">
      <c r="A595" s="9">
        <v>44719.7315635995</v>
      </c>
      <c r="B595" s="4" t="s">
        <v>2870</v>
      </c>
      <c r="C595" s="4" t="s">
        <v>23</v>
      </c>
      <c r="D595" s="4" t="s">
        <v>3453</v>
      </c>
      <c r="E595" s="5"/>
      <c r="F595" s="4">
        <v>9652158019</v>
      </c>
      <c r="G595" s="4" t="s">
        <v>3165</v>
      </c>
      <c r="H595" s="4" t="s">
        <v>512</v>
      </c>
      <c r="I595" s="4" t="s">
        <v>43</v>
      </c>
      <c r="J595" s="4" t="s">
        <v>3454</v>
      </c>
      <c r="K595" s="4" t="s">
        <v>127</v>
      </c>
      <c r="L595" s="4" t="s">
        <v>127</v>
      </c>
      <c r="M595" s="4" t="s">
        <v>3455</v>
      </c>
      <c r="N595" s="4" t="s">
        <v>87</v>
      </c>
      <c r="O595" s="4" t="s">
        <v>3456</v>
      </c>
      <c r="P595" s="15">
        <v>44720</v>
      </c>
      <c r="Q595" s="20">
        <v>0.5</v>
      </c>
      <c r="R595" s="20">
        <v>0.583333333335759</v>
      </c>
      <c r="S595" s="4" t="s">
        <v>3457</v>
      </c>
      <c r="T595" s="4" t="s">
        <v>102</v>
      </c>
      <c r="U595" s="21" t="s">
        <v>3458</v>
      </c>
      <c r="V595" s="4" t="s">
        <v>3061</v>
      </c>
      <c r="X595" s="4" t="s">
        <v>38</v>
      </c>
      <c r="Y595" s="5"/>
      <c r="Z595" s="5"/>
      <c r="AA595" s="5"/>
      <c r="AB595" s="57"/>
      <c r="AC595" s="57"/>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row>
    <row r="596" spans="1:57">
      <c r="A596" s="48">
        <v>44719.7336873958</v>
      </c>
      <c r="B596" s="44" t="s">
        <v>300</v>
      </c>
      <c r="C596" s="44" t="s">
        <v>23</v>
      </c>
      <c r="D596" s="44" t="s">
        <v>3459</v>
      </c>
      <c r="E596" s="45"/>
      <c r="F596" s="44">
        <v>9369975027</v>
      </c>
      <c r="G596" s="44" t="s">
        <v>3253</v>
      </c>
      <c r="H596" s="44" t="s">
        <v>238</v>
      </c>
      <c r="I596" s="44" t="s">
        <v>3460</v>
      </c>
      <c r="J596" s="44" t="s">
        <v>3461</v>
      </c>
      <c r="K596" s="44" t="s">
        <v>3462</v>
      </c>
      <c r="L596" s="44" t="s">
        <v>908</v>
      </c>
      <c r="M596" s="44" t="s">
        <v>3463</v>
      </c>
      <c r="N596" s="44" t="s">
        <v>32</v>
      </c>
      <c r="O596" s="44" t="s">
        <v>42</v>
      </c>
      <c r="P596" s="48">
        <v>44720</v>
      </c>
      <c r="Q596" s="54">
        <v>0.666666666664241</v>
      </c>
      <c r="R596" s="54">
        <v>0.708333333335759</v>
      </c>
      <c r="S596" s="44" t="s">
        <v>396</v>
      </c>
      <c r="T596" s="44" t="s">
        <v>643</v>
      </c>
      <c r="U596" s="55" t="s">
        <v>3464</v>
      </c>
      <c r="V596" s="44" t="s">
        <v>2509</v>
      </c>
      <c r="X596" s="4"/>
      <c r="Y596" s="5"/>
      <c r="Z596" s="5"/>
      <c r="AA596" s="5"/>
      <c r="AB596" s="57"/>
      <c r="AC596" s="57"/>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row>
    <row r="597" hidden="1" spans="1:57">
      <c r="A597" s="9">
        <v>44719.7350186458</v>
      </c>
      <c r="B597" s="4" t="s">
        <v>135</v>
      </c>
      <c r="C597" s="4" t="s">
        <v>23</v>
      </c>
      <c r="D597" s="4" t="s">
        <v>3465</v>
      </c>
      <c r="E597" s="5"/>
      <c r="F597" s="4">
        <v>8008066950</v>
      </c>
      <c r="G597" s="4" t="s">
        <v>867</v>
      </c>
      <c r="H597" s="4" t="s">
        <v>429</v>
      </c>
      <c r="I597" s="4" t="s">
        <v>125</v>
      </c>
      <c r="J597" s="4" t="s">
        <v>3466</v>
      </c>
      <c r="K597" s="4" t="s">
        <v>127</v>
      </c>
      <c r="L597" s="4" t="s">
        <v>85</v>
      </c>
      <c r="M597" s="4" t="s">
        <v>3467</v>
      </c>
      <c r="N597" s="4" t="s">
        <v>32</v>
      </c>
      <c r="O597" s="4" t="s">
        <v>3468</v>
      </c>
      <c r="P597" s="15">
        <v>44720</v>
      </c>
      <c r="Q597" s="20">
        <v>0.625</v>
      </c>
      <c r="R597" s="20">
        <v>0.666666666664241</v>
      </c>
      <c r="S597" s="4" t="s">
        <v>3469</v>
      </c>
      <c r="T597" s="4" t="s">
        <v>1093</v>
      </c>
      <c r="U597" s="21" t="s">
        <v>3470</v>
      </c>
      <c r="V597" s="4" t="s">
        <v>1530</v>
      </c>
      <c r="X597" s="4" t="s">
        <v>38</v>
      </c>
      <c r="Y597" s="5"/>
      <c r="Z597" s="5"/>
      <c r="AA597" s="5"/>
      <c r="AB597" s="57"/>
      <c r="AC597" s="57"/>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row>
    <row r="598" hidden="1" spans="1:57">
      <c r="A598" s="9">
        <v>44719.7375178125</v>
      </c>
      <c r="B598" s="4" t="s">
        <v>2870</v>
      </c>
      <c r="C598" s="4" t="s">
        <v>23</v>
      </c>
      <c r="D598" s="4" t="s">
        <v>3471</v>
      </c>
      <c r="E598" s="5"/>
      <c r="F598" s="4">
        <v>7483257508</v>
      </c>
      <c r="G598" s="4" t="s">
        <v>3165</v>
      </c>
      <c r="H598" s="4" t="s">
        <v>793</v>
      </c>
      <c r="I598" s="4" t="s">
        <v>43</v>
      </c>
      <c r="J598" s="4" t="s">
        <v>3472</v>
      </c>
      <c r="K598" s="4" t="s">
        <v>140</v>
      </c>
      <c r="L598" s="4" t="s">
        <v>140</v>
      </c>
      <c r="M598" s="4" t="s">
        <v>3473</v>
      </c>
      <c r="N598" s="4" t="s">
        <v>87</v>
      </c>
      <c r="O598" s="4" t="s">
        <v>154</v>
      </c>
      <c r="P598" s="15">
        <v>44720</v>
      </c>
      <c r="Q598" s="20">
        <v>0.583333333335759</v>
      </c>
      <c r="R598" s="20">
        <v>0.666666666664241</v>
      </c>
      <c r="S598" s="4" t="s">
        <v>218</v>
      </c>
      <c r="T598" s="4" t="s">
        <v>278</v>
      </c>
      <c r="U598" s="21" t="s">
        <v>3474</v>
      </c>
      <c r="V598" s="4" t="s">
        <v>3061</v>
      </c>
      <c r="X598" s="4" t="s">
        <v>38</v>
      </c>
      <c r="Y598" s="5"/>
      <c r="Z598" s="5"/>
      <c r="AA598" s="5"/>
      <c r="AB598" s="57"/>
      <c r="AC598" s="57"/>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row>
    <row r="599" hidden="1" spans="1:57">
      <c r="A599" s="9">
        <v>44719.7405391782</v>
      </c>
      <c r="B599" s="4" t="s">
        <v>135</v>
      </c>
      <c r="C599" s="4" t="s">
        <v>23</v>
      </c>
      <c r="D599" s="4" t="s">
        <v>3475</v>
      </c>
      <c r="E599" s="5"/>
      <c r="F599" s="4">
        <v>7416280023</v>
      </c>
      <c r="G599" s="4" t="s">
        <v>3476</v>
      </c>
      <c r="H599" s="4" t="s">
        <v>26</v>
      </c>
      <c r="I599" s="4" t="s">
        <v>3125</v>
      </c>
      <c r="J599" s="4" t="s">
        <v>3119</v>
      </c>
      <c r="K599" s="4" t="s">
        <v>45</v>
      </c>
      <c r="L599" s="4" t="s">
        <v>45</v>
      </c>
      <c r="M599" s="4" t="s">
        <v>3477</v>
      </c>
      <c r="N599" s="4" t="s">
        <v>32</v>
      </c>
      <c r="O599" s="4" t="s">
        <v>1619</v>
      </c>
      <c r="P599" s="15">
        <v>44720</v>
      </c>
      <c r="Q599" s="20">
        <v>0.625</v>
      </c>
      <c r="R599" s="20">
        <v>0.666666666664241</v>
      </c>
      <c r="S599" s="4" t="s">
        <v>3478</v>
      </c>
      <c r="T599" s="4" t="s">
        <v>3479</v>
      </c>
      <c r="U599" s="21" t="s">
        <v>3480</v>
      </c>
      <c r="V599" s="4" t="s">
        <v>1411</v>
      </c>
      <c r="X599" s="4" t="s">
        <v>38</v>
      </c>
      <c r="Y599" s="5"/>
      <c r="Z599" s="5"/>
      <c r="AA599" s="5"/>
      <c r="AB599" s="57"/>
      <c r="AC599" s="57"/>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row>
    <row r="600" hidden="1" spans="1:57">
      <c r="A600" s="9">
        <v>44719.7428054167</v>
      </c>
      <c r="B600" s="4" t="s">
        <v>2870</v>
      </c>
      <c r="C600" s="4" t="s">
        <v>23</v>
      </c>
      <c r="D600" s="4" t="s">
        <v>3481</v>
      </c>
      <c r="E600" s="5"/>
      <c r="F600" s="4">
        <v>9579772040</v>
      </c>
      <c r="G600" s="4" t="s">
        <v>3165</v>
      </c>
      <c r="H600" s="4" t="s">
        <v>429</v>
      </c>
      <c r="I600" s="4" t="s">
        <v>429</v>
      </c>
      <c r="J600" s="4" t="s">
        <v>3482</v>
      </c>
      <c r="K600" s="4" t="s">
        <v>100</v>
      </c>
      <c r="L600" s="4" t="s">
        <v>100</v>
      </c>
      <c r="M600" s="4" t="s">
        <v>3483</v>
      </c>
      <c r="N600" s="4" t="s">
        <v>114</v>
      </c>
      <c r="O600" s="4" t="s">
        <v>202</v>
      </c>
      <c r="P600" s="15">
        <v>44720</v>
      </c>
      <c r="Q600" s="20">
        <v>0.416666666664241</v>
      </c>
      <c r="R600" s="20">
        <v>0.5</v>
      </c>
      <c r="S600" s="4" t="s">
        <v>373</v>
      </c>
      <c r="T600" s="4" t="s">
        <v>218</v>
      </c>
      <c r="U600" s="21" t="s">
        <v>3484</v>
      </c>
      <c r="V600" s="4" t="s">
        <v>3061</v>
      </c>
      <c r="X600" s="4" t="s">
        <v>38</v>
      </c>
      <c r="Y600" s="5"/>
      <c r="Z600" s="5"/>
      <c r="AA600" s="5"/>
      <c r="AB600" s="57"/>
      <c r="AC600" s="57"/>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row>
    <row r="601" hidden="1" spans="1:57">
      <c r="A601" s="9">
        <v>44719.7428307292</v>
      </c>
      <c r="B601" s="4" t="s">
        <v>188</v>
      </c>
      <c r="C601" s="4" t="s">
        <v>23</v>
      </c>
      <c r="D601" s="4" t="s">
        <v>3485</v>
      </c>
      <c r="E601" s="5"/>
      <c r="F601" s="4">
        <v>8143806800</v>
      </c>
      <c r="G601" s="4" t="s">
        <v>3486</v>
      </c>
      <c r="H601" s="4" t="s">
        <v>226</v>
      </c>
      <c r="I601" s="4" t="s">
        <v>110</v>
      </c>
      <c r="J601" s="4" t="s">
        <v>2365</v>
      </c>
      <c r="K601" s="4" t="s">
        <v>127</v>
      </c>
      <c r="L601" s="4" t="s">
        <v>127</v>
      </c>
      <c r="M601" s="4" t="s">
        <v>3487</v>
      </c>
      <c r="N601" s="4" t="s">
        <v>87</v>
      </c>
      <c r="O601" s="4" t="s">
        <v>42</v>
      </c>
      <c r="P601" s="15">
        <v>44720</v>
      </c>
      <c r="Q601" s="20">
        <v>0.416666666664241</v>
      </c>
      <c r="R601" s="20">
        <v>0.458333333335759</v>
      </c>
      <c r="S601" s="4" t="s">
        <v>531</v>
      </c>
      <c r="T601" s="4" t="s">
        <v>1279</v>
      </c>
      <c r="U601" s="21" t="s">
        <v>3488</v>
      </c>
      <c r="V601" s="4" t="s">
        <v>1648</v>
      </c>
      <c r="X601" s="4" t="s">
        <v>38</v>
      </c>
      <c r="Y601" s="5"/>
      <c r="Z601" s="5"/>
      <c r="AA601" s="5"/>
      <c r="AB601" s="57"/>
      <c r="AC601" s="57"/>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row>
    <row r="602" hidden="1" spans="1:57">
      <c r="A602" s="6">
        <v>44719.7491714815</v>
      </c>
      <c r="B602" s="7" t="s">
        <v>2870</v>
      </c>
      <c r="C602" s="7" t="s">
        <v>23</v>
      </c>
      <c r="D602" s="7" t="s">
        <v>3489</v>
      </c>
      <c r="E602" s="8"/>
      <c r="F602" s="7">
        <v>9067650901</v>
      </c>
      <c r="G602" s="7" t="s">
        <v>1061</v>
      </c>
      <c r="H602" s="7" t="s">
        <v>150</v>
      </c>
      <c r="I602" s="7" t="s">
        <v>43</v>
      </c>
      <c r="J602" s="7" t="s">
        <v>3490</v>
      </c>
      <c r="K602" s="7" t="s">
        <v>45</v>
      </c>
      <c r="L602" s="7" t="s">
        <v>100</v>
      </c>
      <c r="M602" s="7" t="s">
        <v>3491</v>
      </c>
      <c r="N602" s="7" t="s">
        <v>87</v>
      </c>
      <c r="O602" s="7" t="s">
        <v>98</v>
      </c>
      <c r="P602" s="16">
        <v>44720</v>
      </c>
      <c r="Q602" s="22">
        <v>0.583333333335759</v>
      </c>
      <c r="R602" s="22">
        <v>0.666666666664241</v>
      </c>
      <c r="S602" s="7" t="s">
        <v>3492</v>
      </c>
      <c r="T602" s="7" t="s">
        <v>3493</v>
      </c>
      <c r="U602" s="23" t="s">
        <v>3494</v>
      </c>
      <c r="V602" s="7" t="s">
        <v>3061</v>
      </c>
      <c r="X602" s="7" t="s">
        <v>93</v>
      </c>
      <c r="Y602" s="8"/>
      <c r="Z602" s="8"/>
      <c r="AA602" s="8"/>
      <c r="AB602" s="70"/>
      <c r="AC602" s="70"/>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row>
    <row r="603" hidden="1" spans="1:57">
      <c r="A603" s="9">
        <v>44719.7625099653</v>
      </c>
      <c r="B603" s="4" t="s">
        <v>121</v>
      </c>
      <c r="C603" s="4" t="s">
        <v>23</v>
      </c>
      <c r="D603" s="4" t="s">
        <v>3495</v>
      </c>
      <c r="E603" s="5"/>
      <c r="F603" s="4">
        <v>7770886748</v>
      </c>
      <c r="G603" s="4" t="s">
        <v>3142</v>
      </c>
      <c r="H603" s="4" t="s">
        <v>43</v>
      </c>
      <c r="I603" s="4" t="s">
        <v>470</v>
      </c>
      <c r="J603" s="4" t="s">
        <v>3496</v>
      </c>
      <c r="K603" s="4" t="s">
        <v>649</v>
      </c>
      <c r="L603" s="4" t="s">
        <v>3497</v>
      </c>
      <c r="M603" s="4" t="s">
        <v>3498</v>
      </c>
      <c r="N603" s="4" t="s">
        <v>87</v>
      </c>
      <c r="O603" s="4" t="s">
        <v>450</v>
      </c>
      <c r="P603" s="15">
        <v>44720</v>
      </c>
      <c r="Q603" s="20">
        <v>0.625</v>
      </c>
      <c r="R603" s="20">
        <v>0.708333333335759</v>
      </c>
      <c r="S603" s="4" t="s">
        <v>1404</v>
      </c>
      <c r="T603" s="4" t="s">
        <v>3499</v>
      </c>
      <c r="U603" s="21" t="s">
        <v>3500</v>
      </c>
      <c r="V603" s="4" t="s">
        <v>894</v>
      </c>
      <c r="X603" s="4" t="s">
        <v>38</v>
      </c>
      <c r="Y603" s="5"/>
      <c r="Z603" s="5"/>
      <c r="AA603" s="5"/>
      <c r="AB603" s="57"/>
      <c r="AC603" s="57"/>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row>
    <row r="604" hidden="1" spans="1:57">
      <c r="A604" s="9">
        <v>44719.7635837963</v>
      </c>
      <c r="B604" s="4" t="s">
        <v>322</v>
      </c>
      <c r="C604" s="4" t="s">
        <v>23</v>
      </c>
      <c r="D604" s="4" t="s">
        <v>3501</v>
      </c>
      <c r="E604" s="5"/>
      <c r="F604" s="4">
        <v>9996618969</v>
      </c>
      <c r="G604" s="4" t="s">
        <v>2001</v>
      </c>
      <c r="H604" s="4" t="s">
        <v>589</v>
      </c>
      <c r="I604" s="4" t="s">
        <v>589</v>
      </c>
      <c r="J604" s="4" t="s">
        <v>3502</v>
      </c>
      <c r="K604" s="4" t="s">
        <v>152</v>
      </c>
      <c r="L604" s="4" t="s">
        <v>152</v>
      </c>
      <c r="M604" s="4" t="s">
        <v>3503</v>
      </c>
      <c r="N604" s="4" t="s">
        <v>114</v>
      </c>
      <c r="O604" s="4" t="s">
        <v>115</v>
      </c>
      <c r="P604" s="15">
        <v>44722</v>
      </c>
      <c r="Q604" s="20">
        <v>0.5</v>
      </c>
      <c r="R604" s="20">
        <v>0.541666666664241</v>
      </c>
      <c r="S604" s="4" t="s">
        <v>218</v>
      </c>
      <c r="T604" s="4" t="s">
        <v>103</v>
      </c>
      <c r="U604" s="21" t="s">
        <v>3504</v>
      </c>
      <c r="V604" s="4" t="s">
        <v>92</v>
      </c>
      <c r="X604" s="4" t="s">
        <v>38</v>
      </c>
      <c r="Y604" s="5"/>
      <c r="Z604" s="5"/>
      <c r="AA604" s="5"/>
      <c r="AB604" s="57"/>
      <c r="AC604" s="57"/>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row>
    <row r="605" hidden="1" spans="1:57">
      <c r="A605" s="6">
        <v>44719.7653972917</v>
      </c>
      <c r="B605" s="7" t="s">
        <v>2870</v>
      </c>
      <c r="C605" s="7" t="s">
        <v>23</v>
      </c>
      <c r="D605" s="7" t="s">
        <v>3505</v>
      </c>
      <c r="E605" s="8"/>
      <c r="F605" s="7">
        <v>9642506962</v>
      </c>
      <c r="G605" s="7" t="s">
        <v>3506</v>
      </c>
      <c r="H605" s="7" t="s">
        <v>511</v>
      </c>
      <c r="I605" s="7" t="s">
        <v>313</v>
      </c>
      <c r="J605" s="7" t="s">
        <v>3507</v>
      </c>
      <c r="K605" s="7" t="s">
        <v>140</v>
      </c>
      <c r="L605" s="7" t="s">
        <v>127</v>
      </c>
      <c r="M605" s="7" t="s">
        <v>3508</v>
      </c>
      <c r="N605" s="7" t="s">
        <v>832</v>
      </c>
      <c r="O605" s="7" t="s">
        <v>560</v>
      </c>
      <c r="P605" s="16">
        <v>44720</v>
      </c>
      <c r="Q605" s="22">
        <v>0.416666666664241</v>
      </c>
      <c r="R605" s="22">
        <v>0.5</v>
      </c>
      <c r="S605" s="7" t="s">
        <v>2728</v>
      </c>
      <c r="T605" s="7" t="s">
        <v>614</v>
      </c>
      <c r="U605" s="23" t="s">
        <v>3509</v>
      </c>
      <c r="V605" s="7" t="s">
        <v>3061</v>
      </c>
      <c r="X605" s="7" t="s">
        <v>93</v>
      </c>
      <c r="Y605" s="8"/>
      <c r="Z605" s="8"/>
      <c r="AA605" s="8"/>
      <c r="AB605" s="70"/>
      <c r="AC605" s="70"/>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row>
    <row r="606" spans="1:57">
      <c r="A606" s="76">
        <v>44719.7663068287</v>
      </c>
      <c r="B606" s="77" t="s">
        <v>300</v>
      </c>
      <c r="C606" s="77" t="s">
        <v>23</v>
      </c>
      <c r="D606" s="77" t="s">
        <v>3510</v>
      </c>
      <c r="E606" s="78"/>
      <c r="F606" s="77">
        <v>9650617723</v>
      </c>
      <c r="G606" s="77" t="s">
        <v>3253</v>
      </c>
      <c r="H606" s="77" t="s">
        <v>238</v>
      </c>
      <c r="I606" s="77" t="s">
        <v>313</v>
      </c>
      <c r="J606" s="77" t="s">
        <v>3511</v>
      </c>
      <c r="K606" s="77" t="s">
        <v>908</v>
      </c>
      <c r="L606" s="77" t="s">
        <v>908</v>
      </c>
      <c r="M606" s="77" t="s">
        <v>3512</v>
      </c>
      <c r="N606" s="77" t="s">
        <v>32</v>
      </c>
      <c r="O606" s="77" t="s">
        <v>260</v>
      </c>
      <c r="P606" s="76">
        <v>44720</v>
      </c>
      <c r="Q606" s="79">
        <v>0.5625</v>
      </c>
      <c r="R606" s="79">
        <v>0.583333333335759</v>
      </c>
      <c r="S606" s="77" t="s">
        <v>196</v>
      </c>
      <c r="T606" s="77" t="s">
        <v>501</v>
      </c>
      <c r="U606" s="80" t="s">
        <v>3513</v>
      </c>
      <c r="V606" s="77" t="s">
        <v>2575</v>
      </c>
      <c r="X606" s="7"/>
      <c r="Y606" s="8"/>
      <c r="Z606" s="8"/>
      <c r="AA606" s="8"/>
      <c r="AB606" s="70"/>
      <c r="AC606" s="70"/>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row>
    <row r="607" hidden="1" spans="1:57">
      <c r="A607" s="9">
        <v>44719.7726166667</v>
      </c>
      <c r="B607" s="4" t="s">
        <v>79</v>
      </c>
      <c r="C607" s="4" t="s">
        <v>23</v>
      </c>
      <c r="D607" s="4" t="s">
        <v>3514</v>
      </c>
      <c r="E607" s="5"/>
      <c r="F607" s="4">
        <v>7982749522</v>
      </c>
      <c r="G607" s="4" t="s">
        <v>835</v>
      </c>
      <c r="H607" s="4" t="s">
        <v>3515</v>
      </c>
      <c r="I607" s="4" t="s">
        <v>98</v>
      </c>
      <c r="J607" s="4" t="s">
        <v>3516</v>
      </c>
      <c r="K607" s="4" t="s">
        <v>908</v>
      </c>
      <c r="L607" s="4" t="s">
        <v>657</v>
      </c>
      <c r="M607" s="4" t="s">
        <v>3517</v>
      </c>
      <c r="N607" s="4" t="s">
        <v>87</v>
      </c>
      <c r="O607" s="4" t="s">
        <v>47</v>
      </c>
      <c r="P607" s="15">
        <v>44720</v>
      </c>
      <c r="Q607" s="20">
        <v>0.5</v>
      </c>
      <c r="R607" s="20">
        <v>0.583333333335759</v>
      </c>
      <c r="S607" s="4" t="s">
        <v>3518</v>
      </c>
      <c r="T607" s="4" t="s">
        <v>3519</v>
      </c>
      <c r="U607" s="21" t="s">
        <v>3520</v>
      </c>
      <c r="V607" s="4" t="s">
        <v>169</v>
      </c>
      <c r="X607" s="4" t="s">
        <v>38</v>
      </c>
      <c r="Y607" s="5"/>
      <c r="Z607" s="5"/>
      <c r="AA607" s="5"/>
      <c r="AB607" s="57"/>
      <c r="AC607" s="57"/>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row>
    <row r="608" hidden="1" spans="1:57">
      <c r="A608" s="6">
        <v>44719.7734625347</v>
      </c>
      <c r="B608" s="7" t="s">
        <v>2870</v>
      </c>
      <c r="C608" s="7" t="s">
        <v>23</v>
      </c>
      <c r="D608" s="7" t="s">
        <v>3521</v>
      </c>
      <c r="E608" s="8"/>
      <c r="F608" s="7">
        <v>7502595985</v>
      </c>
      <c r="G608" s="7" t="s">
        <v>1061</v>
      </c>
      <c r="H608" s="7" t="s">
        <v>42</v>
      </c>
      <c r="I608" s="7" t="s">
        <v>43</v>
      </c>
      <c r="J608" s="7" t="s">
        <v>3522</v>
      </c>
      <c r="K608" s="7" t="s">
        <v>152</v>
      </c>
      <c r="L608" s="7" t="s">
        <v>216</v>
      </c>
      <c r="M608" s="7" t="s">
        <v>3523</v>
      </c>
      <c r="N608" s="7" t="s">
        <v>114</v>
      </c>
      <c r="O608" s="7" t="s">
        <v>1078</v>
      </c>
      <c r="P608" s="16">
        <v>44720</v>
      </c>
      <c r="Q608" s="22">
        <v>0.583333333335759</v>
      </c>
      <c r="R608" s="22">
        <v>0.666666666664241</v>
      </c>
      <c r="S608" s="7" t="s">
        <v>478</v>
      </c>
      <c r="T608" s="7" t="s">
        <v>570</v>
      </c>
      <c r="U608" s="23" t="s">
        <v>3524</v>
      </c>
      <c r="V608" s="7" t="s">
        <v>3061</v>
      </c>
      <c r="X608" s="7" t="s">
        <v>93</v>
      </c>
      <c r="Y608" s="8"/>
      <c r="Z608" s="8"/>
      <c r="AA608" s="8"/>
      <c r="AB608" s="70"/>
      <c r="AC608" s="70"/>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row>
    <row r="609" hidden="1" spans="1:57">
      <c r="A609" s="9">
        <v>44719.7735240856</v>
      </c>
      <c r="B609" s="4" t="s">
        <v>121</v>
      </c>
      <c r="C609" s="4" t="s">
        <v>23</v>
      </c>
      <c r="D609" s="4" t="s">
        <v>3525</v>
      </c>
      <c r="E609" s="5"/>
      <c r="F609" s="4">
        <v>9789388269</v>
      </c>
      <c r="G609" s="4" t="s">
        <v>3142</v>
      </c>
      <c r="H609" s="4" t="s">
        <v>124</v>
      </c>
      <c r="I609" s="4" t="s">
        <v>43</v>
      </c>
      <c r="J609" s="4" t="s">
        <v>3526</v>
      </c>
      <c r="K609" s="4" t="s">
        <v>1125</v>
      </c>
      <c r="L609" s="4" t="s">
        <v>152</v>
      </c>
      <c r="M609" s="4" t="s">
        <v>3527</v>
      </c>
      <c r="N609" s="4" t="s">
        <v>114</v>
      </c>
      <c r="O609" s="4" t="s">
        <v>450</v>
      </c>
      <c r="P609" s="15">
        <v>44720</v>
      </c>
      <c r="Q609" s="20">
        <v>0.625</v>
      </c>
      <c r="R609" s="20">
        <v>0.708333333335759</v>
      </c>
      <c r="S609" s="4" t="s">
        <v>3528</v>
      </c>
      <c r="T609" s="4" t="s">
        <v>251</v>
      </c>
      <c r="U609" s="21" t="s">
        <v>3529</v>
      </c>
      <c r="V609" s="4" t="s">
        <v>894</v>
      </c>
      <c r="X609" s="4" t="s">
        <v>38</v>
      </c>
      <c r="Y609" s="5"/>
      <c r="Z609" s="5"/>
      <c r="AA609" s="5"/>
      <c r="AB609" s="57"/>
      <c r="AC609" s="57"/>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row>
    <row r="610" hidden="1" spans="1:57">
      <c r="A610" s="10">
        <v>44719.7785224421</v>
      </c>
      <c r="B610" s="7" t="s">
        <v>121</v>
      </c>
      <c r="C610" s="7" t="s">
        <v>23</v>
      </c>
      <c r="D610" s="7" t="s">
        <v>3530</v>
      </c>
      <c r="E610" s="8"/>
      <c r="F610" s="7">
        <v>9131780336</v>
      </c>
      <c r="G610" s="7" t="s">
        <v>2112</v>
      </c>
      <c r="H610" s="7" t="s">
        <v>42</v>
      </c>
      <c r="I610" s="7" t="s">
        <v>27</v>
      </c>
      <c r="J610" s="7" t="s">
        <v>3531</v>
      </c>
      <c r="K610" s="7" t="s">
        <v>657</v>
      </c>
      <c r="L610" s="7" t="s">
        <v>85</v>
      </c>
      <c r="M610" s="7" t="s">
        <v>3532</v>
      </c>
      <c r="N610" s="7" t="s">
        <v>114</v>
      </c>
      <c r="O610" s="7" t="s">
        <v>450</v>
      </c>
      <c r="P610" s="16">
        <v>44721</v>
      </c>
      <c r="Q610" s="22">
        <v>0.625</v>
      </c>
      <c r="R610" s="22">
        <v>0.708333333335759</v>
      </c>
      <c r="S610" s="7" t="s">
        <v>1453</v>
      </c>
      <c r="T610" s="7" t="s">
        <v>878</v>
      </c>
      <c r="U610" s="23" t="s">
        <v>3533</v>
      </c>
      <c r="V610" s="7" t="s">
        <v>894</v>
      </c>
      <c r="X610" s="7" t="s">
        <v>93</v>
      </c>
      <c r="Y610" s="8"/>
      <c r="Z610" s="8"/>
      <c r="AA610" s="8"/>
      <c r="AB610" s="70"/>
      <c r="AC610" s="70"/>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row>
    <row r="611" hidden="1" spans="1:57">
      <c r="A611" s="9">
        <v>44720.4376153704</v>
      </c>
      <c r="B611" s="4" t="s">
        <v>39</v>
      </c>
      <c r="C611" s="4" t="s">
        <v>23</v>
      </c>
      <c r="D611" s="4" t="s">
        <v>3534</v>
      </c>
      <c r="E611" s="5"/>
      <c r="F611" s="4">
        <v>9834687824</v>
      </c>
      <c r="G611" s="4" t="s">
        <v>1538</v>
      </c>
      <c r="H611" s="4" t="s">
        <v>43</v>
      </c>
      <c r="I611" s="4" t="s">
        <v>43</v>
      </c>
      <c r="J611" s="4" t="s">
        <v>3535</v>
      </c>
      <c r="K611" s="4" t="s">
        <v>100</v>
      </c>
      <c r="L611" s="4" t="s">
        <v>100</v>
      </c>
      <c r="M611" s="4" t="s">
        <v>3536</v>
      </c>
      <c r="N611" s="4" t="s">
        <v>87</v>
      </c>
      <c r="O611" s="4" t="s">
        <v>3537</v>
      </c>
      <c r="P611" s="15">
        <v>44721</v>
      </c>
      <c r="Q611" s="20">
        <v>0.416666666664241</v>
      </c>
      <c r="R611" s="20">
        <v>0.458333333335759</v>
      </c>
      <c r="S611" s="4" t="s">
        <v>2728</v>
      </c>
      <c r="T611" s="4" t="s">
        <v>103</v>
      </c>
      <c r="U611" s="21" t="s">
        <v>3538</v>
      </c>
      <c r="V611" s="4" t="s">
        <v>220</v>
      </c>
      <c r="X611" s="4" t="s">
        <v>38</v>
      </c>
      <c r="Y611" s="5"/>
      <c r="Z611" s="5"/>
      <c r="AA611" s="5"/>
      <c r="AB611" s="57"/>
      <c r="AC611" s="57"/>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row>
    <row r="612" hidden="1" spans="1:57">
      <c r="A612" s="9">
        <v>44720.4580877778</v>
      </c>
      <c r="B612" s="4" t="s">
        <v>199</v>
      </c>
      <c r="C612" s="4" t="s">
        <v>23</v>
      </c>
      <c r="D612" s="4" t="s">
        <v>3539</v>
      </c>
      <c r="E612" s="5"/>
      <c r="F612" s="4">
        <v>7893721271</v>
      </c>
      <c r="G612" s="4" t="s">
        <v>3068</v>
      </c>
      <c r="H612" s="4" t="s">
        <v>42</v>
      </c>
      <c r="I612" s="4" t="s">
        <v>42</v>
      </c>
      <c r="J612" s="4" t="s">
        <v>3540</v>
      </c>
      <c r="K612" s="4" t="s">
        <v>127</v>
      </c>
      <c r="L612" s="4" t="s">
        <v>152</v>
      </c>
      <c r="M612" s="4" t="s">
        <v>3541</v>
      </c>
      <c r="N612" s="4" t="s">
        <v>87</v>
      </c>
      <c r="O612" s="4" t="s">
        <v>443</v>
      </c>
      <c r="P612" s="15">
        <v>44721</v>
      </c>
      <c r="Q612" s="20">
        <v>0.625</v>
      </c>
      <c r="R612" s="20">
        <v>0.645833333335759</v>
      </c>
      <c r="S612" s="4" t="s">
        <v>805</v>
      </c>
      <c r="T612" s="4" t="s">
        <v>548</v>
      </c>
      <c r="U612" s="21" t="s">
        <v>3542</v>
      </c>
      <c r="V612" s="4" t="s">
        <v>92</v>
      </c>
      <c r="X612" s="4" t="s">
        <v>38</v>
      </c>
      <c r="Y612" s="5"/>
      <c r="Z612" s="5"/>
      <c r="AA612" s="5"/>
      <c r="AB612" s="57"/>
      <c r="AC612" s="57"/>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row>
    <row r="613" hidden="1" spans="1:57">
      <c r="A613" s="9">
        <v>44720.4916630208</v>
      </c>
      <c r="B613" s="4" t="s">
        <v>199</v>
      </c>
      <c r="C613" s="4" t="s">
        <v>23</v>
      </c>
      <c r="D613" s="4" t="s">
        <v>3543</v>
      </c>
      <c r="E613" s="5"/>
      <c r="F613" s="4">
        <v>8712780183</v>
      </c>
      <c r="G613" s="4" t="s">
        <v>2818</v>
      </c>
      <c r="H613" s="4" t="s">
        <v>150</v>
      </c>
      <c r="I613" s="4" t="s">
        <v>43</v>
      </c>
      <c r="J613" s="4" t="s">
        <v>3544</v>
      </c>
      <c r="K613" s="4" t="s">
        <v>127</v>
      </c>
      <c r="L613" s="4" t="s">
        <v>127</v>
      </c>
      <c r="M613" s="4" t="s">
        <v>3545</v>
      </c>
      <c r="N613" s="4" t="s">
        <v>114</v>
      </c>
      <c r="O613" s="4" t="s">
        <v>443</v>
      </c>
      <c r="P613" s="15">
        <v>44721</v>
      </c>
      <c r="Q613" s="20">
        <v>0.458333333335759</v>
      </c>
      <c r="R613" s="20">
        <v>0.479166666664241</v>
      </c>
      <c r="S613" s="4" t="s">
        <v>317</v>
      </c>
      <c r="T613" s="4" t="s">
        <v>1010</v>
      </c>
      <c r="U613" s="21" t="s">
        <v>3546</v>
      </c>
      <c r="V613" s="4" t="s">
        <v>1648</v>
      </c>
      <c r="X613" s="4" t="s">
        <v>38</v>
      </c>
      <c r="Y613" s="5"/>
      <c r="Z613" s="5"/>
      <c r="AA613" s="5"/>
      <c r="AB613" s="57"/>
      <c r="AC613" s="57"/>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row>
    <row r="614" hidden="1" spans="1:57">
      <c r="A614" s="9">
        <v>44720.4979310417</v>
      </c>
      <c r="B614" s="4" t="s">
        <v>121</v>
      </c>
      <c r="C614" s="4" t="s">
        <v>23</v>
      </c>
      <c r="D614" s="4" t="s">
        <v>3547</v>
      </c>
      <c r="E614" s="5"/>
      <c r="F614" s="4">
        <v>8999937968</v>
      </c>
      <c r="G614" s="4" t="s">
        <v>3548</v>
      </c>
      <c r="H614" s="4" t="s">
        <v>43</v>
      </c>
      <c r="I614" s="4" t="s">
        <v>43</v>
      </c>
      <c r="J614" s="4" t="s">
        <v>3549</v>
      </c>
      <c r="K614" s="4" t="s">
        <v>29</v>
      </c>
      <c r="L614" s="4" t="s">
        <v>258</v>
      </c>
      <c r="M614" s="4" t="s">
        <v>3550</v>
      </c>
      <c r="N614" s="4" t="s">
        <v>87</v>
      </c>
      <c r="O614" s="4" t="s">
        <v>129</v>
      </c>
      <c r="P614" s="15">
        <v>44722</v>
      </c>
      <c r="Q614" s="20">
        <v>0.625</v>
      </c>
      <c r="R614" s="20">
        <v>0.708333333335759</v>
      </c>
      <c r="S614" s="4" t="s">
        <v>3551</v>
      </c>
      <c r="T614" s="4" t="s">
        <v>3552</v>
      </c>
      <c r="U614" s="21" t="s">
        <v>3553</v>
      </c>
      <c r="V614" s="4" t="s">
        <v>133</v>
      </c>
      <c r="X614" s="4" t="s">
        <v>38</v>
      </c>
      <c r="Y614" s="5"/>
      <c r="Z614" s="5"/>
      <c r="AA614" s="5"/>
      <c r="AB614" s="57"/>
      <c r="AC614" s="57"/>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row>
    <row r="615" hidden="1" spans="1:57">
      <c r="A615" s="9">
        <v>44720.4991016204</v>
      </c>
      <c r="B615" s="4" t="s">
        <v>199</v>
      </c>
      <c r="C615" s="4" t="s">
        <v>23</v>
      </c>
      <c r="D615" s="4" t="s">
        <v>3554</v>
      </c>
      <c r="E615" s="5"/>
      <c r="F615" s="4">
        <v>9014786402</v>
      </c>
      <c r="G615" s="4" t="s">
        <v>3555</v>
      </c>
      <c r="H615" s="4" t="s">
        <v>412</v>
      </c>
      <c r="I615" s="4" t="s">
        <v>3556</v>
      </c>
      <c r="J615" s="4" t="s">
        <v>3557</v>
      </c>
      <c r="K615" s="4" t="s">
        <v>127</v>
      </c>
      <c r="L615" s="4" t="s">
        <v>127</v>
      </c>
      <c r="M615" s="4" t="s">
        <v>3558</v>
      </c>
      <c r="N615" s="4" t="s">
        <v>87</v>
      </c>
      <c r="O615" s="4" t="s">
        <v>154</v>
      </c>
      <c r="P615" s="15">
        <v>44721</v>
      </c>
      <c r="Q615" s="20">
        <v>0.583333333335759</v>
      </c>
      <c r="R615" s="20">
        <v>0.625</v>
      </c>
      <c r="S615" s="4" t="s">
        <v>1279</v>
      </c>
      <c r="T615" s="4" t="s">
        <v>2646</v>
      </c>
      <c r="U615" s="21" t="s">
        <v>3559</v>
      </c>
      <c r="V615" s="4" t="s">
        <v>92</v>
      </c>
      <c r="X615" s="4" t="s">
        <v>38</v>
      </c>
      <c r="Y615" s="5"/>
      <c r="Z615" s="5"/>
      <c r="AA615" s="5"/>
      <c r="AB615" s="57"/>
      <c r="AC615" s="57"/>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row>
    <row r="616" hidden="1" spans="1:57">
      <c r="A616" s="9">
        <v>44720.4993705787</v>
      </c>
      <c r="B616" s="4" t="s">
        <v>39</v>
      </c>
      <c r="C616" s="4" t="s">
        <v>23</v>
      </c>
      <c r="D616" s="4" t="s">
        <v>3560</v>
      </c>
      <c r="E616" s="5"/>
      <c r="F616" s="4">
        <v>9392468939</v>
      </c>
      <c r="G616" s="4" t="s">
        <v>3561</v>
      </c>
      <c r="H616" s="4" t="s">
        <v>953</v>
      </c>
      <c r="I616" s="4" t="s">
        <v>43</v>
      </c>
      <c r="J616" s="4" t="s">
        <v>3562</v>
      </c>
      <c r="K616" s="4" t="s">
        <v>276</v>
      </c>
      <c r="L616" s="4" t="s">
        <v>45</v>
      </c>
      <c r="M616" s="4" t="s">
        <v>3563</v>
      </c>
      <c r="N616" s="4" t="s">
        <v>1592</v>
      </c>
      <c r="O616" s="4" t="s">
        <v>47</v>
      </c>
      <c r="P616" s="15">
        <v>44721</v>
      </c>
      <c r="Q616" s="20">
        <v>0.583333333335759</v>
      </c>
      <c r="R616" s="20">
        <v>0.666666666664241</v>
      </c>
      <c r="S616" s="4" t="s">
        <v>34</v>
      </c>
      <c r="T616" s="4" t="s">
        <v>35</v>
      </c>
      <c r="U616" s="21" t="s">
        <v>3564</v>
      </c>
      <c r="V616" s="4" t="s">
        <v>3122</v>
      </c>
      <c r="X616" s="4" t="s">
        <v>38</v>
      </c>
      <c r="Y616" s="5"/>
      <c r="Z616" s="5"/>
      <c r="AA616" s="5"/>
      <c r="AB616" s="57"/>
      <c r="AC616" s="57"/>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row>
    <row r="617" hidden="1" spans="1:57">
      <c r="A617" s="9">
        <v>44720.4998036574</v>
      </c>
      <c r="B617" s="4" t="s">
        <v>188</v>
      </c>
      <c r="C617" s="4" t="s">
        <v>23</v>
      </c>
      <c r="D617" s="4" t="s">
        <v>2081</v>
      </c>
      <c r="E617" s="5"/>
      <c r="F617" s="4">
        <v>8074956952</v>
      </c>
      <c r="G617" s="4" t="s">
        <v>1061</v>
      </c>
      <c r="H617" s="4" t="s">
        <v>43</v>
      </c>
      <c r="I617" s="4" t="s">
        <v>43</v>
      </c>
      <c r="J617" s="4" t="s">
        <v>3565</v>
      </c>
      <c r="K617" s="4" t="s">
        <v>127</v>
      </c>
      <c r="L617" s="4" t="s">
        <v>127</v>
      </c>
      <c r="M617" s="4" t="s">
        <v>2083</v>
      </c>
      <c r="N617" s="4" t="s">
        <v>87</v>
      </c>
      <c r="O617" s="4" t="s">
        <v>154</v>
      </c>
      <c r="P617" s="15">
        <v>44721</v>
      </c>
      <c r="Q617" s="20">
        <v>0.5</v>
      </c>
      <c r="R617" s="20">
        <v>0.541666666664241</v>
      </c>
      <c r="S617" s="4" t="s">
        <v>768</v>
      </c>
      <c r="T617" s="4" t="s">
        <v>242</v>
      </c>
      <c r="U617" s="21" t="s">
        <v>3566</v>
      </c>
      <c r="V617" s="4" t="s">
        <v>901</v>
      </c>
      <c r="X617" s="4" t="s">
        <v>38</v>
      </c>
      <c r="Y617" s="5"/>
      <c r="Z617" s="5"/>
      <c r="AA617" s="5"/>
      <c r="AB617" s="57"/>
      <c r="AC617" s="57"/>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row>
    <row r="618" hidden="1" spans="1:57">
      <c r="A618" s="9">
        <v>44720.5409879745</v>
      </c>
      <c r="B618" s="4" t="s">
        <v>3567</v>
      </c>
      <c r="C618" s="4" t="s">
        <v>23</v>
      </c>
      <c r="D618" s="4" t="s">
        <v>3568</v>
      </c>
      <c r="E618" s="5"/>
      <c r="F618" s="4">
        <v>8186068824</v>
      </c>
      <c r="G618" s="4" t="s">
        <v>3569</v>
      </c>
      <c r="H618" s="4" t="s">
        <v>3570</v>
      </c>
      <c r="I618" s="4" t="s">
        <v>138</v>
      </c>
      <c r="J618" s="4" t="s">
        <v>3571</v>
      </c>
      <c r="K618" s="4" t="s">
        <v>152</v>
      </c>
      <c r="L618" s="4" t="s">
        <v>3572</v>
      </c>
      <c r="M618" s="4" t="s">
        <v>3573</v>
      </c>
      <c r="N618" s="4" t="s">
        <v>87</v>
      </c>
      <c r="O618" s="4" t="s">
        <v>260</v>
      </c>
      <c r="P618" s="15">
        <v>44721</v>
      </c>
      <c r="Q618" s="20">
        <v>0.458333333335759</v>
      </c>
      <c r="R618" s="20">
        <v>0.0833333333357587</v>
      </c>
      <c r="S618" s="4" t="s">
        <v>318</v>
      </c>
      <c r="T618" s="4" t="s">
        <v>3574</v>
      </c>
      <c r="U618" s="21" t="s">
        <v>3575</v>
      </c>
      <c r="V618" s="4" t="s">
        <v>3576</v>
      </c>
      <c r="X618" s="4" t="s">
        <v>93</v>
      </c>
      <c r="Y618" s="5"/>
      <c r="Z618" s="5"/>
      <c r="AA618" s="5"/>
      <c r="AB618" s="57"/>
      <c r="AC618" s="57"/>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row>
    <row r="619" hidden="1" spans="1:57">
      <c r="A619" s="9">
        <v>44720.5239326389</v>
      </c>
      <c r="B619" s="4" t="s">
        <v>272</v>
      </c>
      <c r="C619" s="4" t="s">
        <v>23</v>
      </c>
      <c r="D619" s="4" t="s">
        <v>2081</v>
      </c>
      <c r="E619" s="5"/>
      <c r="F619" s="4">
        <v>8074956952</v>
      </c>
      <c r="G619" s="4" t="s">
        <v>1061</v>
      </c>
      <c r="H619" s="4" t="s">
        <v>43</v>
      </c>
      <c r="I619" s="4" t="s">
        <v>43</v>
      </c>
      <c r="J619" s="4" t="s">
        <v>3565</v>
      </c>
      <c r="K619" s="4" t="s">
        <v>127</v>
      </c>
      <c r="L619" s="4" t="s">
        <v>127</v>
      </c>
      <c r="M619" s="4" t="s">
        <v>2083</v>
      </c>
      <c r="N619" s="4" t="s">
        <v>87</v>
      </c>
      <c r="O619" s="4" t="s">
        <v>154</v>
      </c>
      <c r="P619" s="15">
        <v>44721</v>
      </c>
      <c r="Q619" s="20">
        <v>0.458333333335759</v>
      </c>
      <c r="R619" s="20">
        <v>0.5</v>
      </c>
      <c r="S619" s="4" t="s">
        <v>768</v>
      </c>
      <c r="T619" s="4" t="s">
        <v>242</v>
      </c>
      <c r="U619" s="21" t="s">
        <v>3577</v>
      </c>
      <c r="V619" s="4" t="s">
        <v>3578</v>
      </c>
      <c r="X619" s="4" t="s">
        <v>38</v>
      </c>
      <c r="Y619" s="5"/>
      <c r="Z619" s="5"/>
      <c r="AA619" s="5"/>
      <c r="AB619" s="57"/>
      <c r="AC619" s="57"/>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row>
    <row r="620" hidden="1" spans="1:57">
      <c r="A620" s="9">
        <v>44720.5252395023</v>
      </c>
      <c r="B620" s="4" t="s">
        <v>309</v>
      </c>
      <c r="C620" s="4" t="s">
        <v>23</v>
      </c>
      <c r="D620" s="4" t="s">
        <v>3579</v>
      </c>
      <c r="E620" s="4" t="s">
        <v>3580</v>
      </c>
      <c r="F620" s="4">
        <v>7709438979</v>
      </c>
      <c r="G620" s="4" t="s">
        <v>3581</v>
      </c>
      <c r="H620" s="4" t="s">
        <v>3582</v>
      </c>
      <c r="I620" s="4" t="s">
        <v>238</v>
      </c>
      <c r="J620" s="4" t="s">
        <v>3583</v>
      </c>
      <c r="K620" s="4" t="s">
        <v>258</v>
      </c>
      <c r="L620" s="4" t="s">
        <v>258</v>
      </c>
      <c r="M620" s="4" t="s">
        <v>3584</v>
      </c>
      <c r="N620" s="4" t="s">
        <v>32</v>
      </c>
      <c r="O620" s="4" t="s">
        <v>154</v>
      </c>
      <c r="P620" s="15">
        <v>44722</v>
      </c>
      <c r="Q620" s="20">
        <v>0.458333333335759</v>
      </c>
      <c r="R620" s="20">
        <v>0.0833333333357587</v>
      </c>
      <c r="S620" s="4" t="s">
        <v>3585</v>
      </c>
      <c r="T620" s="4" t="s">
        <v>1352</v>
      </c>
      <c r="U620" s="21" t="s">
        <v>3586</v>
      </c>
      <c r="V620" s="4" t="s">
        <v>1104</v>
      </c>
      <c r="X620" s="4" t="s">
        <v>38</v>
      </c>
      <c r="Y620" s="5"/>
      <c r="Z620" s="5"/>
      <c r="AA620" s="5"/>
      <c r="AB620" s="57"/>
      <c r="AC620" s="57"/>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row>
    <row r="621" hidden="1" spans="1:57">
      <c r="A621" s="9">
        <v>44720.5281700347</v>
      </c>
      <c r="B621" s="4" t="s">
        <v>309</v>
      </c>
      <c r="C621" s="4" t="s">
        <v>23</v>
      </c>
      <c r="D621" s="4" t="s">
        <v>3587</v>
      </c>
      <c r="E621" s="4" t="s">
        <v>3588</v>
      </c>
      <c r="F621" s="4">
        <v>8890868176</v>
      </c>
      <c r="G621" s="4" t="s">
        <v>3581</v>
      </c>
      <c r="H621" s="4" t="s">
        <v>3589</v>
      </c>
      <c r="I621" s="4" t="s">
        <v>808</v>
      </c>
      <c r="J621" s="4" t="s">
        <v>3590</v>
      </c>
      <c r="K621" s="4" t="s">
        <v>657</v>
      </c>
      <c r="L621" s="4" t="s">
        <v>258</v>
      </c>
      <c r="M621" s="4" t="s">
        <v>3591</v>
      </c>
      <c r="N621" s="4" t="s">
        <v>3592</v>
      </c>
      <c r="O621" s="4" t="s">
        <v>154</v>
      </c>
      <c r="P621" s="15">
        <v>44729</v>
      </c>
      <c r="Q621" s="20">
        <v>0.208333333335759</v>
      </c>
      <c r="R621" s="20">
        <v>0.25</v>
      </c>
      <c r="S621" s="4" t="s">
        <v>3593</v>
      </c>
      <c r="T621" s="4" t="s">
        <v>1155</v>
      </c>
      <c r="U621" s="21" t="s">
        <v>3594</v>
      </c>
      <c r="V621" s="4" t="s">
        <v>1104</v>
      </c>
      <c r="X621" s="4" t="s">
        <v>38</v>
      </c>
      <c r="Y621" s="5"/>
      <c r="Z621" s="5"/>
      <c r="AA621" s="5"/>
      <c r="AB621" s="57"/>
      <c r="AC621" s="57"/>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row>
    <row r="622" spans="1:57">
      <c r="A622" s="48">
        <v>44720.532566794</v>
      </c>
      <c r="B622" s="44" t="s">
        <v>300</v>
      </c>
      <c r="C622" s="44" t="s">
        <v>23</v>
      </c>
      <c r="D622" s="44" t="s">
        <v>3595</v>
      </c>
      <c r="E622" s="45"/>
      <c r="F622" s="44">
        <v>8125508851</v>
      </c>
      <c r="G622" s="44" t="s">
        <v>1192</v>
      </c>
      <c r="H622" s="44" t="s">
        <v>284</v>
      </c>
      <c r="I622" s="44" t="s">
        <v>1217</v>
      </c>
      <c r="J622" s="44" t="s">
        <v>3596</v>
      </c>
      <c r="K622" s="44" t="s">
        <v>85</v>
      </c>
      <c r="L622" s="44" t="s">
        <v>85</v>
      </c>
      <c r="M622" s="44" t="s">
        <v>3597</v>
      </c>
      <c r="N622" s="44" t="s">
        <v>32</v>
      </c>
      <c r="O622" s="44" t="s">
        <v>88</v>
      </c>
      <c r="P622" s="48">
        <v>44721</v>
      </c>
      <c r="Q622" s="54">
        <v>0.458333333335759</v>
      </c>
      <c r="R622" s="54">
        <v>0.5</v>
      </c>
      <c r="S622" s="44" t="s">
        <v>1495</v>
      </c>
      <c r="T622" s="44" t="s">
        <v>599</v>
      </c>
      <c r="U622" s="55" t="s">
        <v>3598</v>
      </c>
      <c r="V622" s="44" t="s">
        <v>3599</v>
      </c>
      <c r="X622" s="4"/>
      <c r="Y622" s="5"/>
      <c r="Z622" s="5"/>
      <c r="AA622" s="5"/>
      <c r="AB622" s="57"/>
      <c r="AC622" s="57"/>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row>
    <row r="623" hidden="1" spans="1:57">
      <c r="A623" s="9">
        <v>44720.5396008218</v>
      </c>
      <c r="B623" s="4" t="s">
        <v>199</v>
      </c>
      <c r="C623" s="4" t="s">
        <v>23</v>
      </c>
      <c r="D623" s="4" t="s">
        <v>3600</v>
      </c>
      <c r="E623" s="5"/>
      <c r="F623" s="4">
        <v>8341641747</v>
      </c>
      <c r="G623" s="4" t="s">
        <v>3601</v>
      </c>
      <c r="H623" s="4" t="s">
        <v>150</v>
      </c>
      <c r="I623" s="4" t="s">
        <v>150</v>
      </c>
      <c r="J623" s="4" t="s">
        <v>2041</v>
      </c>
      <c r="K623" s="4" t="s">
        <v>85</v>
      </c>
      <c r="L623" s="4" t="s">
        <v>85</v>
      </c>
      <c r="M623" s="4" t="s">
        <v>3602</v>
      </c>
      <c r="N623" s="4" t="s">
        <v>114</v>
      </c>
      <c r="O623" s="4" t="s">
        <v>3603</v>
      </c>
      <c r="P623" s="15">
        <v>44721</v>
      </c>
      <c r="Q623" s="20">
        <v>0.458333333335759</v>
      </c>
      <c r="R623" s="20">
        <v>0.479166666664241</v>
      </c>
      <c r="S623" s="4" t="s">
        <v>385</v>
      </c>
      <c r="T623" s="4" t="s">
        <v>553</v>
      </c>
      <c r="U623" s="21" t="s">
        <v>3604</v>
      </c>
      <c r="V623" s="4" t="s">
        <v>901</v>
      </c>
      <c r="X623" s="4" t="s">
        <v>38</v>
      </c>
      <c r="Y623" s="5"/>
      <c r="Z623" s="5"/>
      <c r="AA623" s="5"/>
      <c r="AB623" s="57"/>
      <c r="AC623" s="57"/>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row>
    <row r="624" hidden="1" spans="1:57">
      <c r="A624" s="9">
        <v>44720.5419053472</v>
      </c>
      <c r="B624" s="4" t="s">
        <v>121</v>
      </c>
      <c r="C624" s="4" t="s">
        <v>23</v>
      </c>
      <c r="D624" s="4" t="s">
        <v>3605</v>
      </c>
      <c r="E624" s="5"/>
      <c r="F624" s="4">
        <v>8010382758</v>
      </c>
      <c r="G624" s="4" t="s">
        <v>2252</v>
      </c>
      <c r="H624" s="4" t="s">
        <v>977</v>
      </c>
      <c r="I624" s="4" t="s">
        <v>98</v>
      </c>
      <c r="J624" s="4" t="s">
        <v>3606</v>
      </c>
      <c r="K624" s="4" t="s">
        <v>258</v>
      </c>
      <c r="L624" s="4" t="s">
        <v>258</v>
      </c>
      <c r="M624" s="4" t="s">
        <v>3607</v>
      </c>
      <c r="N624" s="4" t="s">
        <v>114</v>
      </c>
      <c r="O624" s="4" t="s">
        <v>129</v>
      </c>
      <c r="P624" s="15">
        <v>44721</v>
      </c>
      <c r="Q624" s="20">
        <v>0.625</v>
      </c>
      <c r="R624" s="20">
        <v>0.708333333335759</v>
      </c>
      <c r="S624" s="4" t="s">
        <v>796</v>
      </c>
      <c r="T624" s="4" t="s">
        <v>2697</v>
      </c>
      <c r="U624" s="21" t="s">
        <v>3608</v>
      </c>
      <c r="V624" s="4" t="s">
        <v>901</v>
      </c>
      <c r="X624" s="4" t="s">
        <v>38</v>
      </c>
      <c r="Y624" s="5"/>
      <c r="Z624" s="5"/>
      <c r="AA624" s="5"/>
      <c r="AB624" s="57"/>
      <c r="AC624" s="57"/>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row>
    <row r="625" hidden="1" spans="1:57">
      <c r="A625" s="9">
        <v>44720.5577553125</v>
      </c>
      <c r="B625" s="4" t="s">
        <v>121</v>
      </c>
      <c r="C625" s="4" t="s">
        <v>23</v>
      </c>
      <c r="D625" s="4" t="s">
        <v>3609</v>
      </c>
      <c r="E625" s="5"/>
      <c r="F625" s="4">
        <v>9604720522</v>
      </c>
      <c r="G625" s="4" t="s">
        <v>109</v>
      </c>
      <c r="H625" s="4" t="s">
        <v>43</v>
      </c>
      <c r="I625" s="4" t="s">
        <v>98</v>
      </c>
      <c r="J625" s="4" t="s">
        <v>3610</v>
      </c>
      <c r="K625" s="4" t="s">
        <v>258</v>
      </c>
      <c r="L625" s="4" t="s">
        <v>258</v>
      </c>
      <c r="M625" s="4" t="s">
        <v>3611</v>
      </c>
      <c r="N625" s="4" t="s">
        <v>114</v>
      </c>
      <c r="O625" s="4" t="s">
        <v>861</v>
      </c>
      <c r="P625" s="15">
        <v>44721</v>
      </c>
      <c r="Q625" s="20">
        <v>0.583333333335759</v>
      </c>
      <c r="R625" s="20">
        <v>0.708333333335759</v>
      </c>
      <c r="S625" s="4" t="s">
        <v>1363</v>
      </c>
      <c r="T625" s="4" t="s">
        <v>3612</v>
      </c>
      <c r="U625" s="21" t="s">
        <v>3613</v>
      </c>
      <c r="V625" s="4" t="s">
        <v>901</v>
      </c>
      <c r="X625" s="4" t="s">
        <v>38</v>
      </c>
      <c r="Y625" s="5"/>
      <c r="Z625" s="5"/>
      <c r="AA625" s="5"/>
      <c r="AB625" s="57"/>
      <c r="AC625" s="57"/>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row>
    <row r="626" hidden="1" spans="1:57">
      <c r="A626" s="9">
        <v>44720.5779817245</v>
      </c>
      <c r="B626" s="4" t="s">
        <v>1088</v>
      </c>
      <c r="C626" s="4" t="s">
        <v>23</v>
      </c>
      <c r="D626" s="4" t="s">
        <v>3614</v>
      </c>
      <c r="E626" s="5"/>
      <c r="F626" s="4">
        <v>9959291910</v>
      </c>
      <c r="G626" s="4" t="s">
        <v>3615</v>
      </c>
      <c r="H626" s="4" t="s">
        <v>256</v>
      </c>
      <c r="I626" s="4" t="s">
        <v>256</v>
      </c>
      <c r="J626" s="4" t="s">
        <v>3616</v>
      </c>
      <c r="K626" s="4" t="s">
        <v>3617</v>
      </c>
      <c r="L626" s="4" t="s">
        <v>3617</v>
      </c>
      <c r="M626" s="4" t="s">
        <v>3618</v>
      </c>
      <c r="N626" s="4" t="s">
        <v>114</v>
      </c>
      <c r="O626" s="5"/>
      <c r="P626" s="15">
        <v>44723</v>
      </c>
      <c r="Q626" s="20">
        <v>0.416666666664241</v>
      </c>
      <c r="R626" s="20">
        <v>0.416666666664241</v>
      </c>
      <c r="S626" s="4" t="s">
        <v>3619</v>
      </c>
      <c r="T626" s="4" t="s">
        <v>630</v>
      </c>
      <c r="U626" s="21" t="s">
        <v>3620</v>
      </c>
      <c r="V626" s="4" t="s">
        <v>3621</v>
      </c>
      <c r="X626" s="4" t="s">
        <v>38</v>
      </c>
      <c r="Y626" s="5"/>
      <c r="Z626" s="5"/>
      <c r="AA626" s="5"/>
      <c r="AB626" s="57"/>
      <c r="AC626" s="57"/>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row>
    <row r="627" hidden="1" spans="1:57">
      <c r="A627" s="9">
        <v>44720.5941422454</v>
      </c>
      <c r="B627" s="4" t="s">
        <v>1088</v>
      </c>
      <c r="C627" s="4" t="s">
        <v>23</v>
      </c>
      <c r="D627" s="4" t="s">
        <v>3622</v>
      </c>
      <c r="E627" s="5"/>
      <c r="F627" s="4">
        <v>9398665089</v>
      </c>
      <c r="G627" s="4" t="s">
        <v>3623</v>
      </c>
      <c r="H627" s="4" t="s">
        <v>3624</v>
      </c>
      <c r="I627" s="4" t="s">
        <v>3624</v>
      </c>
      <c r="J627" s="4" t="s">
        <v>1933</v>
      </c>
      <c r="K627" s="4" t="s">
        <v>127</v>
      </c>
      <c r="L627" s="4" t="s">
        <v>127</v>
      </c>
      <c r="M627" s="4" t="s">
        <v>3625</v>
      </c>
      <c r="N627" s="4" t="s">
        <v>114</v>
      </c>
      <c r="O627" s="5"/>
      <c r="P627" s="15">
        <v>44723</v>
      </c>
      <c r="Q627" s="20">
        <v>0.458333333335759</v>
      </c>
      <c r="R627" s="20">
        <v>0.458333333335759</v>
      </c>
      <c r="S627" s="4" t="s">
        <v>988</v>
      </c>
      <c r="T627" s="4" t="s">
        <v>2417</v>
      </c>
      <c r="U627" s="21" t="s">
        <v>3626</v>
      </c>
      <c r="V627" s="4" t="s">
        <v>3627</v>
      </c>
      <c r="X627" s="4" t="s">
        <v>38</v>
      </c>
      <c r="Y627" s="5"/>
      <c r="Z627" s="5"/>
      <c r="AA627" s="5"/>
      <c r="AB627" s="57"/>
      <c r="AC627" s="57"/>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row>
    <row r="628" hidden="1" spans="1:57">
      <c r="A628" s="9">
        <v>44720.5957877431</v>
      </c>
      <c r="B628" s="4" t="s">
        <v>3567</v>
      </c>
      <c r="C628" s="4" t="s">
        <v>23</v>
      </c>
      <c r="D628" s="4" t="s">
        <v>3628</v>
      </c>
      <c r="E628" s="5"/>
      <c r="F628" s="4">
        <v>7288905589</v>
      </c>
      <c r="G628" s="4" t="s">
        <v>3569</v>
      </c>
      <c r="H628" s="4" t="s">
        <v>1150</v>
      </c>
      <c r="I628" s="4" t="s">
        <v>1150</v>
      </c>
      <c r="J628" s="4" t="s">
        <v>3629</v>
      </c>
      <c r="K628" s="4" t="s">
        <v>127</v>
      </c>
      <c r="L628" s="4" t="s">
        <v>127</v>
      </c>
      <c r="M628" s="4" t="s">
        <v>3630</v>
      </c>
      <c r="N628" s="4" t="s">
        <v>87</v>
      </c>
      <c r="O628" s="4" t="s">
        <v>43</v>
      </c>
      <c r="P628" s="15">
        <v>44722</v>
      </c>
      <c r="Q628" s="20">
        <v>0.0833333333357587</v>
      </c>
      <c r="R628" s="20">
        <v>0.166666666664241</v>
      </c>
      <c r="S628" s="4" t="s">
        <v>523</v>
      </c>
      <c r="T628" s="4" t="s">
        <v>3631</v>
      </c>
      <c r="U628" s="21" t="s">
        <v>3632</v>
      </c>
      <c r="V628" s="4" t="s">
        <v>3576</v>
      </c>
      <c r="X628" s="4" t="s">
        <v>38</v>
      </c>
      <c r="Y628" s="5"/>
      <c r="Z628" s="5"/>
      <c r="AA628" s="5"/>
      <c r="AB628" s="57"/>
      <c r="AC628" s="57"/>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row>
    <row r="629" hidden="1" spans="1:57">
      <c r="A629" s="9">
        <v>44720.5989038773</v>
      </c>
      <c r="B629" s="4" t="s">
        <v>1088</v>
      </c>
      <c r="C629" s="4" t="s">
        <v>23</v>
      </c>
      <c r="D629" s="4" t="s">
        <v>3633</v>
      </c>
      <c r="E629" s="5"/>
      <c r="F629" s="4">
        <v>7588072171</v>
      </c>
      <c r="G629" s="4" t="s">
        <v>1742</v>
      </c>
      <c r="H629" s="4" t="s">
        <v>256</v>
      </c>
      <c r="I629" s="4" t="s">
        <v>256</v>
      </c>
      <c r="J629" s="4" t="s">
        <v>3634</v>
      </c>
      <c r="K629" s="4" t="s">
        <v>258</v>
      </c>
      <c r="L629" s="4" t="s">
        <v>258</v>
      </c>
      <c r="M629" s="4" t="s">
        <v>3635</v>
      </c>
      <c r="N629" s="4" t="s">
        <v>114</v>
      </c>
      <c r="O629" s="5"/>
      <c r="P629" s="15">
        <v>44723</v>
      </c>
      <c r="Q629" s="20">
        <v>0.416666666664241</v>
      </c>
      <c r="R629" s="20">
        <v>0.416666666664241</v>
      </c>
      <c r="S629" s="4" t="s">
        <v>1758</v>
      </c>
      <c r="T629" s="4" t="s">
        <v>630</v>
      </c>
      <c r="U629" s="21" t="s">
        <v>3636</v>
      </c>
      <c r="V629" s="4" t="s">
        <v>220</v>
      </c>
      <c r="X629" s="4" t="s">
        <v>38</v>
      </c>
      <c r="Y629" s="5"/>
      <c r="Z629" s="5"/>
      <c r="AA629" s="5"/>
      <c r="AB629" s="57"/>
      <c r="AC629" s="57"/>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row>
    <row r="630" hidden="1" spans="1:57">
      <c r="A630" s="9">
        <v>44720.6049498032</v>
      </c>
      <c r="B630" s="4" t="s">
        <v>254</v>
      </c>
      <c r="C630" s="4" t="s">
        <v>23</v>
      </c>
      <c r="D630" s="4" t="s">
        <v>3637</v>
      </c>
      <c r="E630" s="5"/>
      <c r="F630" s="4">
        <v>9014889841</v>
      </c>
      <c r="G630" s="4" t="s">
        <v>3638</v>
      </c>
      <c r="H630" s="4" t="s">
        <v>985</v>
      </c>
      <c r="I630" s="4" t="s">
        <v>985</v>
      </c>
      <c r="J630" s="4" t="s">
        <v>3639</v>
      </c>
      <c r="K630" s="4" t="s">
        <v>127</v>
      </c>
      <c r="L630" s="4" t="s">
        <v>127</v>
      </c>
      <c r="M630" s="4" t="s">
        <v>3640</v>
      </c>
      <c r="N630" s="4" t="s">
        <v>114</v>
      </c>
      <c r="O630" s="4" t="s">
        <v>47</v>
      </c>
      <c r="P630" s="15">
        <v>44725</v>
      </c>
      <c r="Q630" s="20">
        <v>0.458333333335759</v>
      </c>
      <c r="R630" s="20">
        <v>0.5</v>
      </c>
      <c r="S630" s="4" t="s">
        <v>329</v>
      </c>
      <c r="T630" s="4" t="s">
        <v>176</v>
      </c>
      <c r="U630" s="21" t="s">
        <v>3641</v>
      </c>
      <c r="V630" s="4" t="s">
        <v>220</v>
      </c>
      <c r="X630" s="4" t="s">
        <v>38</v>
      </c>
      <c r="Y630" s="5"/>
      <c r="Z630" s="5"/>
      <c r="AA630" s="5"/>
      <c r="AB630" s="57"/>
      <c r="AC630" s="57"/>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row>
    <row r="631" hidden="1" spans="1:57">
      <c r="A631" s="9">
        <v>44720.6053145255</v>
      </c>
      <c r="B631" s="4" t="s">
        <v>1088</v>
      </c>
      <c r="C631" s="4" t="s">
        <v>23</v>
      </c>
      <c r="D631" s="4" t="s">
        <v>3642</v>
      </c>
      <c r="E631" s="5"/>
      <c r="F631" s="4">
        <v>7978175463</v>
      </c>
      <c r="G631" s="4" t="s">
        <v>1742</v>
      </c>
      <c r="H631" s="4" t="s">
        <v>985</v>
      </c>
      <c r="I631" s="4" t="s">
        <v>985</v>
      </c>
      <c r="J631" s="4" t="s">
        <v>3643</v>
      </c>
      <c r="K631" s="4" t="s">
        <v>85</v>
      </c>
      <c r="L631" s="4" t="s">
        <v>85</v>
      </c>
      <c r="M631" s="4" t="s">
        <v>3644</v>
      </c>
      <c r="N631" s="4" t="s">
        <v>114</v>
      </c>
      <c r="O631" s="5"/>
      <c r="P631" s="15">
        <v>44723</v>
      </c>
      <c r="Q631" s="20">
        <v>0.458333333335759</v>
      </c>
      <c r="R631" s="20">
        <v>0.458333333335759</v>
      </c>
      <c r="S631" s="4" t="s">
        <v>988</v>
      </c>
      <c r="T631" s="4" t="s">
        <v>1115</v>
      </c>
      <c r="U631" s="21" t="s">
        <v>3645</v>
      </c>
      <c r="V631" s="4" t="s">
        <v>220</v>
      </c>
      <c r="X631" s="4" t="s">
        <v>38</v>
      </c>
      <c r="Y631" s="5"/>
      <c r="Z631" s="5"/>
      <c r="AA631" s="5"/>
      <c r="AB631" s="57"/>
      <c r="AC631" s="57"/>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row>
    <row r="632" hidden="1" spans="1:57">
      <c r="A632" s="9">
        <v>44720.6061988426</v>
      </c>
      <c r="B632" s="4" t="s">
        <v>39</v>
      </c>
      <c r="C632" s="4" t="s">
        <v>23</v>
      </c>
      <c r="D632" s="4" t="s">
        <v>3646</v>
      </c>
      <c r="E632" s="5"/>
      <c r="F632" s="4">
        <v>6305957938</v>
      </c>
      <c r="G632" s="4" t="s">
        <v>3647</v>
      </c>
      <c r="H632" s="4" t="s">
        <v>42</v>
      </c>
      <c r="I632" s="4" t="s">
        <v>43</v>
      </c>
      <c r="J632" s="4" t="s">
        <v>3648</v>
      </c>
      <c r="K632" s="4" t="s">
        <v>45</v>
      </c>
      <c r="L632" s="4" t="s">
        <v>45</v>
      </c>
      <c r="M632" s="4" t="s">
        <v>3649</v>
      </c>
      <c r="N632" s="4" t="s">
        <v>87</v>
      </c>
      <c r="O632" s="4" t="s">
        <v>47</v>
      </c>
      <c r="P632" s="15">
        <v>44721</v>
      </c>
      <c r="Q632" s="20">
        <v>0.666666666664241</v>
      </c>
      <c r="R632" s="20">
        <v>0.708333333335759</v>
      </c>
      <c r="S632" s="4" t="s">
        <v>3650</v>
      </c>
      <c r="T632" s="4" t="s">
        <v>1544</v>
      </c>
      <c r="U632" s="21" t="s">
        <v>3651</v>
      </c>
      <c r="V632" s="4" t="s">
        <v>419</v>
      </c>
      <c r="X632" s="4" t="s">
        <v>38</v>
      </c>
      <c r="Y632" s="5"/>
      <c r="Z632" s="5"/>
      <c r="AA632" s="5"/>
      <c r="AB632" s="57"/>
      <c r="AC632" s="57"/>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row>
    <row r="633" hidden="1" spans="1:57">
      <c r="A633" s="9">
        <v>44720.6075577778</v>
      </c>
      <c r="B633" s="4" t="s">
        <v>309</v>
      </c>
      <c r="C633" s="4" t="s">
        <v>23</v>
      </c>
      <c r="D633" s="4" t="s">
        <v>3652</v>
      </c>
      <c r="E633" s="5"/>
      <c r="F633" s="4">
        <v>9491515174</v>
      </c>
      <c r="G633" s="4" t="s">
        <v>3653</v>
      </c>
      <c r="H633" s="4" t="s">
        <v>3654</v>
      </c>
      <c r="I633" s="4" t="s">
        <v>674</v>
      </c>
      <c r="J633" s="4" t="s">
        <v>3655</v>
      </c>
      <c r="K633" s="4" t="s">
        <v>127</v>
      </c>
      <c r="L633" s="4" t="s">
        <v>3656</v>
      </c>
      <c r="M633" s="4" t="s">
        <v>3657</v>
      </c>
      <c r="N633" s="4" t="s">
        <v>114</v>
      </c>
      <c r="O633" s="4" t="s">
        <v>154</v>
      </c>
      <c r="P633" s="15">
        <v>44727</v>
      </c>
      <c r="Q633" s="20">
        <v>0.416666666664241</v>
      </c>
      <c r="R633" s="20">
        <v>0.458333333335759</v>
      </c>
      <c r="S633" s="4" t="s">
        <v>3658</v>
      </c>
      <c r="T633" s="4" t="s">
        <v>1120</v>
      </c>
      <c r="U633" s="21" t="s">
        <v>3659</v>
      </c>
      <c r="V633" s="4" t="s">
        <v>581</v>
      </c>
      <c r="X633" s="4" t="s">
        <v>38</v>
      </c>
      <c r="Y633" s="5"/>
      <c r="Z633" s="5"/>
      <c r="AA633" s="5"/>
      <c r="AB633" s="57"/>
      <c r="AC633" s="57"/>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row>
    <row r="634" hidden="1" spans="1:57">
      <c r="A634" s="9">
        <v>44720.6135974537</v>
      </c>
      <c r="B634" s="4" t="s">
        <v>22</v>
      </c>
      <c r="C634" s="4" t="s">
        <v>23</v>
      </c>
      <c r="D634" s="4" t="s">
        <v>3660</v>
      </c>
      <c r="E634" s="5"/>
      <c r="F634" s="4">
        <v>8287944147</v>
      </c>
      <c r="G634" s="4" t="s">
        <v>3661</v>
      </c>
      <c r="H634" s="4" t="s">
        <v>1027</v>
      </c>
      <c r="I634" s="4" t="s">
        <v>1027</v>
      </c>
      <c r="J634" s="4" t="s">
        <v>3662</v>
      </c>
      <c r="K634" s="4" t="s">
        <v>657</v>
      </c>
      <c r="L634" s="4" t="s">
        <v>3663</v>
      </c>
      <c r="M634" s="4" t="s">
        <v>3664</v>
      </c>
      <c r="N634" s="4" t="s">
        <v>32</v>
      </c>
      <c r="O634" s="4" t="s">
        <v>154</v>
      </c>
      <c r="P634" s="15">
        <v>44722</v>
      </c>
      <c r="Q634" s="20">
        <v>0.583333333335759</v>
      </c>
      <c r="R634" s="20">
        <v>0.625</v>
      </c>
      <c r="S634" s="4" t="s">
        <v>278</v>
      </c>
      <c r="T634" s="4" t="s">
        <v>863</v>
      </c>
      <c r="U634" s="21" t="s">
        <v>3665</v>
      </c>
      <c r="V634" s="4" t="s">
        <v>616</v>
      </c>
      <c r="X634" s="4" t="s">
        <v>38</v>
      </c>
      <c r="Y634" s="5"/>
      <c r="Z634" s="5"/>
      <c r="AA634" s="5"/>
      <c r="AB634" s="57"/>
      <c r="AC634" s="57"/>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row>
    <row r="635" hidden="1" spans="1:57">
      <c r="A635" s="9">
        <v>44720.6176837153</v>
      </c>
      <c r="B635" s="4" t="s">
        <v>212</v>
      </c>
      <c r="C635" s="4" t="s">
        <v>23</v>
      </c>
      <c r="D635" s="4" t="s">
        <v>3666</v>
      </c>
      <c r="E635" s="5"/>
      <c r="F635" s="4">
        <v>8606522615</v>
      </c>
      <c r="G635" s="4" t="s">
        <v>773</v>
      </c>
      <c r="H635" s="4" t="s">
        <v>625</v>
      </c>
      <c r="I635" s="4" t="s">
        <v>625</v>
      </c>
      <c r="J635" s="4" t="s">
        <v>3667</v>
      </c>
      <c r="K635" s="4" t="s">
        <v>3668</v>
      </c>
      <c r="L635" s="4" t="s">
        <v>85</v>
      </c>
      <c r="M635" s="4" t="s">
        <v>3669</v>
      </c>
      <c r="N635" s="4" t="s">
        <v>32</v>
      </c>
      <c r="O635" s="4" t="s">
        <v>260</v>
      </c>
      <c r="P635" s="15">
        <v>44722</v>
      </c>
      <c r="Q635" s="20">
        <v>0.583333333335759</v>
      </c>
      <c r="R635" s="20">
        <v>0.625</v>
      </c>
      <c r="S635" s="4" t="s">
        <v>1363</v>
      </c>
      <c r="T635" s="4" t="s">
        <v>242</v>
      </c>
      <c r="U635" s="21" t="s">
        <v>3670</v>
      </c>
      <c r="V635" s="4" t="s">
        <v>2509</v>
      </c>
      <c r="X635" s="4" t="s">
        <v>38</v>
      </c>
      <c r="Y635" s="5"/>
      <c r="Z635" s="5"/>
      <c r="AA635" s="5"/>
      <c r="AB635" s="57"/>
      <c r="AC635" s="57"/>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row>
    <row r="636" hidden="1" spans="1:57">
      <c r="A636" s="9">
        <v>44720.6223025231</v>
      </c>
      <c r="B636" s="4" t="s">
        <v>39</v>
      </c>
      <c r="C636" s="4" t="s">
        <v>23</v>
      </c>
      <c r="D636" s="4" t="s">
        <v>3671</v>
      </c>
      <c r="E636" s="5"/>
      <c r="F636" s="4">
        <v>9987521631</v>
      </c>
      <c r="G636" s="4" t="s">
        <v>3672</v>
      </c>
      <c r="H636" s="4" t="s">
        <v>3673</v>
      </c>
      <c r="I636" s="4" t="s">
        <v>3674</v>
      </c>
      <c r="J636" s="4" t="s">
        <v>3675</v>
      </c>
      <c r="K636" s="4" t="s">
        <v>1415</v>
      </c>
      <c r="L636" s="4" t="s">
        <v>100</v>
      </c>
      <c r="M636" s="4" t="s">
        <v>3676</v>
      </c>
      <c r="N636" s="4" t="s">
        <v>32</v>
      </c>
      <c r="O636" s="4" t="s">
        <v>443</v>
      </c>
      <c r="P636" s="15">
        <v>44721</v>
      </c>
      <c r="Q636" s="20">
        <v>0.5</v>
      </c>
      <c r="R636" s="20">
        <v>0.583333333335759</v>
      </c>
      <c r="S636" s="4" t="s">
        <v>3677</v>
      </c>
      <c r="T636" s="4" t="s">
        <v>3678</v>
      </c>
      <c r="U636" s="21" t="s">
        <v>3679</v>
      </c>
      <c r="V636" s="4" t="s">
        <v>419</v>
      </c>
      <c r="X636" s="4" t="s">
        <v>38</v>
      </c>
      <c r="Y636" s="5"/>
      <c r="Z636" s="5"/>
      <c r="AA636" s="5"/>
      <c r="AB636" s="57"/>
      <c r="AC636" s="57"/>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row>
    <row r="637" hidden="1" spans="1:57">
      <c r="A637" s="9">
        <v>44720.6261806597</v>
      </c>
      <c r="B637" s="4" t="s">
        <v>135</v>
      </c>
      <c r="C637" s="4" t="s">
        <v>23</v>
      </c>
      <c r="D637" s="4" t="s">
        <v>3680</v>
      </c>
      <c r="E637" s="5"/>
      <c r="F637" s="4">
        <v>9390859637</v>
      </c>
      <c r="G637" s="4" t="s">
        <v>3368</v>
      </c>
      <c r="H637" s="4" t="s">
        <v>505</v>
      </c>
      <c r="I637" s="4" t="s">
        <v>505</v>
      </c>
      <c r="J637" s="4" t="s">
        <v>3681</v>
      </c>
      <c r="K637" s="4" t="s">
        <v>1599</v>
      </c>
      <c r="L637" s="4" t="s">
        <v>3682</v>
      </c>
      <c r="M637" s="4" t="s">
        <v>3683</v>
      </c>
      <c r="N637" s="4" t="s">
        <v>32</v>
      </c>
      <c r="O637" s="4" t="s">
        <v>260</v>
      </c>
      <c r="P637" s="15">
        <v>44721</v>
      </c>
      <c r="Q637" s="20">
        <v>0.583333333335759</v>
      </c>
      <c r="R637" s="20">
        <v>0.625</v>
      </c>
      <c r="S637" s="4" t="s">
        <v>1364</v>
      </c>
      <c r="T637" s="4" t="s">
        <v>3684</v>
      </c>
      <c r="U637" s="21" t="s">
        <v>3685</v>
      </c>
      <c r="V637" s="4" t="s">
        <v>3576</v>
      </c>
      <c r="X637" s="4" t="s">
        <v>38</v>
      </c>
      <c r="Y637" s="5"/>
      <c r="Z637" s="5"/>
      <c r="AA637" s="5"/>
      <c r="AB637" s="57"/>
      <c r="AC637" s="57"/>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row>
    <row r="638" hidden="1" spans="1:57">
      <c r="A638" s="9">
        <v>44720.6269512268</v>
      </c>
      <c r="B638" s="4" t="s">
        <v>212</v>
      </c>
      <c r="C638" s="4" t="s">
        <v>23</v>
      </c>
      <c r="D638" s="4" t="s">
        <v>3686</v>
      </c>
      <c r="E638" s="5"/>
      <c r="F638" s="4">
        <v>9152526998</v>
      </c>
      <c r="G638" s="4" t="s">
        <v>773</v>
      </c>
      <c r="H638" s="4" t="s">
        <v>1054</v>
      </c>
      <c r="I638" s="4" t="s">
        <v>1054</v>
      </c>
      <c r="J638" s="4" t="s">
        <v>3687</v>
      </c>
      <c r="K638" s="4" t="s">
        <v>490</v>
      </c>
      <c r="L638" s="4" t="s">
        <v>490</v>
      </c>
      <c r="M638" s="4" t="s">
        <v>3688</v>
      </c>
      <c r="N638" s="4" t="s">
        <v>114</v>
      </c>
      <c r="O638" s="4" t="s">
        <v>260</v>
      </c>
      <c r="P638" s="15">
        <v>44722</v>
      </c>
      <c r="Q638" s="20">
        <v>0.625</v>
      </c>
      <c r="R638" s="20">
        <v>0.708333333335759</v>
      </c>
      <c r="S638" s="4" t="s">
        <v>3273</v>
      </c>
      <c r="T638" s="4" t="s">
        <v>1134</v>
      </c>
      <c r="U638" s="21" t="s">
        <v>3689</v>
      </c>
      <c r="V638" s="4" t="s">
        <v>2509</v>
      </c>
      <c r="X638" s="4" t="s">
        <v>38</v>
      </c>
      <c r="Y638" s="5"/>
      <c r="Z638" s="5"/>
      <c r="AA638" s="5"/>
      <c r="AB638" s="57"/>
      <c r="AC638" s="57"/>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row>
    <row r="639" hidden="1" spans="1:57">
      <c r="A639" s="9">
        <v>44720.6332567014</v>
      </c>
      <c r="B639" s="4" t="s">
        <v>107</v>
      </c>
      <c r="C639" s="4" t="s">
        <v>23</v>
      </c>
      <c r="D639" s="4" t="s">
        <v>3690</v>
      </c>
      <c r="E639" s="5"/>
      <c r="F639" s="4">
        <v>9502432084</v>
      </c>
      <c r="G639" s="4" t="s">
        <v>3691</v>
      </c>
      <c r="H639" s="4" t="s">
        <v>42</v>
      </c>
      <c r="I639" s="4" t="s">
        <v>98</v>
      </c>
      <c r="J639" s="4" t="s">
        <v>3692</v>
      </c>
      <c r="K639" s="4" t="s">
        <v>140</v>
      </c>
      <c r="L639" s="4" t="s">
        <v>127</v>
      </c>
      <c r="M639" s="4" t="s">
        <v>3693</v>
      </c>
      <c r="N639" s="4" t="s">
        <v>114</v>
      </c>
      <c r="O639" s="4" t="s">
        <v>47</v>
      </c>
      <c r="P639" s="15">
        <v>44721</v>
      </c>
      <c r="Q639" s="20">
        <v>0.708333333335759</v>
      </c>
      <c r="R639" s="20">
        <v>0.75</v>
      </c>
      <c r="S639" s="4" t="s">
        <v>103</v>
      </c>
      <c r="T639" s="4" t="s">
        <v>1279</v>
      </c>
      <c r="U639" s="21" t="s">
        <v>3694</v>
      </c>
      <c r="V639" s="4" t="s">
        <v>901</v>
      </c>
      <c r="X639" s="4" t="s">
        <v>38</v>
      </c>
      <c r="Y639" s="5"/>
      <c r="Z639" s="5"/>
      <c r="AA639" s="5"/>
      <c r="AB639" s="57"/>
      <c r="AC639" s="57"/>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row>
    <row r="640" hidden="1" spans="1:57">
      <c r="A640" s="9">
        <v>44720.6433772106</v>
      </c>
      <c r="B640" s="4" t="s">
        <v>135</v>
      </c>
      <c r="C640" s="4" t="s">
        <v>23</v>
      </c>
      <c r="D640" s="4" t="s">
        <v>3695</v>
      </c>
      <c r="E640" s="5"/>
      <c r="F640" s="4">
        <v>8074837091</v>
      </c>
      <c r="G640" s="4" t="s">
        <v>3696</v>
      </c>
      <c r="H640" s="4" t="s">
        <v>3697</v>
      </c>
      <c r="I640" s="4" t="s">
        <v>3698</v>
      </c>
      <c r="J640" s="4" t="s">
        <v>3119</v>
      </c>
      <c r="K640" s="4" t="s">
        <v>127</v>
      </c>
      <c r="L640" s="4" t="s">
        <v>45</v>
      </c>
      <c r="M640" s="4" t="s">
        <v>3699</v>
      </c>
      <c r="N640" s="4" t="s">
        <v>87</v>
      </c>
      <c r="O640" s="4" t="s">
        <v>412</v>
      </c>
      <c r="P640" s="15">
        <v>44725</v>
      </c>
      <c r="Q640" s="20">
        <v>0.583333333335759</v>
      </c>
      <c r="R640" s="20">
        <v>0.625</v>
      </c>
      <c r="S640" s="4" t="s">
        <v>3700</v>
      </c>
      <c r="T640" s="4" t="s">
        <v>297</v>
      </c>
      <c r="U640" s="21" t="s">
        <v>3701</v>
      </c>
      <c r="V640" s="4" t="s">
        <v>37</v>
      </c>
      <c r="X640" s="4" t="s">
        <v>38</v>
      </c>
      <c r="Y640" s="5"/>
      <c r="Z640" s="5"/>
      <c r="AA640" s="5"/>
      <c r="AB640" s="57"/>
      <c r="AC640" s="57"/>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row>
    <row r="641" hidden="1" spans="1:57">
      <c r="A641" s="9">
        <v>44720.6489023843</v>
      </c>
      <c r="B641" s="4" t="s">
        <v>39</v>
      </c>
      <c r="C641" s="4" t="s">
        <v>23</v>
      </c>
      <c r="D641" s="4" t="s">
        <v>3702</v>
      </c>
      <c r="E641" s="5"/>
      <c r="F641" s="4">
        <v>8686252085</v>
      </c>
      <c r="G641" s="4" t="s">
        <v>2753</v>
      </c>
      <c r="H641" s="4" t="s">
        <v>43</v>
      </c>
      <c r="I641" s="4" t="s">
        <v>43</v>
      </c>
      <c r="J641" s="4" t="s">
        <v>3703</v>
      </c>
      <c r="K641" s="4" t="s">
        <v>3704</v>
      </c>
      <c r="L641" s="4" t="s">
        <v>2946</v>
      </c>
      <c r="M641" s="4" t="s">
        <v>3705</v>
      </c>
      <c r="N641" s="4" t="s">
        <v>1592</v>
      </c>
      <c r="O641" s="4" t="s">
        <v>47</v>
      </c>
      <c r="P641" s="15">
        <v>44721</v>
      </c>
      <c r="Q641" s="20">
        <v>0.583333333335759</v>
      </c>
      <c r="R641" s="20">
        <v>0.666666666664241</v>
      </c>
      <c r="S641" s="4" t="s">
        <v>1340</v>
      </c>
      <c r="T641" s="4" t="s">
        <v>218</v>
      </c>
      <c r="U641" s="21" t="s">
        <v>3706</v>
      </c>
      <c r="V641" s="4" t="s">
        <v>2509</v>
      </c>
      <c r="X641" s="4" t="s">
        <v>38</v>
      </c>
      <c r="Y641" s="5"/>
      <c r="Z641" s="5"/>
      <c r="AA641" s="5"/>
      <c r="AB641" s="57"/>
      <c r="AC641" s="57"/>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row>
    <row r="642" hidden="1" spans="1:57">
      <c r="A642" s="9">
        <v>44720.6537347338</v>
      </c>
      <c r="B642" s="4" t="s">
        <v>22</v>
      </c>
      <c r="C642" s="4" t="s">
        <v>23</v>
      </c>
      <c r="D642" s="4" t="s">
        <v>3707</v>
      </c>
      <c r="E642" s="5"/>
      <c r="F642" s="4">
        <v>9603173097</v>
      </c>
      <c r="G642" s="4" t="s">
        <v>3708</v>
      </c>
      <c r="H642" s="4" t="s">
        <v>2613</v>
      </c>
      <c r="I642" s="4" t="s">
        <v>313</v>
      </c>
      <c r="J642" s="4" t="s">
        <v>3709</v>
      </c>
      <c r="K642" s="4" t="s">
        <v>127</v>
      </c>
      <c r="L642" s="4" t="s">
        <v>127</v>
      </c>
      <c r="M642" s="4" t="s">
        <v>3710</v>
      </c>
      <c r="N642" s="4" t="s">
        <v>32</v>
      </c>
      <c r="O642" s="4" t="s">
        <v>154</v>
      </c>
      <c r="P642" s="15">
        <v>44722</v>
      </c>
      <c r="Q642" s="20">
        <v>0.666666666664241</v>
      </c>
      <c r="R642" s="20">
        <v>0.708333333335759</v>
      </c>
      <c r="S642" s="4" t="s">
        <v>1620</v>
      </c>
      <c r="T642" s="4" t="s">
        <v>3711</v>
      </c>
      <c r="U642" s="21" t="s">
        <v>3712</v>
      </c>
      <c r="V642" s="4" t="s">
        <v>3713</v>
      </c>
      <c r="X642" s="4" t="s">
        <v>38</v>
      </c>
      <c r="Y642" s="5"/>
      <c r="Z642" s="5"/>
      <c r="AA642" s="5"/>
      <c r="AB642" s="57"/>
      <c r="AC642" s="57"/>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row>
    <row r="643" hidden="1" spans="1:57">
      <c r="A643" s="9">
        <v>44720.6552084143</v>
      </c>
      <c r="B643" s="4" t="s">
        <v>39</v>
      </c>
      <c r="C643" s="4" t="s">
        <v>23</v>
      </c>
      <c r="D643" s="4" t="s">
        <v>3714</v>
      </c>
      <c r="E643" s="5"/>
      <c r="F643" s="4">
        <v>8296990510</v>
      </c>
      <c r="G643" s="4" t="s">
        <v>2753</v>
      </c>
      <c r="H643" s="4" t="s">
        <v>138</v>
      </c>
      <c r="I643" s="4" t="s">
        <v>1237</v>
      </c>
      <c r="J643" s="4" t="s">
        <v>3715</v>
      </c>
      <c r="K643" s="4" t="s">
        <v>3716</v>
      </c>
      <c r="L643" s="4" t="s">
        <v>2946</v>
      </c>
      <c r="M643" s="4" t="s">
        <v>3717</v>
      </c>
      <c r="N643" s="4" t="s">
        <v>1592</v>
      </c>
      <c r="O643" s="4" t="s">
        <v>47</v>
      </c>
      <c r="P643" s="15">
        <v>44721</v>
      </c>
      <c r="Q643" s="20">
        <v>0.583333333335759</v>
      </c>
      <c r="R643" s="20">
        <v>0.666666666664241</v>
      </c>
      <c r="S643" s="4" t="s">
        <v>1306</v>
      </c>
      <c r="T643" s="4" t="s">
        <v>218</v>
      </c>
      <c r="U643" s="21" t="s">
        <v>3718</v>
      </c>
      <c r="V643" s="4" t="s">
        <v>2509</v>
      </c>
      <c r="X643" s="4" t="s">
        <v>38</v>
      </c>
      <c r="Y643" s="5"/>
      <c r="Z643" s="5"/>
      <c r="AA643" s="5"/>
      <c r="AB643" s="57"/>
      <c r="AC643" s="57"/>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row>
    <row r="644" hidden="1" spans="1:57">
      <c r="A644" s="9">
        <v>44720.6555675116</v>
      </c>
      <c r="B644" s="4" t="s">
        <v>291</v>
      </c>
      <c r="C644" s="4" t="s">
        <v>23</v>
      </c>
      <c r="D644" s="4" t="s">
        <v>3719</v>
      </c>
      <c r="E644" s="5"/>
      <c r="F644" s="4">
        <v>8700357683</v>
      </c>
      <c r="G644" s="4" t="s">
        <v>3720</v>
      </c>
      <c r="H644" s="4" t="s">
        <v>26</v>
      </c>
      <c r="I644" s="4" t="s">
        <v>26</v>
      </c>
      <c r="J644" s="4" t="s">
        <v>3721</v>
      </c>
      <c r="K644" s="4" t="s">
        <v>3722</v>
      </c>
      <c r="L644" s="4" t="s">
        <v>3722</v>
      </c>
      <c r="M644" s="4" t="s">
        <v>3723</v>
      </c>
      <c r="N644" s="4" t="s">
        <v>114</v>
      </c>
      <c r="O644" s="4" t="s">
        <v>260</v>
      </c>
      <c r="P644" s="15">
        <v>44722</v>
      </c>
      <c r="Q644" s="20">
        <v>0.5</v>
      </c>
      <c r="R644" s="20">
        <v>0.541666666664241</v>
      </c>
      <c r="S644" s="4" t="s">
        <v>547</v>
      </c>
      <c r="T644" s="4" t="s">
        <v>548</v>
      </c>
      <c r="U644" s="21" t="s">
        <v>3724</v>
      </c>
      <c r="V644" s="4" t="s">
        <v>105</v>
      </c>
      <c r="X644" s="4" t="s">
        <v>38</v>
      </c>
      <c r="Y644" s="5"/>
      <c r="Z644" s="5"/>
      <c r="AA644" s="5"/>
      <c r="AB644" s="57"/>
      <c r="AC644" s="57"/>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row>
    <row r="645" hidden="1" spans="1:57">
      <c r="A645" s="9">
        <v>44720.6575293056</v>
      </c>
      <c r="B645" s="4" t="s">
        <v>291</v>
      </c>
      <c r="C645" s="4" t="s">
        <v>23</v>
      </c>
      <c r="D645" s="4" t="s">
        <v>3725</v>
      </c>
      <c r="E645" s="5"/>
      <c r="F645" s="4">
        <v>9429782032</v>
      </c>
      <c r="G645" s="4" t="s">
        <v>3720</v>
      </c>
      <c r="H645" s="4" t="s">
        <v>412</v>
      </c>
      <c r="I645" s="4" t="s">
        <v>412</v>
      </c>
      <c r="J645" s="4" t="s">
        <v>3726</v>
      </c>
      <c r="K645" s="4" t="s">
        <v>3727</v>
      </c>
      <c r="L645" s="4" t="s">
        <v>1380</v>
      </c>
      <c r="M645" s="4" t="s">
        <v>3728</v>
      </c>
      <c r="N645" s="4" t="s">
        <v>114</v>
      </c>
      <c r="O645" s="4" t="s">
        <v>260</v>
      </c>
      <c r="P645" s="15">
        <v>44725</v>
      </c>
      <c r="Q645" s="20">
        <v>0.666666666664241</v>
      </c>
      <c r="R645" s="20">
        <v>0.75</v>
      </c>
      <c r="S645" s="4" t="s">
        <v>547</v>
      </c>
      <c r="T645" s="4" t="s">
        <v>548</v>
      </c>
      <c r="U645" s="21" t="s">
        <v>3729</v>
      </c>
      <c r="V645" s="4" t="s">
        <v>105</v>
      </c>
      <c r="X645" s="4" t="s">
        <v>38</v>
      </c>
      <c r="Y645" s="5"/>
      <c r="Z645" s="5"/>
      <c r="AA645" s="5"/>
      <c r="AB645" s="57"/>
      <c r="AC645" s="57"/>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row>
    <row r="646" hidden="1" spans="1:57">
      <c r="A646" s="9">
        <v>44720.6579912153</v>
      </c>
      <c r="B646" s="4" t="s">
        <v>135</v>
      </c>
      <c r="C646" s="4" t="s">
        <v>23</v>
      </c>
      <c r="D646" s="4" t="s">
        <v>3730</v>
      </c>
      <c r="E646" s="5"/>
      <c r="F646" s="4">
        <v>9894759803</v>
      </c>
      <c r="G646" s="4" t="s">
        <v>3731</v>
      </c>
      <c r="H646" s="4" t="s">
        <v>3732</v>
      </c>
      <c r="I646" s="4" t="s">
        <v>412</v>
      </c>
      <c r="J646" s="4" t="s">
        <v>3733</v>
      </c>
      <c r="K646" s="4" t="s">
        <v>3734</v>
      </c>
      <c r="L646" s="4" t="s">
        <v>3734</v>
      </c>
      <c r="M646" s="4" t="s">
        <v>3735</v>
      </c>
      <c r="N646" s="4" t="s">
        <v>3736</v>
      </c>
      <c r="O646" s="4" t="s">
        <v>194</v>
      </c>
      <c r="P646" s="15">
        <v>44721</v>
      </c>
      <c r="Q646" s="20">
        <v>0.541666666664241</v>
      </c>
      <c r="R646" s="20">
        <v>0.583333333335759</v>
      </c>
      <c r="S646" s="4" t="s">
        <v>3737</v>
      </c>
      <c r="T646" s="4" t="s">
        <v>3738</v>
      </c>
      <c r="U646" s="21" t="s">
        <v>3739</v>
      </c>
      <c r="V646" s="4" t="s">
        <v>37</v>
      </c>
      <c r="X646" s="4" t="s">
        <v>38</v>
      </c>
      <c r="Y646" s="5"/>
      <c r="Z646" s="5"/>
      <c r="AA646" s="5"/>
      <c r="AB646" s="57"/>
      <c r="AC646" s="57"/>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row>
    <row r="647" hidden="1" spans="1:57">
      <c r="A647" s="9">
        <v>44720.7312851389</v>
      </c>
      <c r="B647" s="4" t="s">
        <v>3567</v>
      </c>
      <c r="C647" s="4" t="s">
        <v>23</v>
      </c>
      <c r="D647" s="4" t="s">
        <v>3740</v>
      </c>
      <c r="E647" s="5"/>
      <c r="F647" s="4">
        <v>9949903144</v>
      </c>
      <c r="G647" s="4" t="s">
        <v>2679</v>
      </c>
      <c r="H647" s="4" t="s">
        <v>42</v>
      </c>
      <c r="I647" s="4" t="s">
        <v>42</v>
      </c>
      <c r="J647" s="4" t="s">
        <v>3741</v>
      </c>
      <c r="K647" s="4" t="s">
        <v>127</v>
      </c>
      <c r="L647" s="4" t="s">
        <v>3742</v>
      </c>
      <c r="M647" s="4" t="s">
        <v>3743</v>
      </c>
      <c r="N647" s="4" t="s">
        <v>32</v>
      </c>
      <c r="O647" s="4" t="s">
        <v>154</v>
      </c>
      <c r="P647" s="15">
        <v>44721</v>
      </c>
      <c r="Q647" s="20">
        <v>0.0833333333357587</v>
      </c>
      <c r="R647" s="20">
        <v>0.166666666664241</v>
      </c>
      <c r="S647" s="4" t="s">
        <v>406</v>
      </c>
      <c r="T647" s="4" t="s">
        <v>789</v>
      </c>
      <c r="U647" s="21" t="s">
        <v>3744</v>
      </c>
      <c r="V647" s="4" t="s">
        <v>3576</v>
      </c>
      <c r="X647" s="4" t="s">
        <v>38</v>
      </c>
      <c r="Y647" s="5"/>
      <c r="Z647" s="5"/>
      <c r="AA647" s="5"/>
      <c r="AB647" s="57"/>
      <c r="AC647" s="57"/>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row>
    <row r="648" hidden="1" spans="1:57">
      <c r="A648" s="9">
        <v>44720.6599732986</v>
      </c>
      <c r="B648" s="4" t="s">
        <v>291</v>
      </c>
      <c r="C648" s="4" t="s">
        <v>23</v>
      </c>
      <c r="D648" s="4" t="s">
        <v>3745</v>
      </c>
      <c r="E648" s="5"/>
      <c r="F648" s="4">
        <v>8788141798</v>
      </c>
      <c r="G648" s="4" t="s">
        <v>1506</v>
      </c>
      <c r="H648" s="4" t="s">
        <v>27</v>
      </c>
      <c r="I648" s="4" t="s">
        <v>27</v>
      </c>
      <c r="J648" s="4" t="s">
        <v>3746</v>
      </c>
      <c r="K648" s="4" t="s">
        <v>1380</v>
      </c>
      <c r="L648" s="4" t="s">
        <v>1380</v>
      </c>
      <c r="M648" s="4" t="s">
        <v>3747</v>
      </c>
      <c r="N648" s="4" t="s">
        <v>114</v>
      </c>
      <c r="O648" s="4" t="s">
        <v>43</v>
      </c>
      <c r="P648" s="15">
        <v>44722</v>
      </c>
      <c r="Q648" s="20">
        <v>0.416666666664241</v>
      </c>
      <c r="R648" s="20">
        <v>0.5</v>
      </c>
      <c r="S648" s="4" t="s">
        <v>2841</v>
      </c>
      <c r="T648" s="4" t="s">
        <v>530</v>
      </c>
      <c r="U648" s="21" t="s">
        <v>3748</v>
      </c>
      <c r="V648" s="4" t="s">
        <v>894</v>
      </c>
      <c r="X648" s="4" t="s">
        <v>38</v>
      </c>
      <c r="Y648" s="5"/>
      <c r="Z648" s="5"/>
      <c r="AA648" s="5"/>
      <c r="AB648" s="57"/>
      <c r="AC648" s="57"/>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row>
    <row r="649" hidden="1" spans="1:57">
      <c r="A649" s="9">
        <v>44720.6618121296</v>
      </c>
      <c r="B649" s="4" t="s">
        <v>291</v>
      </c>
      <c r="C649" s="4" t="s">
        <v>23</v>
      </c>
      <c r="D649" s="4" t="s">
        <v>3749</v>
      </c>
      <c r="E649" s="5"/>
      <c r="F649" s="4">
        <v>8466005390</v>
      </c>
      <c r="G649" s="4" t="s">
        <v>2932</v>
      </c>
      <c r="H649" s="4" t="s">
        <v>43</v>
      </c>
      <c r="I649" s="4" t="s">
        <v>98</v>
      </c>
      <c r="J649" s="4" t="s">
        <v>3750</v>
      </c>
      <c r="K649" s="4" t="s">
        <v>620</v>
      </c>
      <c r="L649" s="4" t="s">
        <v>620</v>
      </c>
      <c r="M649" s="4" t="s">
        <v>3751</v>
      </c>
      <c r="N649" s="4" t="s">
        <v>114</v>
      </c>
      <c r="O649" s="4" t="s">
        <v>260</v>
      </c>
      <c r="P649" s="15">
        <v>44722</v>
      </c>
      <c r="Q649" s="20">
        <v>0.5</v>
      </c>
      <c r="R649" s="20">
        <v>0.541666666664241</v>
      </c>
      <c r="S649" s="4" t="s">
        <v>547</v>
      </c>
      <c r="T649" s="4" t="s">
        <v>531</v>
      </c>
      <c r="U649" s="21" t="s">
        <v>3752</v>
      </c>
      <c r="V649" s="4" t="s">
        <v>894</v>
      </c>
      <c r="X649" s="4" t="s">
        <v>38</v>
      </c>
      <c r="Y649" s="5"/>
      <c r="Z649" s="5"/>
      <c r="AA649" s="5"/>
      <c r="AB649" s="57"/>
      <c r="AC649" s="57"/>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row>
    <row r="650" hidden="1" spans="1:57">
      <c r="A650" s="9">
        <v>44720.6689771991</v>
      </c>
      <c r="B650" s="4" t="s">
        <v>79</v>
      </c>
      <c r="C650" s="4" t="s">
        <v>23</v>
      </c>
      <c r="D650" s="4" t="s">
        <v>3753</v>
      </c>
      <c r="E650" s="5"/>
      <c r="F650" s="4">
        <v>9390776341</v>
      </c>
      <c r="G650" s="4" t="s">
        <v>3754</v>
      </c>
      <c r="H650" s="4" t="s">
        <v>42</v>
      </c>
      <c r="I650" s="4" t="s">
        <v>42</v>
      </c>
      <c r="J650" s="4" t="s">
        <v>3755</v>
      </c>
      <c r="K650" s="4" t="s">
        <v>85</v>
      </c>
      <c r="L650" s="4" t="s">
        <v>3756</v>
      </c>
      <c r="M650" s="4" t="s">
        <v>3757</v>
      </c>
      <c r="N650" s="4" t="s">
        <v>114</v>
      </c>
      <c r="O650" s="4" t="s">
        <v>154</v>
      </c>
      <c r="P650" s="15">
        <v>44721</v>
      </c>
      <c r="Q650" s="20">
        <v>0.458333333335759</v>
      </c>
      <c r="R650" s="20">
        <v>0.479166666664241</v>
      </c>
      <c r="S650" s="4" t="s">
        <v>3758</v>
      </c>
      <c r="T650" s="4" t="s">
        <v>3759</v>
      </c>
      <c r="U650" s="21" t="s">
        <v>3760</v>
      </c>
      <c r="V650" s="4" t="s">
        <v>3576</v>
      </c>
      <c r="X650" s="4" t="s">
        <v>38</v>
      </c>
      <c r="Y650" s="5"/>
      <c r="Z650" s="5"/>
      <c r="AA650" s="5"/>
      <c r="AB650" s="57"/>
      <c r="AC650" s="57"/>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row>
    <row r="651" hidden="1" spans="1:57">
      <c r="A651" s="9">
        <v>44720.6749757755</v>
      </c>
      <c r="B651" s="4" t="s">
        <v>22</v>
      </c>
      <c r="C651" s="4" t="s">
        <v>23</v>
      </c>
      <c r="D651" s="4" t="s">
        <v>3761</v>
      </c>
      <c r="E651" s="5"/>
      <c r="F651" s="4">
        <v>7987491927</v>
      </c>
      <c r="G651" s="4" t="s">
        <v>3762</v>
      </c>
      <c r="H651" s="4" t="s">
        <v>3763</v>
      </c>
      <c r="I651" s="4" t="s">
        <v>1349</v>
      </c>
      <c r="J651" s="4" t="s">
        <v>3764</v>
      </c>
      <c r="K651" s="4" t="s">
        <v>85</v>
      </c>
      <c r="L651" s="4" t="s">
        <v>3765</v>
      </c>
      <c r="M651" s="4" t="s">
        <v>3766</v>
      </c>
      <c r="N651" s="4" t="s">
        <v>114</v>
      </c>
      <c r="O651" s="4" t="s">
        <v>154</v>
      </c>
      <c r="P651" s="15">
        <v>44721</v>
      </c>
      <c r="Q651" s="20">
        <v>0.583333333335759</v>
      </c>
      <c r="R651" s="20">
        <v>0.625</v>
      </c>
      <c r="S651" s="4" t="s">
        <v>1306</v>
      </c>
      <c r="T651" s="4" t="s">
        <v>570</v>
      </c>
      <c r="U651" s="21" t="s">
        <v>3767</v>
      </c>
      <c r="V651" s="4" t="s">
        <v>3621</v>
      </c>
      <c r="X651" s="4" t="s">
        <v>38</v>
      </c>
      <c r="Y651" s="5"/>
      <c r="Z651" s="5"/>
      <c r="AA651" s="5"/>
      <c r="AB651" s="57"/>
      <c r="AC651" s="57"/>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row>
    <row r="652" hidden="1" spans="1:57">
      <c r="A652" s="9">
        <v>44720.6750005093</v>
      </c>
      <c r="B652" s="4" t="s">
        <v>245</v>
      </c>
      <c r="C652" s="4" t="s">
        <v>23</v>
      </c>
      <c r="D652" s="4" t="s">
        <v>3768</v>
      </c>
      <c r="E652" s="5"/>
      <c r="F652" s="4">
        <v>8341387510</v>
      </c>
      <c r="G652" s="4" t="s">
        <v>1440</v>
      </c>
      <c r="H652" s="4" t="s">
        <v>793</v>
      </c>
      <c r="I652" s="4" t="s">
        <v>793</v>
      </c>
      <c r="J652" s="4" t="s">
        <v>3769</v>
      </c>
      <c r="K652" s="4" t="s">
        <v>127</v>
      </c>
      <c r="L652" s="4" t="s">
        <v>929</v>
      </c>
      <c r="M652" s="4" t="s">
        <v>3770</v>
      </c>
      <c r="N652" s="4" t="s">
        <v>114</v>
      </c>
      <c r="O652" s="4" t="s">
        <v>154</v>
      </c>
      <c r="P652" s="15">
        <v>44722</v>
      </c>
      <c r="Q652" s="20">
        <v>0.416666666664241</v>
      </c>
      <c r="R652" s="20">
        <v>0.458333333335759</v>
      </c>
      <c r="S652" s="4" t="s">
        <v>396</v>
      </c>
      <c r="T652" s="4" t="s">
        <v>1279</v>
      </c>
      <c r="U652" s="21" t="s">
        <v>3771</v>
      </c>
      <c r="V652" s="4" t="s">
        <v>3578</v>
      </c>
      <c r="X652" s="4" t="s">
        <v>38</v>
      </c>
      <c r="Y652" s="5"/>
      <c r="Z652" s="5"/>
      <c r="AA652" s="5"/>
      <c r="AB652" s="57"/>
      <c r="AC652" s="57"/>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row>
    <row r="653" hidden="1" spans="1:57">
      <c r="A653" s="9">
        <v>44720.6758272222</v>
      </c>
      <c r="B653" s="4" t="s">
        <v>188</v>
      </c>
      <c r="C653" s="4" t="s">
        <v>23</v>
      </c>
      <c r="D653" s="4" t="s">
        <v>188</v>
      </c>
      <c r="E653" s="5"/>
      <c r="F653" s="4">
        <v>7996576552</v>
      </c>
      <c r="G653" s="4" t="s">
        <v>3772</v>
      </c>
      <c r="H653" s="4" t="s">
        <v>42</v>
      </c>
      <c r="I653" s="4" t="s">
        <v>42</v>
      </c>
      <c r="J653" s="4" t="s">
        <v>3773</v>
      </c>
      <c r="K653" s="4" t="s">
        <v>85</v>
      </c>
      <c r="L653" s="4" t="s">
        <v>85</v>
      </c>
      <c r="M653" s="4" t="s">
        <v>3774</v>
      </c>
      <c r="N653" s="4" t="s">
        <v>114</v>
      </c>
      <c r="O653" s="4" t="s">
        <v>2904</v>
      </c>
      <c r="P653" s="15">
        <v>44721</v>
      </c>
      <c r="Q653" s="20">
        <v>0.416666666664241</v>
      </c>
      <c r="R653" s="20">
        <v>0.458333333335759</v>
      </c>
      <c r="S653" s="4" t="s">
        <v>501</v>
      </c>
      <c r="T653" s="4" t="s">
        <v>318</v>
      </c>
      <c r="U653" s="21" t="s">
        <v>3775</v>
      </c>
      <c r="V653" s="4" t="s">
        <v>901</v>
      </c>
      <c r="X653" s="4" t="s">
        <v>38</v>
      </c>
      <c r="Y653" s="5"/>
      <c r="Z653" s="5"/>
      <c r="AA653" s="5"/>
      <c r="AB653" s="57"/>
      <c r="AC653" s="57"/>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row>
    <row r="654" hidden="1" spans="1:57">
      <c r="A654" s="9">
        <v>44720.6826645718</v>
      </c>
      <c r="B654" s="4" t="s">
        <v>199</v>
      </c>
      <c r="C654" s="4" t="s">
        <v>23</v>
      </c>
      <c r="D654" s="4" t="s">
        <v>3776</v>
      </c>
      <c r="E654" s="5"/>
      <c r="F654" s="4">
        <v>9827214385</v>
      </c>
      <c r="G654" s="4" t="s">
        <v>1061</v>
      </c>
      <c r="H654" s="4" t="s">
        <v>43</v>
      </c>
      <c r="I654" s="4" t="s">
        <v>43</v>
      </c>
      <c r="J654" s="4" t="s">
        <v>3777</v>
      </c>
      <c r="K654" s="4" t="s">
        <v>85</v>
      </c>
      <c r="L654" s="4" t="s">
        <v>85</v>
      </c>
      <c r="M654" s="4" t="s">
        <v>3778</v>
      </c>
      <c r="N654" s="4" t="s">
        <v>87</v>
      </c>
      <c r="O654" s="4" t="s">
        <v>443</v>
      </c>
      <c r="P654" s="15">
        <v>44721</v>
      </c>
      <c r="Q654" s="20">
        <v>0.625</v>
      </c>
      <c r="R654" s="20">
        <v>0.645833333335759</v>
      </c>
      <c r="S654" s="4" t="s">
        <v>530</v>
      </c>
      <c r="T654" s="4" t="s">
        <v>805</v>
      </c>
      <c r="U654" s="21" t="s">
        <v>3779</v>
      </c>
      <c r="V654" s="4" t="s">
        <v>901</v>
      </c>
      <c r="X654" s="4" t="s">
        <v>38</v>
      </c>
      <c r="Y654" s="5"/>
      <c r="Z654" s="5"/>
      <c r="AA654" s="5"/>
      <c r="AB654" s="57"/>
      <c r="AC654" s="57"/>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row>
    <row r="655" hidden="1" spans="1:57">
      <c r="A655" s="9">
        <v>44720.6843563542</v>
      </c>
      <c r="B655" s="4" t="s">
        <v>107</v>
      </c>
      <c r="C655" s="4" t="s">
        <v>23</v>
      </c>
      <c r="D655" s="4" t="s">
        <v>1272</v>
      </c>
      <c r="E655" s="5"/>
      <c r="F655" s="4">
        <v>9422754684</v>
      </c>
      <c r="G655" s="4" t="s">
        <v>896</v>
      </c>
      <c r="H655" s="4" t="s">
        <v>110</v>
      </c>
      <c r="I655" s="4" t="s">
        <v>110</v>
      </c>
      <c r="J655" s="4" t="s">
        <v>1273</v>
      </c>
      <c r="K655" s="4" t="s">
        <v>1274</v>
      </c>
      <c r="L655" s="4" t="s">
        <v>1274</v>
      </c>
      <c r="M655" s="4" t="s">
        <v>1276</v>
      </c>
      <c r="N655" s="4" t="s">
        <v>32</v>
      </c>
      <c r="O655" s="4" t="s">
        <v>88</v>
      </c>
      <c r="P655" s="15">
        <v>44721</v>
      </c>
      <c r="Q655" s="20">
        <v>0.5</v>
      </c>
      <c r="R655" s="20">
        <v>0.541666666664241</v>
      </c>
      <c r="S655" s="4" t="s">
        <v>1278</v>
      </c>
      <c r="T655" s="4" t="s">
        <v>1279</v>
      </c>
      <c r="U655" s="21" t="s">
        <v>3780</v>
      </c>
      <c r="V655" s="4" t="s">
        <v>901</v>
      </c>
      <c r="X655" s="4" t="s">
        <v>38</v>
      </c>
      <c r="Y655" s="5"/>
      <c r="Z655" s="5"/>
      <c r="AA655" s="5"/>
      <c r="AB655" s="57"/>
      <c r="AC655" s="57"/>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row>
    <row r="656" hidden="1" spans="1:57">
      <c r="A656" s="12">
        <v>44720.6845785417</v>
      </c>
      <c r="B656" s="13" t="s">
        <v>2870</v>
      </c>
      <c r="C656" s="13" t="s">
        <v>23</v>
      </c>
      <c r="D656" s="13" t="s">
        <v>3781</v>
      </c>
      <c r="E656" s="14"/>
      <c r="F656" s="13">
        <v>9604720522</v>
      </c>
      <c r="G656" s="13" t="s">
        <v>3782</v>
      </c>
      <c r="H656" s="13" t="s">
        <v>43</v>
      </c>
      <c r="I656" s="13" t="s">
        <v>2060</v>
      </c>
      <c r="J656" s="13" t="s">
        <v>3783</v>
      </c>
      <c r="K656" s="13" t="s">
        <v>100</v>
      </c>
      <c r="L656" s="13" t="s">
        <v>100</v>
      </c>
      <c r="M656" s="13" t="s">
        <v>3784</v>
      </c>
      <c r="N656" s="13" t="s">
        <v>87</v>
      </c>
      <c r="O656" s="13" t="s">
        <v>3785</v>
      </c>
      <c r="P656" s="17">
        <v>44721</v>
      </c>
      <c r="Q656" s="25">
        <v>0.583333333335759</v>
      </c>
      <c r="R656" s="25">
        <v>0.666666666664241</v>
      </c>
      <c r="S656" s="13" t="s">
        <v>1306</v>
      </c>
      <c r="T656" s="13" t="s">
        <v>570</v>
      </c>
      <c r="U656" s="26" t="s">
        <v>3786</v>
      </c>
      <c r="V656" s="13" t="s">
        <v>901</v>
      </c>
      <c r="X656" s="13" t="s">
        <v>93</v>
      </c>
      <c r="Y656" s="14"/>
      <c r="Z656" s="14"/>
      <c r="AA656" s="14"/>
      <c r="AB656" s="81"/>
      <c r="AC656" s="81"/>
      <c r="AD656" s="14"/>
      <c r="AE656" s="14"/>
      <c r="AF656" s="14"/>
      <c r="AG656" s="14"/>
      <c r="AH656" s="14"/>
      <c r="AI656" s="14"/>
      <c r="AJ656" s="14"/>
      <c r="AK656" s="14"/>
      <c r="AL656" s="14"/>
      <c r="AM656" s="14"/>
      <c r="AN656" s="14"/>
      <c r="AO656" s="14"/>
      <c r="AP656" s="14"/>
      <c r="AQ656" s="14"/>
      <c r="AR656" s="14"/>
      <c r="AS656" s="14"/>
      <c r="AT656" s="14"/>
      <c r="AU656" s="14"/>
      <c r="AV656" s="14"/>
      <c r="AW656" s="14"/>
      <c r="AX656" s="14"/>
      <c r="AY656" s="14"/>
      <c r="AZ656" s="14"/>
      <c r="BA656" s="14"/>
      <c r="BB656" s="14"/>
      <c r="BC656" s="14"/>
      <c r="BD656" s="14"/>
      <c r="BE656" s="14"/>
    </row>
    <row r="657" hidden="1" spans="1:57">
      <c r="A657" s="9">
        <v>44720.6888710648</v>
      </c>
      <c r="B657" s="4" t="s">
        <v>309</v>
      </c>
      <c r="C657" s="4" t="s">
        <v>23</v>
      </c>
      <c r="D657" s="4" t="s">
        <v>3787</v>
      </c>
      <c r="E657" s="5"/>
      <c r="F657" s="4">
        <v>9967568389</v>
      </c>
      <c r="G657" s="4" t="s">
        <v>3788</v>
      </c>
      <c r="H657" s="4" t="s">
        <v>3789</v>
      </c>
      <c r="I657" s="4" t="s">
        <v>3789</v>
      </c>
      <c r="J657" s="4" t="s">
        <v>3790</v>
      </c>
      <c r="K657" s="4" t="s">
        <v>258</v>
      </c>
      <c r="L657" s="4" t="s">
        <v>29</v>
      </c>
      <c r="M657" s="4" t="s">
        <v>3791</v>
      </c>
      <c r="N657" s="4" t="s">
        <v>32</v>
      </c>
      <c r="O657" s="4" t="s">
        <v>154</v>
      </c>
      <c r="P657" s="15">
        <v>44726</v>
      </c>
      <c r="Q657" s="20">
        <v>0.479166666664241</v>
      </c>
      <c r="R657" s="20">
        <v>0.520833333335759</v>
      </c>
      <c r="S657" s="4" t="s">
        <v>3792</v>
      </c>
      <c r="T657" s="4" t="s">
        <v>523</v>
      </c>
      <c r="U657" s="21" t="s">
        <v>3793</v>
      </c>
      <c r="V657" s="4" t="s">
        <v>3794</v>
      </c>
      <c r="X657" s="4" t="s">
        <v>38</v>
      </c>
      <c r="Y657" s="5"/>
      <c r="Z657" s="5"/>
      <c r="AA657" s="5"/>
      <c r="AB657" s="57"/>
      <c r="AC657" s="57"/>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row>
    <row r="658" hidden="1" spans="1:57">
      <c r="A658" s="6">
        <v>44720.6904678819</v>
      </c>
      <c r="B658" s="7" t="s">
        <v>39</v>
      </c>
      <c r="C658" s="7" t="s">
        <v>23</v>
      </c>
      <c r="D658" s="7" t="s">
        <v>3795</v>
      </c>
      <c r="E658" s="8"/>
      <c r="F658" s="7">
        <v>8904642522</v>
      </c>
      <c r="G658" s="7" t="s">
        <v>2181</v>
      </c>
      <c r="H658" s="7" t="s">
        <v>110</v>
      </c>
      <c r="I658" s="7" t="s">
        <v>110</v>
      </c>
      <c r="J658" s="7" t="s">
        <v>3796</v>
      </c>
      <c r="K658" s="7" t="s">
        <v>276</v>
      </c>
      <c r="L658" s="7" t="s">
        <v>2946</v>
      </c>
      <c r="M658" s="7" t="s">
        <v>3797</v>
      </c>
      <c r="N658" s="7" t="s">
        <v>1592</v>
      </c>
      <c r="O658" s="7" t="s">
        <v>47</v>
      </c>
      <c r="P658" s="16">
        <v>44721</v>
      </c>
      <c r="Q658" s="22">
        <v>0.583333333335759</v>
      </c>
      <c r="R658" s="22">
        <v>0.666666666664241</v>
      </c>
      <c r="S658" s="7" t="s">
        <v>1306</v>
      </c>
      <c r="T658" s="7" t="s">
        <v>103</v>
      </c>
      <c r="U658" s="23" t="s">
        <v>3798</v>
      </c>
      <c r="V658" s="7" t="s">
        <v>2509</v>
      </c>
      <c r="X658" s="7" t="s">
        <v>93</v>
      </c>
      <c r="Y658" s="8"/>
      <c r="Z658" s="8"/>
      <c r="AA658" s="8"/>
      <c r="AB658" s="70"/>
      <c r="AC658" s="70"/>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row>
    <row r="659" hidden="1" spans="1:57">
      <c r="A659" s="9">
        <v>44720.6912267708</v>
      </c>
      <c r="B659" s="4" t="s">
        <v>2870</v>
      </c>
      <c r="C659" s="4" t="s">
        <v>23</v>
      </c>
      <c r="D659" s="4" t="s">
        <v>3799</v>
      </c>
      <c r="E659" s="5"/>
      <c r="F659" s="4">
        <v>9553412859</v>
      </c>
      <c r="G659" s="4" t="s">
        <v>3800</v>
      </c>
      <c r="H659" s="4" t="s">
        <v>313</v>
      </c>
      <c r="I659" s="4" t="s">
        <v>313</v>
      </c>
      <c r="J659" s="4" t="s">
        <v>3801</v>
      </c>
      <c r="K659" s="4" t="s">
        <v>490</v>
      </c>
      <c r="L659" s="4" t="s">
        <v>140</v>
      </c>
      <c r="M659" s="4" t="s">
        <v>3802</v>
      </c>
      <c r="N659" s="4" t="s">
        <v>87</v>
      </c>
      <c r="O659" s="4" t="s">
        <v>154</v>
      </c>
      <c r="P659" s="15">
        <v>44721</v>
      </c>
      <c r="Q659" s="20">
        <v>0.583333333335759</v>
      </c>
      <c r="R659" s="20">
        <v>0.666666666664241</v>
      </c>
      <c r="S659" s="4" t="s">
        <v>207</v>
      </c>
      <c r="T659" s="4" t="s">
        <v>691</v>
      </c>
      <c r="U659" s="21" t="s">
        <v>3803</v>
      </c>
      <c r="V659" s="4" t="s">
        <v>901</v>
      </c>
      <c r="X659" s="4" t="s">
        <v>38</v>
      </c>
      <c r="Y659" s="5"/>
      <c r="Z659" s="5"/>
      <c r="AA659" s="5"/>
      <c r="AB659" s="57"/>
      <c r="AC659" s="57"/>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row>
    <row r="660" hidden="1" spans="1:57">
      <c r="A660" s="9">
        <v>44720.692604456</v>
      </c>
      <c r="B660" s="4" t="s">
        <v>245</v>
      </c>
      <c r="C660" s="4" t="s">
        <v>23</v>
      </c>
      <c r="D660" s="4" t="s">
        <v>3804</v>
      </c>
      <c r="E660" s="5"/>
      <c r="F660" s="4">
        <v>7588072171</v>
      </c>
      <c r="G660" s="4" t="s">
        <v>3805</v>
      </c>
      <c r="H660" s="4" t="s">
        <v>43</v>
      </c>
      <c r="I660" s="4" t="s">
        <v>43</v>
      </c>
      <c r="J660" s="4" t="s">
        <v>3634</v>
      </c>
      <c r="K660" s="4" t="s">
        <v>258</v>
      </c>
      <c r="L660" s="4" t="s">
        <v>258</v>
      </c>
      <c r="M660" s="4" t="s">
        <v>3635</v>
      </c>
      <c r="N660" s="4" t="s">
        <v>32</v>
      </c>
      <c r="O660" s="4" t="s">
        <v>154</v>
      </c>
      <c r="P660" s="15">
        <v>44722</v>
      </c>
      <c r="Q660" s="20">
        <v>0.416666666664241</v>
      </c>
      <c r="R660" s="20">
        <v>0.458333333335759</v>
      </c>
      <c r="S660" s="4" t="s">
        <v>3806</v>
      </c>
      <c r="T660" s="4" t="s">
        <v>531</v>
      </c>
      <c r="U660" s="21" t="s">
        <v>3807</v>
      </c>
      <c r="V660" s="4" t="s">
        <v>3808</v>
      </c>
      <c r="X660" s="4" t="s">
        <v>38</v>
      </c>
      <c r="Y660" s="5"/>
      <c r="Z660" s="5"/>
      <c r="AA660" s="5"/>
      <c r="AB660" s="57"/>
      <c r="AC660" s="57"/>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row>
    <row r="661" hidden="1" spans="1:57">
      <c r="A661" s="9">
        <v>44720.6928185185</v>
      </c>
      <c r="B661" s="4" t="s">
        <v>107</v>
      </c>
      <c r="C661" s="4" t="s">
        <v>23</v>
      </c>
      <c r="D661" s="4" t="s">
        <v>3809</v>
      </c>
      <c r="E661" s="5"/>
      <c r="F661" s="4">
        <v>8520087886</v>
      </c>
      <c r="G661" s="4" t="s">
        <v>1179</v>
      </c>
      <c r="H661" s="4" t="s">
        <v>150</v>
      </c>
      <c r="I661" s="4" t="s">
        <v>150</v>
      </c>
      <c r="J661" s="4" t="s">
        <v>3810</v>
      </c>
      <c r="K661" s="4" t="s">
        <v>127</v>
      </c>
      <c r="L661" s="4" t="s">
        <v>127</v>
      </c>
      <c r="M661" s="4" t="s">
        <v>3811</v>
      </c>
      <c r="N661" s="4" t="s">
        <v>87</v>
      </c>
      <c r="O661" s="4" t="s">
        <v>194</v>
      </c>
      <c r="P661" s="15">
        <v>44721</v>
      </c>
      <c r="Q661" s="20">
        <v>0.583333333335759</v>
      </c>
      <c r="R661" s="20">
        <v>0.666666666664241</v>
      </c>
      <c r="S661" s="4" t="s">
        <v>796</v>
      </c>
      <c r="T661" s="4" t="s">
        <v>242</v>
      </c>
      <c r="U661" s="21" t="s">
        <v>3812</v>
      </c>
      <c r="V661" s="4" t="s">
        <v>901</v>
      </c>
      <c r="X661" s="4" t="s">
        <v>38</v>
      </c>
      <c r="Y661" s="5"/>
      <c r="Z661" s="5"/>
      <c r="AA661" s="5"/>
      <c r="AB661" s="57"/>
      <c r="AC661" s="57"/>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row>
    <row r="662" hidden="1" spans="1:57">
      <c r="A662" s="9">
        <v>44720.6942859954</v>
      </c>
      <c r="B662" s="4" t="s">
        <v>212</v>
      </c>
      <c r="C662" s="4" t="s">
        <v>23</v>
      </c>
      <c r="D662" s="4" t="s">
        <v>3813</v>
      </c>
      <c r="E662" s="5"/>
      <c r="F662" s="4">
        <v>9963099665</v>
      </c>
      <c r="G662" s="4" t="s">
        <v>1394</v>
      </c>
      <c r="H662" s="4" t="s">
        <v>412</v>
      </c>
      <c r="I662" s="4" t="s">
        <v>43</v>
      </c>
      <c r="J662" s="4" t="s">
        <v>3814</v>
      </c>
      <c r="K662" s="4" t="s">
        <v>127</v>
      </c>
      <c r="L662" s="4" t="s">
        <v>127</v>
      </c>
      <c r="M662" s="4" t="s">
        <v>3815</v>
      </c>
      <c r="N662" s="4" t="s">
        <v>32</v>
      </c>
      <c r="O662" s="4" t="s">
        <v>98</v>
      </c>
      <c r="P662" s="15">
        <v>44722</v>
      </c>
      <c r="Q662" s="20">
        <v>0.625</v>
      </c>
      <c r="R662" s="20">
        <v>0.666666666664241</v>
      </c>
      <c r="S662" s="4" t="s">
        <v>1470</v>
      </c>
      <c r="T662" s="4" t="s">
        <v>769</v>
      </c>
      <c r="U662" s="21" t="s">
        <v>3816</v>
      </c>
      <c r="V662" s="4" t="s">
        <v>3122</v>
      </c>
      <c r="X662" s="4" t="s">
        <v>38</v>
      </c>
      <c r="Y662" s="5"/>
      <c r="Z662" s="5"/>
      <c r="AA662" s="5"/>
      <c r="AB662" s="57"/>
      <c r="AC662" s="57"/>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row>
    <row r="663" hidden="1" spans="1:57">
      <c r="A663" s="9">
        <v>44720.6981450694</v>
      </c>
      <c r="B663" s="4" t="s">
        <v>254</v>
      </c>
      <c r="C663" s="4" t="s">
        <v>23</v>
      </c>
      <c r="D663" s="4" t="s">
        <v>3817</v>
      </c>
      <c r="E663" s="5"/>
      <c r="F663" s="4">
        <v>9444736482</v>
      </c>
      <c r="G663" s="4" t="s">
        <v>3818</v>
      </c>
      <c r="H663" s="4" t="s">
        <v>815</v>
      </c>
      <c r="I663" s="4" t="s">
        <v>256</v>
      </c>
      <c r="J663" s="4" t="s">
        <v>3819</v>
      </c>
      <c r="K663" s="4" t="s">
        <v>152</v>
      </c>
      <c r="L663" s="4" t="s">
        <v>152</v>
      </c>
      <c r="M663" s="4" t="s">
        <v>3820</v>
      </c>
      <c r="N663" s="4" t="s">
        <v>114</v>
      </c>
      <c r="O663" s="4" t="s">
        <v>47</v>
      </c>
      <c r="P663" s="15">
        <v>44721</v>
      </c>
      <c r="Q663" s="20">
        <v>0.458333333335759</v>
      </c>
      <c r="R663" s="20">
        <v>0.5</v>
      </c>
      <c r="S663" s="4" t="s">
        <v>1404</v>
      </c>
      <c r="T663" s="4" t="s">
        <v>531</v>
      </c>
      <c r="U663" s="21" t="s">
        <v>3821</v>
      </c>
      <c r="V663" s="4" t="s">
        <v>220</v>
      </c>
      <c r="X663" s="4" t="s">
        <v>38</v>
      </c>
      <c r="Y663" s="5"/>
      <c r="Z663" s="5"/>
      <c r="AA663" s="5"/>
      <c r="AB663" s="57"/>
      <c r="AC663" s="57"/>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row>
    <row r="664" hidden="1" spans="1:57">
      <c r="A664" s="9">
        <v>44720.7005853588</v>
      </c>
      <c r="B664" s="4" t="s">
        <v>188</v>
      </c>
      <c r="C664" s="4" t="s">
        <v>23</v>
      </c>
      <c r="D664" s="4" t="s">
        <v>3822</v>
      </c>
      <c r="E664" s="5"/>
      <c r="F664" s="4">
        <v>9606384143</v>
      </c>
      <c r="G664" s="4" t="s">
        <v>1488</v>
      </c>
      <c r="H664" s="4" t="s">
        <v>124</v>
      </c>
      <c r="I664" s="4" t="s">
        <v>191</v>
      </c>
      <c r="J664" s="4" t="s">
        <v>3823</v>
      </c>
      <c r="K664" s="4" t="s">
        <v>140</v>
      </c>
      <c r="L664" s="4" t="s">
        <v>140</v>
      </c>
      <c r="M664" s="4" t="s">
        <v>3824</v>
      </c>
      <c r="N664" s="4" t="s">
        <v>32</v>
      </c>
      <c r="O664" s="4" t="s">
        <v>459</v>
      </c>
      <c r="P664" s="15">
        <v>44721</v>
      </c>
      <c r="Q664" s="20">
        <v>0.666666666664241</v>
      </c>
      <c r="R664" s="20">
        <v>0.708333333335759</v>
      </c>
      <c r="S664" s="4" t="s">
        <v>231</v>
      </c>
      <c r="T664" s="4" t="s">
        <v>553</v>
      </c>
      <c r="U664" s="21" t="s">
        <v>3825</v>
      </c>
      <c r="V664" s="4" t="s">
        <v>901</v>
      </c>
      <c r="X664" s="4" t="s">
        <v>38</v>
      </c>
      <c r="Y664" s="5"/>
      <c r="Z664" s="5"/>
      <c r="AA664" s="5"/>
      <c r="AB664" s="57"/>
      <c r="AC664" s="57"/>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row>
    <row r="665" hidden="1" spans="1:57">
      <c r="A665" s="9">
        <v>44720.7017359375</v>
      </c>
      <c r="B665" s="4" t="s">
        <v>254</v>
      </c>
      <c r="C665" s="4" t="s">
        <v>23</v>
      </c>
      <c r="D665" s="4" t="s">
        <v>3826</v>
      </c>
      <c r="E665" s="5"/>
      <c r="F665" s="4">
        <v>8125691576</v>
      </c>
      <c r="G665" s="4" t="s">
        <v>3818</v>
      </c>
      <c r="H665" s="4" t="s">
        <v>3827</v>
      </c>
      <c r="I665" s="4" t="s">
        <v>3827</v>
      </c>
      <c r="J665" s="4" t="s">
        <v>3828</v>
      </c>
      <c r="K665" s="4" t="s">
        <v>127</v>
      </c>
      <c r="L665" s="4" t="s">
        <v>127</v>
      </c>
      <c r="M665" s="4" t="s">
        <v>3829</v>
      </c>
      <c r="N665" s="4" t="s">
        <v>114</v>
      </c>
      <c r="O665" s="4" t="s">
        <v>47</v>
      </c>
      <c r="P665" s="15">
        <v>44721</v>
      </c>
      <c r="Q665" s="20">
        <v>0.625</v>
      </c>
      <c r="R665" s="20">
        <v>0.666666666664241</v>
      </c>
      <c r="S665" s="4" t="s">
        <v>3830</v>
      </c>
      <c r="T665" s="4" t="s">
        <v>910</v>
      </c>
      <c r="U665" s="21" t="s">
        <v>3831</v>
      </c>
      <c r="V665" s="4" t="s">
        <v>220</v>
      </c>
      <c r="X665" s="4" t="s">
        <v>38</v>
      </c>
      <c r="Y665" s="5"/>
      <c r="Z665" s="5"/>
      <c r="AA665" s="5"/>
      <c r="AB665" s="57"/>
      <c r="AC665" s="57"/>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row>
    <row r="666" hidden="1" spans="1:57">
      <c r="A666" s="6">
        <v>44720.7061386806</v>
      </c>
      <c r="B666" s="7" t="s">
        <v>2870</v>
      </c>
      <c r="C666" s="7" t="s">
        <v>23</v>
      </c>
      <c r="D666" s="7" t="s">
        <v>1925</v>
      </c>
      <c r="E666" s="8"/>
      <c r="F666" s="7">
        <v>9392336436</v>
      </c>
      <c r="G666" s="7" t="s">
        <v>1926</v>
      </c>
      <c r="H666" s="7" t="s">
        <v>43</v>
      </c>
      <c r="I666" s="7" t="s">
        <v>43</v>
      </c>
      <c r="J666" s="7" t="s">
        <v>1927</v>
      </c>
      <c r="K666" s="7" t="s">
        <v>85</v>
      </c>
      <c r="L666" s="7" t="s">
        <v>127</v>
      </c>
      <c r="M666" s="7" t="s">
        <v>1928</v>
      </c>
      <c r="N666" s="7" t="s">
        <v>87</v>
      </c>
      <c r="O666" s="7" t="s">
        <v>154</v>
      </c>
      <c r="P666" s="16">
        <v>44721</v>
      </c>
      <c r="Q666" s="22">
        <v>0.583333333335759</v>
      </c>
      <c r="R666" s="22">
        <v>0.666666666664241</v>
      </c>
      <c r="S666" s="7" t="s">
        <v>460</v>
      </c>
      <c r="T666" s="7" t="s">
        <v>2529</v>
      </c>
      <c r="U666" s="23" t="s">
        <v>3832</v>
      </c>
      <c r="V666" s="7" t="s">
        <v>901</v>
      </c>
      <c r="X666" s="7" t="s">
        <v>93</v>
      </c>
      <c r="Y666" s="7" t="s">
        <v>3833</v>
      </c>
      <c r="Z666" s="8"/>
      <c r="AA666" s="8"/>
      <c r="AB666" s="70"/>
      <c r="AC666" s="70"/>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row>
    <row r="667" hidden="1" spans="1:57">
      <c r="A667" s="9">
        <v>44720.7067091898</v>
      </c>
      <c r="B667" s="4" t="s">
        <v>272</v>
      </c>
      <c r="C667" s="4" t="s">
        <v>23</v>
      </c>
      <c r="D667" s="4" t="s">
        <v>3834</v>
      </c>
      <c r="E667" s="5"/>
      <c r="F667" s="4">
        <v>8688188609</v>
      </c>
      <c r="G667" s="4" t="s">
        <v>1704</v>
      </c>
      <c r="H667" s="4" t="s">
        <v>42</v>
      </c>
      <c r="I667" s="4" t="s">
        <v>42</v>
      </c>
      <c r="J667" s="4" t="s">
        <v>3119</v>
      </c>
      <c r="K667" s="4" t="s">
        <v>127</v>
      </c>
      <c r="L667" s="4" t="s">
        <v>127</v>
      </c>
      <c r="M667" s="4" t="s">
        <v>3835</v>
      </c>
      <c r="N667" s="4" t="s">
        <v>114</v>
      </c>
      <c r="O667" s="4" t="s">
        <v>3836</v>
      </c>
      <c r="P667" s="15">
        <v>44721</v>
      </c>
      <c r="Q667" s="20">
        <v>0.458333333335759</v>
      </c>
      <c r="R667" s="20">
        <v>0.5</v>
      </c>
      <c r="S667" s="4" t="s">
        <v>3357</v>
      </c>
      <c r="T667" s="4" t="s">
        <v>117</v>
      </c>
      <c r="U667" s="21" t="s">
        <v>3837</v>
      </c>
      <c r="V667" s="4" t="s">
        <v>3578</v>
      </c>
      <c r="X667" s="4" t="s">
        <v>38</v>
      </c>
      <c r="Y667" s="5"/>
      <c r="Z667" s="5"/>
      <c r="AA667" s="5"/>
      <c r="AB667" s="57"/>
      <c r="AC667" s="57"/>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row>
    <row r="668" hidden="1" spans="1:57">
      <c r="A668" s="9">
        <v>44720.7067294097</v>
      </c>
      <c r="B668" s="4" t="s">
        <v>135</v>
      </c>
      <c r="C668" s="4" t="s">
        <v>23</v>
      </c>
      <c r="D668" s="4" t="s">
        <v>3838</v>
      </c>
      <c r="E668" s="5"/>
      <c r="F668" s="4">
        <v>9494874876</v>
      </c>
      <c r="G668" s="4" t="s">
        <v>3839</v>
      </c>
      <c r="H668" s="4" t="s">
        <v>313</v>
      </c>
      <c r="I668" s="4" t="s">
        <v>313</v>
      </c>
      <c r="J668" s="4" t="s">
        <v>3840</v>
      </c>
      <c r="K668" s="4" t="s">
        <v>127</v>
      </c>
      <c r="L668" s="4" t="s">
        <v>3841</v>
      </c>
      <c r="M668" s="4" t="s">
        <v>3842</v>
      </c>
      <c r="N668" s="4" t="s">
        <v>87</v>
      </c>
      <c r="O668" s="4" t="s">
        <v>3843</v>
      </c>
      <c r="P668" s="15">
        <v>44721</v>
      </c>
      <c r="Q668" s="20">
        <v>0.791666666664241</v>
      </c>
      <c r="R668" s="20">
        <v>0.8125</v>
      </c>
      <c r="S668" s="4" t="s">
        <v>3844</v>
      </c>
      <c r="T668" s="4" t="s">
        <v>2417</v>
      </c>
      <c r="U668" s="21" t="s">
        <v>3845</v>
      </c>
      <c r="V668" s="4" t="s">
        <v>1104</v>
      </c>
      <c r="X668" s="4" t="s">
        <v>38</v>
      </c>
      <c r="Y668" s="5"/>
      <c r="Z668" s="5"/>
      <c r="AA668" s="5"/>
      <c r="AB668" s="57"/>
      <c r="AC668" s="57"/>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row>
    <row r="669" hidden="1" spans="1:57">
      <c r="A669" s="9">
        <v>44720.709921412</v>
      </c>
      <c r="B669" s="4" t="s">
        <v>121</v>
      </c>
      <c r="C669" s="4" t="s">
        <v>23</v>
      </c>
      <c r="D669" s="4" t="s">
        <v>3846</v>
      </c>
      <c r="E669" s="5"/>
      <c r="F669" s="4">
        <v>9652589420</v>
      </c>
      <c r="G669" s="4" t="s">
        <v>3548</v>
      </c>
      <c r="H669" s="4" t="s">
        <v>535</v>
      </c>
      <c r="I669" s="4" t="s">
        <v>43</v>
      </c>
      <c r="J669" s="4" t="s">
        <v>536</v>
      </c>
      <c r="K669" s="4" t="s">
        <v>127</v>
      </c>
      <c r="L669" s="4" t="s">
        <v>127</v>
      </c>
      <c r="M669" s="4" t="s">
        <v>3847</v>
      </c>
      <c r="N669" s="4" t="s">
        <v>114</v>
      </c>
      <c r="O669" s="4" t="s">
        <v>33</v>
      </c>
      <c r="P669" s="15">
        <v>44721</v>
      </c>
      <c r="Q669" s="20">
        <v>0.625</v>
      </c>
      <c r="R669" s="20">
        <v>0.708333333335759</v>
      </c>
      <c r="S669" s="4" t="s">
        <v>2104</v>
      </c>
      <c r="T669" s="4" t="s">
        <v>2697</v>
      </c>
      <c r="U669" s="21" t="s">
        <v>3848</v>
      </c>
      <c r="V669" s="4" t="s">
        <v>133</v>
      </c>
      <c r="X669" s="4" t="s">
        <v>38</v>
      </c>
      <c r="Y669" s="5"/>
      <c r="Z669" s="5"/>
      <c r="AA669" s="5"/>
      <c r="AB669" s="57"/>
      <c r="AC669" s="57"/>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row>
    <row r="670" hidden="1" spans="1:57">
      <c r="A670" s="9">
        <v>44720.7109037384</v>
      </c>
      <c r="B670" s="4" t="s">
        <v>107</v>
      </c>
      <c r="C670" s="4" t="s">
        <v>23</v>
      </c>
      <c r="D670" s="4" t="s">
        <v>3849</v>
      </c>
      <c r="E670" s="5"/>
      <c r="F670" s="4">
        <v>9391740078</v>
      </c>
      <c r="G670" s="4" t="s">
        <v>1179</v>
      </c>
      <c r="H670" s="4" t="s">
        <v>1902</v>
      </c>
      <c r="I670" s="4" t="s">
        <v>1902</v>
      </c>
      <c r="J670" s="4" t="s">
        <v>3850</v>
      </c>
      <c r="K670" s="4" t="s">
        <v>127</v>
      </c>
      <c r="L670" s="4" t="s">
        <v>127</v>
      </c>
      <c r="M670" s="4" t="s">
        <v>3851</v>
      </c>
      <c r="N670" s="4" t="s">
        <v>114</v>
      </c>
      <c r="O670" s="4" t="s">
        <v>47</v>
      </c>
      <c r="P670" s="15">
        <v>44721</v>
      </c>
      <c r="Q670" s="20">
        <v>0.458333333335759</v>
      </c>
      <c r="R670" s="20">
        <v>0.5</v>
      </c>
      <c r="S670" s="4" t="s">
        <v>3026</v>
      </c>
      <c r="T670" s="4" t="s">
        <v>1965</v>
      </c>
      <c r="U670" s="21" t="s">
        <v>3852</v>
      </c>
      <c r="V670" s="4" t="s">
        <v>901</v>
      </c>
      <c r="X670" s="4" t="s">
        <v>38</v>
      </c>
      <c r="Y670" s="5"/>
      <c r="Z670" s="5"/>
      <c r="AA670" s="5"/>
      <c r="AB670" s="57"/>
      <c r="AC670" s="57"/>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row>
    <row r="671" hidden="1" spans="1:57">
      <c r="A671" s="9">
        <v>44720.7119042708</v>
      </c>
      <c r="B671" s="4" t="s">
        <v>245</v>
      </c>
      <c r="C671" s="4" t="s">
        <v>23</v>
      </c>
      <c r="D671" s="4" t="s">
        <v>3853</v>
      </c>
      <c r="E671" s="5"/>
      <c r="F671" s="4">
        <v>8317441074</v>
      </c>
      <c r="G671" s="4" t="s">
        <v>1061</v>
      </c>
      <c r="H671" s="4" t="s">
        <v>43</v>
      </c>
      <c r="I671" s="4" t="s">
        <v>43</v>
      </c>
      <c r="J671" s="4" t="s">
        <v>3854</v>
      </c>
      <c r="K671" s="4" t="s">
        <v>85</v>
      </c>
      <c r="L671" s="4" t="s">
        <v>85</v>
      </c>
      <c r="M671" s="4" t="s">
        <v>3855</v>
      </c>
      <c r="N671" s="4" t="s">
        <v>114</v>
      </c>
      <c r="O671" s="4" t="s">
        <v>154</v>
      </c>
      <c r="P671" s="15">
        <v>44722</v>
      </c>
      <c r="Q671" s="20">
        <v>0.583333333335759</v>
      </c>
      <c r="R671" s="20">
        <v>0.666666666664241</v>
      </c>
      <c r="S671" s="4" t="s">
        <v>1398</v>
      </c>
      <c r="T671" s="4" t="s">
        <v>1010</v>
      </c>
      <c r="U671" s="21" t="s">
        <v>3856</v>
      </c>
      <c r="V671" s="4" t="s">
        <v>3578</v>
      </c>
      <c r="X671" s="4" t="s">
        <v>38</v>
      </c>
      <c r="Y671" s="5"/>
      <c r="Z671" s="5"/>
      <c r="AA671" s="5"/>
      <c r="AB671" s="57"/>
      <c r="AC671" s="57"/>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row>
    <row r="672" hidden="1" spans="1:57">
      <c r="A672" s="6">
        <v>44720.7119396528</v>
      </c>
      <c r="B672" s="7" t="s">
        <v>2870</v>
      </c>
      <c r="C672" s="7" t="s">
        <v>23</v>
      </c>
      <c r="D672" s="7" t="s">
        <v>3857</v>
      </c>
      <c r="E672" s="8"/>
      <c r="F672" s="7">
        <v>9580569007</v>
      </c>
      <c r="G672" s="7" t="s">
        <v>1926</v>
      </c>
      <c r="H672" s="7" t="s">
        <v>173</v>
      </c>
      <c r="I672" s="7" t="s">
        <v>98</v>
      </c>
      <c r="J672" s="7" t="s">
        <v>3858</v>
      </c>
      <c r="K672" s="7" t="s">
        <v>3859</v>
      </c>
      <c r="L672" s="7" t="s">
        <v>258</v>
      </c>
      <c r="M672" s="7" t="s">
        <v>3860</v>
      </c>
      <c r="N672" s="7" t="s">
        <v>114</v>
      </c>
      <c r="O672" s="7" t="s">
        <v>1963</v>
      </c>
      <c r="P672" s="16">
        <v>44721</v>
      </c>
      <c r="Q672" s="22">
        <v>0.458333333335759</v>
      </c>
      <c r="R672" s="22">
        <v>0.5</v>
      </c>
      <c r="S672" s="7" t="s">
        <v>3861</v>
      </c>
      <c r="T672" s="7" t="s">
        <v>296</v>
      </c>
      <c r="U672" s="23" t="s">
        <v>3862</v>
      </c>
      <c r="V672" s="7" t="s">
        <v>901</v>
      </c>
      <c r="X672" s="7" t="s">
        <v>93</v>
      </c>
      <c r="Y672" s="8"/>
      <c r="Z672" s="8"/>
      <c r="AA672" s="8"/>
      <c r="AB672" s="70"/>
      <c r="AC672" s="70"/>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row>
    <row r="673" hidden="1" spans="1:57">
      <c r="A673" s="9">
        <v>44720.7121522454</v>
      </c>
      <c r="B673" s="4" t="s">
        <v>272</v>
      </c>
      <c r="C673" s="4" t="s">
        <v>23</v>
      </c>
      <c r="D673" s="4" t="s">
        <v>3863</v>
      </c>
      <c r="E673" s="5"/>
      <c r="F673" s="4">
        <v>9642918842</v>
      </c>
      <c r="G673" s="4" t="s">
        <v>3864</v>
      </c>
      <c r="H673" s="4" t="s">
        <v>1960</v>
      </c>
      <c r="I673" s="4" t="s">
        <v>173</v>
      </c>
      <c r="J673" s="4" t="s">
        <v>3865</v>
      </c>
      <c r="K673" s="4" t="s">
        <v>127</v>
      </c>
      <c r="L673" s="4" t="s">
        <v>100</v>
      </c>
      <c r="M673" s="4" t="s">
        <v>3866</v>
      </c>
      <c r="N673" s="4" t="s">
        <v>114</v>
      </c>
      <c r="O673" s="4" t="s">
        <v>154</v>
      </c>
      <c r="P673" s="15">
        <v>44721</v>
      </c>
      <c r="Q673" s="20">
        <v>0.625</v>
      </c>
      <c r="R673" s="20">
        <v>0.666666666664241</v>
      </c>
      <c r="S673" s="4" t="s">
        <v>167</v>
      </c>
      <c r="T673" s="4" t="s">
        <v>561</v>
      </c>
      <c r="U673" s="21" t="s">
        <v>3867</v>
      </c>
      <c r="V673" s="4" t="s">
        <v>3578</v>
      </c>
      <c r="X673" s="4" t="s">
        <v>38</v>
      </c>
      <c r="Y673" s="5"/>
      <c r="Z673" s="5"/>
      <c r="AA673" s="5"/>
      <c r="AB673" s="57"/>
      <c r="AC673" s="57"/>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row>
    <row r="674" hidden="1" spans="1:57">
      <c r="A674" s="9">
        <v>44720.7125460417</v>
      </c>
      <c r="B674" s="4" t="s">
        <v>22</v>
      </c>
      <c r="C674" s="4" t="s">
        <v>23</v>
      </c>
      <c r="D674" s="4" t="s">
        <v>3868</v>
      </c>
      <c r="E674" s="5"/>
      <c r="F674" s="4">
        <v>9571125593</v>
      </c>
      <c r="G674" s="4" t="s">
        <v>3581</v>
      </c>
      <c r="H674" s="4" t="s">
        <v>2613</v>
      </c>
      <c r="I674" s="4" t="s">
        <v>43</v>
      </c>
      <c r="J674" s="4" t="s">
        <v>3869</v>
      </c>
      <c r="K674" s="4" t="s">
        <v>908</v>
      </c>
      <c r="L674" s="4" t="s">
        <v>258</v>
      </c>
      <c r="M674" s="4" t="s">
        <v>3870</v>
      </c>
      <c r="N674" s="4" t="s">
        <v>32</v>
      </c>
      <c r="O674" s="4" t="s">
        <v>154</v>
      </c>
      <c r="P674" s="15">
        <v>44725</v>
      </c>
      <c r="Q674" s="20">
        <v>0.625</v>
      </c>
      <c r="R674" s="20">
        <v>0.666666666664241</v>
      </c>
      <c r="S674" s="4" t="s">
        <v>1620</v>
      </c>
      <c r="T674" s="4" t="s">
        <v>3871</v>
      </c>
      <c r="U674" s="21" t="s">
        <v>3872</v>
      </c>
      <c r="V674" s="4" t="s">
        <v>1104</v>
      </c>
      <c r="X674" s="4" t="s">
        <v>38</v>
      </c>
      <c r="Y674" s="5"/>
      <c r="Z674" s="5"/>
      <c r="AA674" s="5"/>
      <c r="AB674" s="57"/>
      <c r="AC674" s="57"/>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row>
    <row r="675" hidden="1" spans="1:57">
      <c r="A675" s="9">
        <v>44720.7135621644</v>
      </c>
      <c r="B675" s="4" t="s">
        <v>135</v>
      </c>
      <c r="C675" s="4" t="s">
        <v>23</v>
      </c>
      <c r="D675" s="4" t="s">
        <v>3062</v>
      </c>
      <c r="E675" s="5"/>
      <c r="F675" s="4">
        <v>9182890147</v>
      </c>
      <c r="G675" s="4" t="s">
        <v>665</v>
      </c>
      <c r="H675" s="4" t="s">
        <v>977</v>
      </c>
      <c r="I675" s="4" t="s">
        <v>429</v>
      </c>
      <c r="J675" s="4" t="s">
        <v>3064</v>
      </c>
      <c r="K675" s="4" t="s">
        <v>127</v>
      </c>
      <c r="L675" s="4" t="s">
        <v>127</v>
      </c>
      <c r="M675" s="4" t="s">
        <v>3065</v>
      </c>
      <c r="N675" s="4" t="s">
        <v>114</v>
      </c>
      <c r="O675" s="4" t="s">
        <v>3873</v>
      </c>
      <c r="P675" s="15">
        <v>44721</v>
      </c>
      <c r="Q675" s="20">
        <v>0.458333333335759</v>
      </c>
      <c r="R675" s="20">
        <v>0</v>
      </c>
      <c r="S675" s="4" t="s">
        <v>176</v>
      </c>
      <c r="T675" s="4" t="s">
        <v>2417</v>
      </c>
      <c r="U675" s="21" t="s">
        <v>3874</v>
      </c>
      <c r="V675" s="4" t="s">
        <v>1104</v>
      </c>
      <c r="X675" s="4" t="s">
        <v>38</v>
      </c>
      <c r="Y675" s="5"/>
      <c r="Z675" s="5"/>
      <c r="AA675" s="5"/>
      <c r="AB675" s="57"/>
      <c r="AC675" s="57"/>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row>
    <row r="676" hidden="1" spans="1:57">
      <c r="A676" s="9">
        <v>44720.716369537</v>
      </c>
      <c r="B676" s="4" t="s">
        <v>291</v>
      </c>
      <c r="C676" s="4" t="s">
        <v>23</v>
      </c>
      <c r="D676" s="4" t="s">
        <v>3875</v>
      </c>
      <c r="E676" s="5"/>
      <c r="F676" s="4">
        <v>9347295509</v>
      </c>
      <c r="G676" s="4" t="s">
        <v>1506</v>
      </c>
      <c r="H676" s="4" t="s">
        <v>611</v>
      </c>
      <c r="I676" s="4" t="s">
        <v>611</v>
      </c>
      <c r="J676" s="4" t="s">
        <v>3876</v>
      </c>
      <c r="K676" s="4" t="s">
        <v>846</v>
      </c>
      <c r="L676" s="4" t="s">
        <v>620</v>
      </c>
      <c r="M676" s="4" t="s">
        <v>3877</v>
      </c>
      <c r="N676" s="4" t="s">
        <v>32</v>
      </c>
      <c r="O676" s="4" t="s">
        <v>3371</v>
      </c>
      <c r="P676" s="15">
        <v>44725</v>
      </c>
      <c r="Q676" s="20">
        <v>0.416666666664241</v>
      </c>
      <c r="R676" s="20">
        <v>0.5</v>
      </c>
      <c r="S676" s="4" t="s">
        <v>804</v>
      </c>
      <c r="T676" s="4" t="s">
        <v>531</v>
      </c>
      <c r="U676" s="21" t="s">
        <v>3878</v>
      </c>
      <c r="V676" s="4" t="s">
        <v>894</v>
      </c>
      <c r="X676" s="4" t="s">
        <v>38</v>
      </c>
      <c r="Y676" s="5"/>
      <c r="Z676" s="5"/>
      <c r="AA676" s="5"/>
      <c r="AB676" s="57"/>
      <c r="AC676" s="57"/>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row>
    <row r="677" hidden="1" spans="1:57">
      <c r="A677" s="9">
        <v>44720.7179299074</v>
      </c>
      <c r="B677" s="4" t="s">
        <v>245</v>
      </c>
      <c r="C677" s="4" t="s">
        <v>23</v>
      </c>
      <c r="D677" s="4" t="s">
        <v>3879</v>
      </c>
      <c r="E677" s="5"/>
      <c r="F677" s="4">
        <v>9441013241</v>
      </c>
      <c r="G677" s="4" t="s">
        <v>1061</v>
      </c>
      <c r="H677" s="4" t="s">
        <v>43</v>
      </c>
      <c r="I677" s="4" t="s">
        <v>43</v>
      </c>
      <c r="J677" s="4" t="s">
        <v>3880</v>
      </c>
      <c r="K677" s="4" t="s">
        <v>127</v>
      </c>
      <c r="L677" s="4" t="s">
        <v>127</v>
      </c>
      <c r="M677" s="4" t="s">
        <v>3881</v>
      </c>
      <c r="N677" s="4" t="s">
        <v>114</v>
      </c>
      <c r="O677" s="4" t="s">
        <v>3882</v>
      </c>
      <c r="P677" s="15">
        <v>44725</v>
      </c>
      <c r="Q677" s="20">
        <v>0.458333333335759</v>
      </c>
      <c r="R677" s="20">
        <v>0.5</v>
      </c>
      <c r="S677" s="4" t="s">
        <v>531</v>
      </c>
      <c r="T677" s="4" t="s">
        <v>1279</v>
      </c>
      <c r="U677" s="21" t="s">
        <v>3883</v>
      </c>
      <c r="V677" s="4" t="s">
        <v>3578</v>
      </c>
      <c r="X677" s="4" t="s">
        <v>38</v>
      </c>
      <c r="Y677" s="5"/>
      <c r="Z677" s="5"/>
      <c r="AA677" s="5"/>
      <c r="AB677" s="57"/>
      <c r="AC677" s="57"/>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row>
    <row r="678" hidden="1" spans="1:57">
      <c r="A678" s="6">
        <v>44720.718385</v>
      </c>
      <c r="B678" s="7" t="s">
        <v>2870</v>
      </c>
      <c r="C678" s="7" t="s">
        <v>23</v>
      </c>
      <c r="D678" s="7" t="s">
        <v>3884</v>
      </c>
      <c r="E678" s="8"/>
      <c r="F678" s="7">
        <v>7799554120</v>
      </c>
      <c r="G678" s="7" t="s">
        <v>3885</v>
      </c>
      <c r="H678" s="7" t="s">
        <v>42</v>
      </c>
      <c r="I678" s="7" t="s">
        <v>43</v>
      </c>
      <c r="J678" s="7" t="s">
        <v>3886</v>
      </c>
      <c r="K678" s="7" t="s">
        <v>127</v>
      </c>
      <c r="L678" s="7" t="s">
        <v>127</v>
      </c>
      <c r="M678" s="7" t="s">
        <v>3887</v>
      </c>
      <c r="N678" s="7" t="s">
        <v>114</v>
      </c>
      <c r="O678" s="7" t="s">
        <v>154</v>
      </c>
      <c r="P678" s="16">
        <v>44721</v>
      </c>
      <c r="Q678" s="22">
        <v>0.583333333335759</v>
      </c>
      <c r="R678" s="22">
        <v>0.666666666664241</v>
      </c>
      <c r="S678" s="7" t="s">
        <v>406</v>
      </c>
      <c r="T678" s="7" t="s">
        <v>1352</v>
      </c>
      <c r="U678" s="23" t="s">
        <v>3888</v>
      </c>
      <c r="V678" s="7" t="s">
        <v>901</v>
      </c>
      <c r="X678" s="7" t="s">
        <v>93</v>
      </c>
      <c r="Y678" s="8"/>
      <c r="Z678" s="8"/>
      <c r="AA678" s="8"/>
      <c r="AB678" s="70"/>
      <c r="AC678" s="70"/>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row>
    <row r="679" hidden="1" spans="1:57">
      <c r="A679" s="6">
        <v>44720.7191680208</v>
      </c>
      <c r="B679" s="7" t="s">
        <v>272</v>
      </c>
      <c r="C679" s="7" t="s">
        <v>23</v>
      </c>
      <c r="D679" s="7" t="s">
        <v>3521</v>
      </c>
      <c r="E679" s="8"/>
      <c r="F679" s="7">
        <v>7502595985</v>
      </c>
      <c r="G679" s="7" t="s">
        <v>1075</v>
      </c>
      <c r="H679" s="7" t="s">
        <v>42</v>
      </c>
      <c r="I679" s="7" t="s">
        <v>43</v>
      </c>
      <c r="J679" s="7" t="s">
        <v>3522</v>
      </c>
      <c r="K679" s="7" t="s">
        <v>152</v>
      </c>
      <c r="L679" s="7" t="s">
        <v>152</v>
      </c>
      <c r="M679" s="7" t="s">
        <v>3523</v>
      </c>
      <c r="N679" s="7" t="s">
        <v>114</v>
      </c>
      <c r="O679" s="7" t="s">
        <v>1078</v>
      </c>
      <c r="P679" s="16">
        <v>44722</v>
      </c>
      <c r="Q679" s="22">
        <v>0.5</v>
      </c>
      <c r="R679" s="22">
        <v>0.541666666664241</v>
      </c>
      <c r="S679" s="7" t="s">
        <v>478</v>
      </c>
      <c r="T679" s="7" t="s">
        <v>406</v>
      </c>
      <c r="U679" s="23" t="s">
        <v>3889</v>
      </c>
      <c r="V679" s="7" t="s">
        <v>3578</v>
      </c>
      <c r="X679" s="7" t="s">
        <v>93</v>
      </c>
      <c r="Y679" s="7" t="s">
        <v>3890</v>
      </c>
      <c r="Z679" s="8"/>
      <c r="AA679" s="8"/>
      <c r="AB679" s="70"/>
      <c r="AC679" s="70"/>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row>
    <row r="680" hidden="1" spans="1:57">
      <c r="A680" s="9">
        <v>44720.7192604977</v>
      </c>
      <c r="B680" s="4" t="s">
        <v>212</v>
      </c>
      <c r="C680" s="4" t="s">
        <v>23</v>
      </c>
      <c r="D680" s="4" t="s">
        <v>3891</v>
      </c>
      <c r="E680" s="5"/>
      <c r="F680" s="4">
        <v>9392336436</v>
      </c>
      <c r="G680" s="4" t="s">
        <v>1192</v>
      </c>
      <c r="H680" s="4" t="s">
        <v>284</v>
      </c>
      <c r="I680" s="4" t="s">
        <v>284</v>
      </c>
      <c r="J680" s="4" t="s">
        <v>1927</v>
      </c>
      <c r="K680" s="4" t="s">
        <v>85</v>
      </c>
      <c r="L680" s="4" t="s">
        <v>127</v>
      </c>
      <c r="M680" s="4" t="s">
        <v>1928</v>
      </c>
      <c r="N680" s="4" t="s">
        <v>87</v>
      </c>
      <c r="O680" s="4" t="s">
        <v>260</v>
      </c>
      <c r="P680" s="15">
        <v>44722</v>
      </c>
      <c r="Q680" s="20">
        <v>0.458333333335759</v>
      </c>
      <c r="R680" s="20">
        <v>0.541666666664241</v>
      </c>
      <c r="S680" s="4" t="s">
        <v>2168</v>
      </c>
      <c r="T680" s="4" t="s">
        <v>1134</v>
      </c>
      <c r="U680" s="21" t="s">
        <v>3892</v>
      </c>
      <c r="V680" s="4" t="s">
        <v>3621</v>
      </c>
      <c r="X680" s="4" t="s">
        <v>38</v>
      </c>
      <c r="Y680" s="5"/>
      <c r="Z680" s="5"/>
      <c r="AA680" s="5"/>
      <c r="AB680" s="57"/>
      <c r="AC680" s="57"/>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row>
    <row r="681" hidden="1" spans="1:57">
      <c r="A681" s="9">
        <v>44720.721461875</v>
      </c>
      <c r="B681" s="4" t="s">
        <v>188</v>
      </c>
      <c r="C681" s="4" t="s">
        <v>23</v>
      </c>
      <c r="D681" s="4" t="s">
        <v>3893</v>
      </c>
      <c r="E681" s="5"/>
      <c r="F681" s="4">
        <v>6281285204</v>
      </c>
      <c r="G681" s="4" t="s">
        <v>1488</v>
      </c>
      <c r="H681" s="4" t="s">
        <v>429</v>
      </c>
      <c r="I681" s="4" t="s">
        <v>429</v>
      </c>
      <c r="J681" s="4" t="s">
        <v>3894</v>
      </c>
      <c r="K681" s="4" t="s">
        <v>3895</v>
      </c>
      <c r="L681" s="4" t="s">
        <v>3895</v>
      </c>
      <c r="M681" s="4" t="s">
        <v>3896</v>
      </c>
      <c r="N681" s="4" t="s">
        <v>87</v>
      </c>
      <c r="O681" s="4" t="s">
        <v>98</v>
      </c>
      <c r="P681" s="15">
        <v>44721</v>
      </c>
      <c r="Q681" s="20">
        <v>0.416666666664241</v>
      </c>
      <c r="R681" s="20">
        <v>0.458333333335759</v>
      </c>
      <c r="S681" s="4" t="s">
        <v>406</v>
      </c>
      <c r="T681" s="4" t="s">
        <v>1010</v>
      </c>
      <c r="U681" s="21" t="s">
        <v>3897</v>
      </c>
      <c r="V681" s="4" t="s">
        <v>901</v>
      </c>
      <c r="X681" s="4" t="s">
        <v>38</v>
      </c>
      <c r="Y681" s="5"/>
      <c r="Z681" s="5"/>
      <c r="AA681" s="5"/>
      <c r="AB681" s="57"/>
      <c r="AC681" s="57"/>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row>
    <row r="682" hidden="1" spans="1:57">
      <c r="A682" s="9">
        <v>44720.7218442477</v>
      </c>
      <c r="B682" s="4" t="s">
        <v>245</v>
      </c>
      <c r="C682" s="4" t="s">
        <v>23</v>
      </c>
      <c r="D682" s="4" t="s">
        <v>3349</v>
      </c>
      <c r="E682" s="5"/>
      <c r="F682" s="4">
        <v>8639868934</v>
      </c>
      <c r="G682" s="4" t="s">
        <v>1061</v>
      </c>
      <c r="H682" s="4" t="s">
        <v>313</v>
      </c>
      <c r="I682" s="4" t="s">
        <v>313</v>
      </c>
      <c r="J682" s="4" t="s">
        <v>3898</v>
      </c>
      <c r="K682" s="4" t="s">
        <v>85</v>
      </c>
      <c r="L682" s="4" t="s">
        <v>127</v>
      </c>
      <c r="M682" s="4" t="s">
        <v>3351</v>
      </c>
      <c r="N682" s="4" t="s">
        <v>32</v>
      </c>
      <c r="O682" s="4" t="s">
        <v>154</v>
      </c>
      <c r="P682" s="15">
        <v>44722</v>
      </c>
      <c r="Q682" s="20">
        <v>0.458333333335759</v>
      </c>
      <c r="R682" s="20">
        <v>0.5</v>
      </c>
      <c r="S682" s="4" t="s">
        <v>531</v>
      </c>
      <c r="T682" s="4" t="s">
        <v>318</v>
      </c>
      <c r="U682" s="21" t="s">
        <v>3899</v>
      </c>
      <c r="V682" s="4" t="s">
        <v>3578</v>
      </c>
      <c r="X682" s="4" t="s">
        <v>38</v>
      </c>
      <c r="Y682" s="5"/>
      <c r="Z682" s="5"/>
      <c r="AA682" s="5"/>
      <c r="AB682" s="57"/>
      <c r="AC682" s="57"/>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row>
    <row r="683" hidden="1" spans="1:57">
      <c r="A683" s="9">
        <v>44720.7222418056</v>
      </c>
      <c r="B683" s="4" t="s">
        <v>272</v>
      </c>
      <c r="C683" s="4" t="s">
        <v>23</v>
      </c>
      <c r="D683" s="4" t="s">
        <v>3900</v>
      </c>
      <c r="E683" s="5"/>
      <c r="F683" s="4">
        <v>9347444296</v>
      </c>
      <c r="G683" s="4" t="s">
        <v>3165</v>
      </c>
      <c r="H683" s="4" t="s">
        <v>26</v>
      </c>
      <c r="I683" s="4" t="s">
        <v>313</v>
      </c>
      <c r="J683" s="4" t="s">
        <v>3901</v>
      </c>
      <c r="K683" s="4" t="s">
        <v>127</v>
      </c>
      <c r="L683" s="4" t="s">
        <v>127</v>
      </c>
      <c r="M683" s="4" t="s">
        <v>3902</v>
      </c>
      <c r="N683" s="4" t="s">
        <v>87</v>
      </c>
      <c r="O683" s="4" t="s">
        <v>154</v>
      </c>
      <c r="P683" s="15">
        <v>44722</v>
      </c>
      <c r="Q683" s="20">
        <v>0.458333333335759</v>
      </c>
      <c r="R683" s="20">
        <v>0.5</v>
      </c>
      <c r="S683" s="4" t="s">
        <v>1607</v>
      </c>
      <c r="T683" s="4" t="s">
        <v>3903</v>
      </c>
      <c r="U683" s="21" t="s">
        <v>3904</v>
      </c>
      <c r="V683" s="4" t="s">
        <v>3578</v>
      </c>
      <c r="X683" s="4" t="s">
        <v>38</v>
      </c>
      <c r="Y683" s="5"/>
      <c r="Z683" s="5"/>
      <c r="AA683" s="5"/>
      <c r="AB683" s="57"/>
      <c r="AC683" s="57"/>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row>
    <row r="684" hidden="1" spans="1:57">
      <c r="A684" s="9">
        <v>44720.7249113542</v>
      </c>
      <c r="B684" s="4" t="s">
        <v>245</v>
      </c>
      <c r="C684" s="4" t="s">
        <v>23</v>
      </c>
      <c r="D684" s="4" t="s">
        <v>3905</v>
      </c>
      <c r="E684" s="5"/>
      <c r="F684" s="4">
        <v>9175045119</v>
      </c>
      <c r="G684" s="4" t="s">
        <v>1061</v>
      </c>
      <c r="H684" s="4" t="s">
        <v>238</v>
      </c>
      <c r="I684" s="4" t="s">
        <v>238</v>
      </c>
      <c r="J684" s="4" t="s">
        <v>1427</v>
      </c>
      <c r="K684" s="4" t="s">
        <v>1428</v>
      </c>
      <c r="L684" s="4" t="s">
        <v>258</v>
      </c>
      <c r="M684" s="4" t="s">
        <v>1429</v>
      </c>
      <c r="N684" s="4" t="s">
        <v>32</v>
      </c>
      <c r="O684" s="4" t="s">
        <v>154</v>
      </c>
      <c r="P684" s="15">
        <v>44722</v>
      </c>
      <c r="Q684" s="20">
        <v>0.583333333335759</v>
      </c>
      <c r="R684" s="20">
        <v>0.625</v>
      </c>
      <c r="S684" s="4" t="s">
        <v>804</v>
      </c>
      <c r="T684" s="4" t="s">
        <v>531</v>
      </c>
      <c r="U684" s="21" t="s">
        <v>3906</v>
      </c>
      <c r="V684" s="4" t="s">
        <v>3578</v>
      </c>
      <c r="X684" s="4" t="s">
        <v>38</v>
      </c>
      <c r="Y684" s="5"/>
      <c r="Z684" s="5"/>
      <c r="AA684" s="5"/>
      <c r="AB684" s="57"/>
      <c r="AC684" s="57"/>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row>
    <row r="685" hidden="1" spans="1:57">
      <c r="A685" s="6">
        <v>44720.7249776389</v>
      </c>
      <c r="B685" s="7" t="s">
        <v>291</v>
      </c>
      <c r="C685" s="7" t="s">
        <v>23</v>
      </c>
      <c r="D685" s="7" t="s">
        <v>3907</v>
      </c>
      <c r="E685" s="8"/>
      <c r="F685" s="7">
        <v>9032320314</v>
      </c>
      <c r="G685" s="7" t="s">
        <v>2932</v>
      </c>
      <c r="H685" s="7" t="s">
        <v>26</v>
      </c>
      <c r="I685" s="7" t="s">
        <v>98</v>
      </c>
      <c r="J685" s="7" t="s">
        <v>3908</v>
      </c>
      <c r="K685" s="7" t="s">
        <v>620</v>
      </c>
      <c r="L685" s="7" t="s">
        <v>620</v>
      </c>
      <c r="M685" s="7" t="s">
        <v>3909</v>
      </c>
      <c r="N685" s="7" t="s">
        <v>32</v>
      </c>
      <c r="O685" s="7" t="s">
        <v>88</v>
      </c>
      <c r="P685" s="16">
        <v>44722</v>
      </c>
      <c r="Q685" s="22">
        <v>0.666666666664241</v>
      </c>
      <c r="R685" s="22">
        <v>0.75</v>
      </c>
      <c r="S685" s="7" t="s">
        <v>3910</v>
      </c>
      <c r="T685" s="7" t="s">
        <v>530</v>
      </c>
      <c r="U685" s="23" t="s">
        <v>3911</v>
      </c>
      <c r="V685" s="7" t="s">
        <v>3912</v>
      </c>
      <c r="X685" s="7" t="s">
        <v>93</v>
      </c>
      <c r="Y685" s="8"/>
      <c r="Z685" s="8"/>
      <c r="AA685" s="8"/>
      <c r="AB685" s="70"/>
      <c r="AC685" s="70"/>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row>
    <row r="686" hidden="1" spans="1:57">
      <c r="A686" s="9">
        <v>44720.726409838</v>
      </c>
      <c r="B686" s="4" t="s">
        <v>79</v>
      </c>
      <c r="C686" s="4" t="s">
        <v>23</v>
      </c>
      <c r="D686" s="4" t="s">
        <v>3913</v>
      </c>
      <c r="E686" s="5"/>
      <c r="F686" s="4">
        <v>9573339020</v>
      </c>
      <c r="G686" s="4" t="s">
        <v>2679</v>
      </c>
      <c r="H686" s="4" t="s">
        <v>124</v>
      </c>
      <c r="I686" s="4" t="s">
        <v>124</v>
      </c>
      <c r="J686" s="4" t="s">
        <v>3914</v>
      </c>
      <c r="K686" s="4" t="s">
        <v>216</v>
      </c>
      <c r="L686" s="4" t="s">
        <v>127</v>
      </c>
      <c r="M686" s="4" t="s">
        <v>3915</v>
      </c>
      <c r="N686" s="4" t="s">
        <v>114</v>
      </c>
      <c r="O686" s="4" t="s">
        <v>43</v>
      </c>
      <c r="P686" s="15">
        <v>44721</v>
      </c>
      <c r="Q686" s="20">
        <v>0.583333333335759</v>
      </c>
      <c r="R686" s="20">
        <v>0.166666666664241</v>
      </c>
      <c r="S686" s="4" t="s">
        <v>48</v>
      </c>
      <c r="T686" s="4" t="s">
        <v>3916</v>
      </c>
      <c r="U686" s="21" t="s">
        <v>3917</v>
      </c>
      <c r="V686" s="4" t="s">
        <v>3576</v>
      </c>
      <c r="X686" s="4" t="s">
        <v>38</v>
      </c>
      <c r="Y686" s="5"/>
      <c r="Z686" s="5"/>
      <c r="AA686" s="5"/>
      <c r="AB686" s="57"/>
      <c r="AC686" s="57"/>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row>
    <row r="687" hidden="1" spans="1:57">
      <c r="A687" s="9">
        <v>44720.729839294</v>
      </c>
      <c r="B687" s="4" t="s">
        <v>107</v>
      </c>
      <c r="C687" s="4" t="s">
        <v>23</v>
      </c>
      <c r="D687" s="4" t="s">
        <v>3918</v>
      </c>
      <c r="E687" s="5"/>
      <c r="F687" s="4">
        <v>8695787887</v>
      </c>
      <c r="G687" s="4" t="s">
        <v>519</v>
      </c>
      <c r="H687" s="4" t="s">
        <v>694</v>
      </c>
      <c r="I687" s="4" t="s">
        <v>429</v>
      </c>
      <c r="J687" s="4" t="s">
        <v>3919</v>
      </c>
      <c r="K687" s="4" t="s">
        <v>216</v>
      </c>
      <c r="L687" s="4" t="s">
        <v>216</v>
      </c>
      <c r="M687" s="4" t="s">
        <v>3920</v>
      </c>
      <c r="N687" s="4" t="s">
        <v>32</v>
      </c>
      <c r="O687" s="4" t="s">
        <v>154</v>
      </c>
      <c r="P687" s="15">
        <v>44722</v>
      </c>
      <c r="Q687" s="20">
        <v>0.583333333335759</v>
      </c>
      <c r="R687" s="20">
        <v>0.625</v>
      </c>
      <c r="S687" s="4" t="s">
        <v>3921</v>
      </c>
      <c r="T687" s="4" t="s">
        <v>406</v>
      </c>
      <c r="U687" s="21" t="s">
        <v>3922</v>
      </c>
      <c r="V687" s="4" t="s">
        <v>1648</v>
      </c>
      <c r="X687" s="4" t="s">
        <v>38</v>
      </c>
      <c r="Y687" s="5"/>
      <c r="Z687" s="5"/>
      <c r="AA687" s="5"/>
      <c r="AB687" s="57"/>
      <c r="AC687" s="57"/>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row>
    <row r="688" hidden="1" spans="1:57">
      <c r="A688" s="9">
        <v>44720.7321616204</v>
      </c>
      <c r="B688" s="4" t="s">
        <v>2870</v>
      </c>
      <c r="C688" s="4" t="s">
        <v>23</v>
      </c>
      <c r="D688" s="4" t="s">
        <v>3923</v>
      </c>
      <c r="E688" s="5"/>
      <c r="F688" s="4">
        <v>9949589295</v>
      </c>
      <c r="G688" s="4" t="s">
        <v>3782</v>
      </c>
      <c r="H688" s="4" t="s">
        <v>3322</v>
      </c>
      <c r="I688" s="4" t="s">
        <v>125</v>
      </c>
      <c r="J688" s="4" t="s">
        <v>3924</v>
      </c>
      <c r="K688" s="4" t="s">
        <v>127</v>
      </c>
      <c r="L688" s="4" t="s">
        <v>127</v>
      </c>
      <c r="M688" s="4" t="s">
        <v>3925</v>
      </c>
      <c r="N688" s="4" t="s">
        <v>114</v>
      </c>
      <c r="O688" s="4" t="s">
        <v>154</v>
      </c>
      <c r="P688" s="15">
        <v>44721</v>
      </c>
      <c r="Q688" s="20">
        <v>0.583333333335759</v>
      </c>
      <c r="R688" s="20">
        <v>0.666666666664241</v>
      </c>
      <c r="S688" s="4" t="s">
        <v>3926</v>
      </c>
      <c r="T688" s="4" t="s">
        <v>1120</v>
      </c>
      <c r="U688" s="21" t="s">
        <v>3927</v>
      </c>
      <c r="V688" s="4" t="s">
        <v>901</v>
      </c>
      <c r="X688" s="4" t="s">
        <v>38</v>
      </c>
      <c r="Y688" s="5"/>
      <c r="Z688" s="5"/>
      <c r="AA688" s="5"/>
      <c r="AB688" s="57"/>
      <c r="AC688" s="57"/>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row>
    <row r="689" hidden="1" spans="1:57">
      <c r="A689" s="9">
        <v>44720.7338953241</v>
      </c>
      <c r="B689" s="4" t="s">
        <v>121</v>
      </c>
      <c r="C689" s="4" t="s">
        <v>23</v>
      </c>
      <c r="D689" s="4" t="s">
        <v>3928</v>
      </c>
      <c r="E689" s="5"/>
      <c r="F689" s="4">
        <v>7013839490</v>
      </c>
      <c r="G689" s="4" t="s">
        <v>3929</v>
      </c>
      <c r="H689" s="4" t="s">
        <v>474</v>
      </c>
      <c r="I689" s="4" t="s">
        <v>512</v>
      </c>
      <c r="J689" s="4" t="s">
        <v>3930</v>
      </c>
      <c r="K689" s="4" t="s">
        <v>127</v>
      </c>
      <c r="L689" s="4" t="s">
        <v>127</v>
      </c>
      <c r="M689" s="4" t="s">
        <v>3931</v>
      </c>
      <c r="N689" s="4" t="s">
        <v>87</v>
      </c>
      <c r="O689" s="4" t="s">
        <v>3932</v>
      </c>
      <c r="P689" s="15">
        <v>44722</v>
      </c>
      <c r="Q689" s="20">
        <v>0.625</v>
      </c>
      <c r="R689" s="20">
        <v>0.708333333335759</v>
      </c>
      <c r="S689" s="4" t="s">
        <v>1364</v>
      </c>
      <c r="T689" s="4" t="s">
        <v>3933</v>
      </c>
      <c r="U689" s="21" t="s">
        <v>3934</v>
      </c>
      <c r="V689" s="4" t="s">
        <v>3935</v>
      </c>
      <c r="X689" s="4" t="s">
        <v>38</v>
      </c>
      <c r="Y689" s="5"/>
      <c r="Z689" s="5"/>
      <c r="AA689" s="5"/>
      <c r="AB689" s="57"/>
      <c r="AC689" s="57"/>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row>
    <row r="690" hidden="1" spans="1:57">
      <c r="A690" s="9">
        <v>44720.7340993171</v>
      </c>
      <c r="B690" s="4" t="s">
        <v>79</v>
      </c>
      <c r="C690" s="4" t="s">
        <v>23</v>
      </c>
      <c r="D690" s="4" t="s">
        <v>3936</v>
      </c>
      <c r="E690" s="5"/>
      <c r="F690" s="4">
        <v>8897077427</v>
      </c>
      <c r="G690" s="4" t="s">
        <v>3708</v>
      </c>
      <c r="H690" s="4" t="s">
        <v>284</v>
      </c>
      <c r="I690" s="4" t="s">
        <v>284</v>
      </c>
      <c r="J690" s="4" t="s">
        <v>355</v>
      </c>
      <c r="K690" s="4" t="s">
        <v>127</v>
      </c>
      <c r="L690" s="4" t="s">
        <v>127</v>
      </c>
      <c r="M690" s="4" t="s">
        <v>3937</v>
      </c>
      <c r="N690" s="4" t="s">
        <v>87</v>
      </c>
      <c r="O690" s="4" t="s">
        <v>260</v>
      </c>
      <c r="P690" s="15">
        <v>44716</v>
      </c>
      <c r="Q690" s="20">
        <v>0.666666666664241</v>
      </c>
      <c r="R690" s="20">
        <v>0.6875</v>
      </c>
      <c r="S690" s="4" t="s">
        <v>1846</v>
      </c>
      <c r="T690" s="4" t="s">
        <v>1684</v>
      </c>
      <c r="U690" s="21" t="s">
        <v>3938</v>
      </c>
      <c r="V690" s="4" t="s">
        <v>92</v>
      </c>
      <c r="X690" s="4" t="s">
        <v>38</v>
      </c>
      <c r="Y690" s="5"/>
      <c r="Z690" s="5"/>
      <c r="AA690" s="5"/>
      <c r="AB690" s="57"/>
      <c r="AC690" s="57"/>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row>
    <row r="691" hidden="1" spans="1:57">
      <c r="A691" s="9">
        <v>44720.7347993518</v>
      </c>
      <c r="B691" s="4" t="s">
        <v>212</v>
      </c>
      <c r="C691" s="4" t="s">
        <v>23</v>
      </c>
      <c r="D691" s="4" t="s">
        <v>1393</v>
      </c>
      <c r="E691" s="5"/>
      <c r="F691" s="4">
        <v>8106257318</v>
      </c>
      <c r="G691" s="4" t="s">
        <v>1394</v>
      </c>
      <c r="H691" s="4" t="s">
        <v>953</v>
      </c>
      <c r="I691" s="4" t="s">
        <v>27</v>
      </c>
      <c r="J691" s="4" t="s">
        <v>1395</v>
      </c>
      <c r="K691" s="4" t="s">
        <v>127</v>
      </c>
      <c r="L691" s="4" t="s">
        <v>127</v>
      </c>
      <c r="M691" s="4" t="s">
        <v>1396</v>
      </c>
      <c r="N691" s="4" t="s">
        <v>87</v>
      </c>
      <c r="O691" s="4" t="s">
        <v>88</v>
      </c>
      <c r="P691" s="15">
        <v>44725</v>
      </c>
      <c r="Q691" s="20">
        <v>0.583333333335759</v>
      </c>
      <c r="R691" s="20">
        <v>0.625</v>
      </c>
      <c r="S691" s="4" t="s">
        <v>1397</v>
      </c>
      <c r="T691" s="4" t="s">
        <v>1496</v>
      </c>
      <c r="U691" s="21" t="s">
        <v>3939</v>
      </c>
      <c r="V691" s="4" t="s">
        <v>3122</v>
      </c>
      <c r="X691" s="4" t="s">
        <v>38</v>
      </c>
      <c r="Y691" s="5"/>
      <c r="Z691" s="5"/>
      <c r="AA691" s="5"/>
      <c r="AB691" s="57"/>
      <c r="AC691" s="57"/>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row>
    <row r="692" hidden="1" spans="1:57">
      <c r="A692" s="9">
        <v>44720.7362625463</v>
      </c>
      <c r="B692" s="4" t="s">
        <v>3567</v>
      </c>
      <c r="C692" s="4" t="s">
        <v>23</v>
      </c>
      <c r="D692" s="4" t="s">
        <v>3568</v>
      </c>
      <c r="E692" s="5"/>
      <c r="F692" s="4">
        <v>8186068824</v>
      </c>
      <c r="G692" s="4" t="s">
        <v>3569</v>
      </c>
      <c r="H692" s="4" t="s">
        <v>3570</v>
      </c>
      <c r="I692" s="4" t="s">
        <v>138</v>
      </c>
      <c r="J692" s="4" t="s">
        <v>3571</v>
      </c>
      <c r="K692" s="4" t="s">
        <v>152</v>
      </c>
      <c r="L692" s="4" t="s">
        <v>3572</v>
      </c>
      <c r="M692" s="4" t="s">
        <v>3573</v>
      </c>
      <c r="N692" s="4" t="s">
        <v>87</v>
      </c>
      <c r="O692" s="4" t="s">
        <v>260</v>
      </c>
      <c r="P692" s="15">
        <v>44721</v>
      </c>
      <c r="Q692" s="20">
        <v>0.0833333333357587</v>
      </c>
      <c r="R692" s="20">
        <v>0.166666666664241</v>
      </c>
      <c r="S692" s="4" t="s">
        <v>318</v>
      </c>
      <c r="T692" s="4" t="s">
        <v>3574</v>
      </c>
      <c r="U692" s="21" t="s">
        <v>3940</v>
      </c>
      <c r="V692" s="4" t="s">
        <v>3576</v>
      </c>
      <c r="X692" s="4" t="s">
        <v>38</v>
      </c>
      <c r="Y692" s="5"/>
      <c r="Z692" s="5"/>
      <c r="AA692" s="5"/>
      <c r="AB692" s="57"/>
      <c r="AC692" s="57"/>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row>
    <row r="693" hidden="1" spans="1:57">
      <c r="A693" s="6">
        <v>44720.7371086227</v>
      </c>
      <c r="B693" s="7" t="s">
        <v>121</v>
      </c>
      <c r="C693" s="7" t="s">
        <v>23</v>
      </c>
      <c r="D693" s="7" t="s">
        <v>3941</v>
      </c>
      <c r="E693" s="8"/>
      <c r="F693" s="7">
        <v>9742288465</v>
      </c>
      <c r="G693" s="7" t="s">
        <v>3942</v>
      </c>
      <c r="H693" s="7" t="s">
        <v>42</v>
      </c>
      <c r="I693" s="7" t="s">
        <v>43</v>
      </c>
      <c r="J693" s="7" t="s">
        <v>3943</v>
      </c>
      <c r="K693" s="7" t="s">
        <v>127</v>
      </c>
      <c r="L693" s="7" t="s">
        <v>127</v>
      </c>
      <c r="M693" s="7" t="s">
        <v>3944</v>
      </c>
      <c r="N693" s="7" t="s">
        <v>87</v>
      </c>
      <c r="O693" s="7" t="s">
        <v>3945</v>
      </c>
      <c r="P693" s="16">
        <v>44721</v>
      </c>
      <c r="Q693" s="22">
        <v>0.625</v>
      </c>
      <c r="R693" s="22">
        <v>0.708333333335759</v>
      </c>
      <c r="S693" s="7" t="s">
        <v>963</v>
      </c>
      <c r="T693" s="7" t="s">
        <v>2038</v>
      </c>
      <c r="U693" s="23" t="s">
        <v>3946</v>
      </c>
      <c r="V693" s="7" t="s">
        <v>133</v>
      </c>
      <c r="X693" s="7" t="s">
        <v>93</v>
      </c>
      <c r="Y693" s="8"/>
      <c r="Z693" s="8"/>
      <c r="AA693" s="8"/>
      <c r="AB693" s="70"/>
      <c r="AC693" s="70"/>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row>
    <row r="694" spans="1:57">
      <c r="A694" s="48">
        <v>44720.7421226968</v>
      </c>
      <c r="B694" s="44" t="s">
        <v>300</v>
      </c>
      <c r="C694" s="44" t="s">
        <v>23</v>
      </c>
      <c r="D694" s="44" t="s">
        <v>2705</v>
      </c>
      <c r="E694" s="45"/>
      <c r="F694" s="44">
        <v>9028929337</v>
      </c>
      <c r="G694" s="44" t="s">
        <v>2706</v>
      </c>
      <c r="H694" s="44" t="s">
        <v>1172</v>
      </c>
      <c r="I694" s="44" t="s">
        <v>756</v>
      </c>
      <c r="J694" s="44" t="s">
        <v>2707</v>
      </c>
      <c r="K694" s="44" t="s">
        <v>258</v>
      </c>
      <c r="L694" s="44" t="s">
        <v>258</v>
      </c>
      <c r="M694" s="44" t="s">
        <v>2708</v>
      </c>
      <c r="N694" s="44" t="s">
        <v>32</v>
      </c>
      <c r="O694" s="44" t="s">
        <v>3947</v>
      </c>
      <c r="P694" s="48">
        <v>44721</v>
      </c>
      <c r="Q694" s="54">
        <v>0.625</v>
      </c>
      <c r="R694" s="54">
        <v>0.666666666664241</v>
      </c>
      <c r="S694" s="44" t="s">
        <v>196</v>
      </c>
      <c r="T694" s="44" t="s">
        <v>2709</v>
      </c>
      <c r="U694" s="55" t="s">
        <v>3948</v>
      </c>
      <c r="V694" s="44" t="s">
        <v>2509</v>
      </c>
      <c r="X694" s="4"/>
      <c r="Y694" s="5"/>
      <c r="Z694" s="5"/>
      <c r="AA694" s="5"/>
      <c r="AB694" s="57"/>
      <c r="AC694" s="57"/>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row>
    <row r="695" hidden="1" spans="1:57">
      <c r="A695" s="12">
        <v>44720.7425287731</v>
      </c>
      <c r="B695" s="13" t="s">
        <v>3567</v>
      </c>
      <c r="C695" s="13" t="s">
        <v>23</v>
      </c>
      <c r="D695" s="13" t="s">
        <v>3949</v>
      </c>
      <c r="E695" s="14"/>
      <c r="F695" s="13">
        <v>9573339020</v>
      </c>
      <c r="G695" s="13" t="s">
        <v>2679</v>
      </c>
      <c r="H695" s="13" t="s">
        <v>124</v>
      </c>
      <c r="I695" s="13" t="s">
        <v>124</v>
      </c>
      <c r="J695" s="13" t="s">
        <v>3950</v>
      </c>
      <c r="K695" s="13" t="s">
        <v>152</v>
      </c>
      <c r="L695" s="13" t="s">
        <v>3951</v>
      </c>
      <c r="M695" s="13" t="s">
        <v>3952</v>
      </c>
      <c r="N695" s="13" t="s">
        <v>114</v>
      </c>
      <c r="O695" s="13" t="s">
        <v>3953</v>
      </c>
      <c r="P695" s="17">
        <v>44721</v>
      </c>
      <c r="Q695" s="25">
        <v>0.0833333333357587</v>
      </c>
      <c r="R695" s="25">
        <v>0.166666666664241</v>
      </c>
      <c r="S695" s="13" t="s">
        <v>48</v>
      </c>
      <c r="T695" s="13" t="s">
        <v>3916</v>
      </c>
      <c r="U695" s="26" t="s">
        <v>3954</v>
      </c>
      <c r="V695" s="13" t="s">
        <v>3576</v>
      </c>
      <c r="X695" s="13" t="s">
        <v>93</v>
      </c>
      <c r="Y695" s="14"/>
      <c r="Z695" s="14"/>
      <c r="AA695" s="14"/>
      <c r="AB695" s="81"/>
      <c r="AC695" s="81"/>
      <c r="AD695" s="14"/>
      <c r="AE695" s="14"/>
      <c r="AF695" s="14"/>
      <c r="AG695" s="14"/>
      <c r="AH695" s="14"/>
      <c r="AI695" s="14"/>
      <c r="AJ695" s="14"/>
      <c r="AK695" s="14"/>
      <c r="AL695" s="14"/>
      <c r="AM695" s="14"/>
      <c r="AN695" s="14"/>
      <c r="AO695" s="14"/>
      <c r="AP695" s="14"/>
      <c r="AQ695" s="14"/>
      <c r="AR695" s="14"/>
      <c r="AS695" s="14"/>
      <c r="AT695" s="14"/>
      <c r="AU695" s="14"/>
      <c r="AV695" s="14"/>
      <c r="AW695" s="14"/>
      <c r="AX695" s="14"/>
      <c r="AY695" s="14"/>
      <c r="AZ695" s="14"/>
      <c r="BA695" s="14"/>
      <c r="BB695" s="14"/>
      <c r="BC695" s="14"/>
      <c r="BD695" s="14"/>
      <c r="BE695" s="14"/>
    </row>
    <row r="696" hidden="1" spans="1:57">
      <c r="A696" s="9">
        <v>44720.7500689352</v>
      </c>
      <c r="B696" s="4" t="s">
        <v>188</v>
      </c>
      <c r="C696" s="4" t="s">
        <v>23</v>
      </c>
      <c r="D696" s="4" t="s">
        <v>3955</v>
      </c>
      <c r="E696" s="5"/>
      <c r="F696" s="4">
        <v>6300679774</v>
      </c>
      <c r="G696" s="4" t="s">
        <v>3956</v>
      </c>
      <c r="H696" s="4" t="s">
        <v>512</v>
      </c>
      <c r="I696" s="4" t="s">
        <v>512</v>
      </c>
      <c r="J696" s="4" t="s">
        <v>3957</v>
      </c>
      <c r="K696" s="4" t="s">
        <v>1599</v>
      </c>
      <c r="L696" s="4" t="s">
        <v>1599</v>
      </c>
      <c r="M696" s="4" t="s">
        <v>3958</v>
      </c>
      <c r="N696" s="4" t="s">
        <v>114</v>
      </c>
      <c r="O696" s="4" t="s">
        <v>115</v>
      </c>
      <c r="P696" s="15">
        <v>44721</v>
      </c>
      <c r="Q696" s="20">
        <v>0.583333333335759</v>
      </c>
      <c r="R696" s="20">
        <v>0.625</v>
      </c>
      <c r="S696" s="4" t="s">
        <v>1551</v>
      </c>
      <c r="T696" s="4" t="s">
        <v>3959</v>
      </c>
      <c r="U696" s="21" t="s">
        <v>3960</v>
      </c>
      <c r="V696" s="4" t="s">
        <v>1324</v>
      </c>
      <c r="X696" s="4" t="s">
        <v>38</v>
      </c>
      <c r="Y696" s="5"/>
      <c r="Z696" s="5"/>
      <c r="AA696" s="5"/>
      <c r="AB696" s="57"/>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row>
    <row r="697" hidden="1" spans="1:57">
      <c r="A697" s="9">
        <v>44720.7516487153</v>
      </c>
      <c r="B697" s="4" t="s">
        <v>121</v>
      </c>
      <c r="C697" s="4" t="s">
        <v>23</v>
      </c>
      <c r="D697" s="4" t="s">
        <v>3961</v>
      </c>
      <c r="E697" s="5"/>
      <c r="F697" s="4">
        <v>9491494890</v>
      </c>
      <c r="G697" s="4" t="s">
        <v>3942</v>
      </c>
      <c r="H697" s="4" t="s">
        <v>2207</v>
      </c>
      <c r="I697" s="4" t="s">
        <v>98</v>
      </c>
      <c r="J697" s="4" t="s">
        <v>3962</v>
      </c>
      <c r="K697" s="4" t="s">
        <v>85</v>
      </c>
      <c r="L697" s="4" t="s">
        <v>127</v>
      </c>
      <c r="M697" s="4" t="s">
        <v>3963</v>
      </c>
      <c r="N697" s="4" t="s">
        <v>32</v>
      </c>
      <c r="O697" s="4" t="s">
        <v>450</v>
      </c>
      <c r="P697" s="15">
        <v>44721</v>
      </c>
      <c r="Q697" s="20">
        <v>0.583333333335759</v>
      </c>
      <c r="R697" s="20">
        <v>0.708333333335759</v>
      </c>
      <c r="S697" s="4" t="s">
        <v>963</v>
      </c>
      <c r="T697" s="4" t="s">
        <v>3499</v>
      </c>
      <c r="U697" s="21" t="s">
        <v>3964</v>
      </c>
      <c r="V697" s="4" t="s">
        <v>133</v>
      </c>
      <c r="X697" s="4" t="s">
        <v>38</v>
      </c>
      <c r="Y697" s="5"/>
      <c r="Z697" s="5"/>
      <c r="AA697" s="5"/>
      <c r="AB697" s="57"/>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row>
    <row r="698" hidden="1" spans="1:57">
      <c r="A698" s="6">
        <v>44720.751748044</v>
      </c>
      <c r="B698" s="7" t="s">
        <v>3965</v>
      </c>
      <c r="C698" s="7" t="s">
        <v>23</v>
      </c>
      <c r="D698" s="7" t="s">
        <v>3966</v>
      </c>
      <c r="E698" s="8"/>
      <c r="F698" s="7">
        <v>8448306470</v>
      </c>
      <c r="G698" s="7" t="s">
        <v>3967</v>
      </c>
      <c r="H698" s="7" t="s">
        <v>1027</v>
      </c>
      <c r="I698" s="7" t="s">
        <v>412</v>
      </c>
      <c r="J698" s="7" t="s">
        <v>3968</v>
      </c>
      <c r="K698" s="7" t="s">
        <v>3969</v>
      </c>
      <c r="L698" s="7" t="s">
        <v>3969</v>
      </c>
      <c r="M698" s="7" t="s">
        <v>3970</v>
      </c>
      <c r="N698" s="7" t="s">
        <v>114</v>
      </c>
      <c r="O698" s="7" t="s">
        <v>260</v>
      </c>
      <c r="P698" s="16">
        <v>44722</v>
      </c>
      <c r="Q698" s="22">
        <v>0.583333333335759</v>
      </c>
      <c r="R698" s="22">
        <v>0.625</v>
      </c>
      <c r="S698" s="7" t="s">
        <v>196</v>
      </c>
      <c r="T698" s="7" t="s">
        <v>501</v>
      </c>
      <c r="U698" s="23" t="s">
        <v>3971</v>
      </c>
      <c r="V698" s="7" t="s">
        <v>133</v>
      </c>
      <c r="X698" s="7" t="s">
        <v>93</v>
      </c>
      <c r="Y698" s="8"/>
      <c r="Z698" s="8"/>
      <c r="AA698" s="8"/>
      <c r="AB698" s="70"/>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row>
    <row r="699" hidden="1" spans="1:57">
      <c r="A699" s="9">
        <v>44720.7518848032</v>
      </c>
      <c r="B699" s="4" t="s">
        <v>79</v>
      </c>
      <c r="C699" s="4" t="s">
        <v>23</v>
      </c>
      <c r="D699" s="4" t="s">
        <v>3972</v>
      </c>
      <c r="E699" s="5"/>
      <c r="F699" s="4" t="s">
        <v>3973</v>
      </c>
      <c r="G699" s="4" t="s">
        <v>3974</v>
      </c>
      <c r="H699" s="4" t="s">
        <v>42</v>
      </c>
      <c r="I699" s="4" t="s">
        <v>43</v>
      </c>
      <c r="J699" s="4" t="s">
        <v>3975</v>
      </c>
      <c r="K699" s="4" t="s">
        <v>85</v>
      </c>
      <c r="L699" s="4" t="s">
        <v>3756</v>
      </c>
      <c r="M699" s="4" t="s">
        <v>3976</v>
      </c>
      <c r="N699" s="4" t="s">
        <v>32</v>
      </c>
      <c r="O699" s="4" t="s">
        <v>154</v>
      </c>
      <c r="P699" s="15">
        <v>44721</v>
      </c>
      <c r="Q699" s="20">
        <v>0.645833333335759</v>
      </c>
      <c r="R699" s="20">
        <v>0.6875</v>
      </c>
      <c r="S699" s="4" t="s">
        <v>1496</v>
      </c>
      <c r="T699" s="4" t="s">
        <v>501</v>
      </c>
      <c r="U699" s="21" t="s">
        <v>3977</v>
      </c>
      <c r="V699" s="4" t="s">
        <v>92</v>
      </c>
      <c r="X699" s="4" t="s">
        <v>38</v>
      </c>
      <c r="Y699" s="5"/>
      <c r="Z699" s="5"/>
      <c r="AA699" s="5"/>
      <c r="AB699" s="57"/>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row>
    <row r="700" spans="1:57">
      <c r="A700" s="48">
        <v>44720.7521632986</v>
      </c>
      <c r="B700" s="44" t="s">
        <v>300</v>
      </c>
      <c r="C700" s="44" t="s">
        <v>23</v>
      </c>
      <c r="D700" s="44" t="s">
        <v>3978</v>
      </c>
      <c r="E700" s="45"/>
      <c r="F700" s="44">
        <v>9121958159</v>
      </c>
      <c r="G700" s="44" t="s">
        <v>2706</v>
      </c>
      <c r="H700" s="44" t="s">
        <v>284</v>
      </c>
      <c r="I700" s="44" t="s">
        <v>125</v>
      </c>
      <c r="J700" s="44" t="s">
        <v>1062</v>
      </c>
      <c r="K700" s="44" t="s">
        <v>127</v>
      </c>
      <c r="L700" s="44" t="s">
        <v>127</v>
      </c>
      <c r="M700" s="44" t="s">
        <v>3979</v>
      </c>
      <c r="N700" s="44" t="s">
        <v>87</v>
      </c>
      <c r="O700" s="44" t="s">
        <v>260</v>
      </c>
      <c r="P700" s="48">
        <v>44721</v>
      </c>
      <c r="Q700" s="54">
        <v>0.458333333335759</v>
      </c>
      <c r="R700" s="54">
        <v>0.5</v>
      </c>
      <c r="S700" s="44" t="s">
        <v>196</v>
      </c>
      <c r="T700" s="44" t="s">
        <v>501</v>
      </c>
      <c r="U700" s="55" t="s">
        <v>3980</v>
      </c>
      <c r="V700" s="44" t="s">
        <v>2509</v>
      </c>
      <c r="X700" s="4"/>
      <c r="Y700" s="5"/>
      <c r="Z700" s="5"/>
      <c r="AA700" s="5"/>
      <c r="AB700" s="57"/>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row>
    <row r="701" spans="1:57">
      <c r="A701" s="48">
        <v>44720.7556697569</v>
      </c>
      <c r="B701" s="44" t="s">
        <v>300</v>
      </c>
      <c r="C701" s="44" t="s">
        <v>23</v>
      </c>
      <c r="D701" s="44" t="s">
        <v>3981</v>
      </c>
      <c r="E701" s="45"/>
      <c r="F701" s="44">
        <v>7093050604</v>
      </c>
      <c r="G701" s="44" t="s">
        <v>1394</v>
      </c>
      <c r="H701" s="44" t="s">
        <v>124</v>
      </c>
      <c r="I701" s="44" t="s">
        <v>238</v>
      </c>
      <c r="J701" s="44" t="s">
        <v>275</v>
      </c>
      <c r="K701" s="44" t="s">
        <v>127</v>
      </c>
      <c r="L701" s="44" t="s">
        <v>127</v>
      </c>
      <c r="M701" s="44" t="s">
        <v>1422</v>
      </c>
      <c r="N701" s="44" t="s">
        <v>87</v>
      </c>
      <c r="O701" s="44" t="s">
        <v>260</v>
      </c>
      <c r="P701" s="48">
        <v>44721</v>
      </c>
      <c r="Q701" s="54">
        <v>0.416666666664241</v>
      </c>
      <c r="R701" s="54">
        <v>0.5</v>
      </c>
      <c r="S701" s="44" t="s">
        <v>501</v>
      </c>
      <c r="T701" s="44" t="s">
        <v>643</v>
      </c>
      <c r="U701" s="55" t="s">
        <v>3982</v>
      </c>
      <c r="V701" s="44" t="s">
        <v>3122</v>
      </c>
      <c r="X701" s="4"/>
      <c r="Y701" s="5"/>
      <c r="Z701" s="5"/>
      <c r="AA701" s="5"/>
      <c r="AB701" s="57"/>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row>
    <row r="702" hidden="1" spans="1:57">
      <c r="A702" s="6">
        <v>44720.7605017593</v>
      </c>
      <c r="B702" s="7" t="s">
        <v>3965</v>
      </c>
      <c r="C702" s="7" t="s">
        <v>23</v>
      </c>
      <c r="D702" s="7" t="s">
        <v>3983</v>
      </c>
      <c r="E702" s="8"/>
      <c r="F702" s="7">
        <v>8220536376</v>
      </c>
      <c r="G702" s="7" t="s">
        <v>388</v>
      </c>
      <c r="H702" s="7" t="s">
        <v>42</v>
      </c>
      <c r="I702" s="7" t="s">
        <v>42</v>
      </c>
      <c r="J702" s="7" t="s">
        <v>3984</v>
      </c>
      <c r="K702" s="7" t="s">
        <v>3985</v>
      </c>
      <c r="L702" s="7" t="s">
        <v>3985</v>
      </c>
      <c r="M702" s="7" t="s">
        <v>3986</v>
      </c>
      <c r="N702" s="7" t="s">
        <v>114</v>
      </c>
      <c r="O702" s="7" t="s">
        <v>260</v>
      </c>
      <c r="P702" s="16">
        <v>44722</v>
      </c>
      <c r="Q702" s="22">
        <v>0.583333333335759</v>
      </c>
      <c r="R702" s="22">
        <v>0.625</v>
      </c>
      <c r="S702" s="7" t="s">
        <v>218</v>
      </c>
      <c r="T702" s="7" t="s">
        <v>117</v>
      </c>
      <c r="U702" s="23" t="s">
        <v>3987</v>
      </c>
      <c r="V702" s="7" t="s">
        <v>92</v>
      </c>
      <c r="X702" s="7" t="s">
        <v>93</v>
      </c>
      <c r="Y702" s="7" t="s">
        <v>3988</v>
      </c>
      <c r="Z702" s="8"/>
      <c r="AA702" s="8"/>
      <c r="AB702" s="70"/>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row>
    <row r="703" hidden="1" spans="1:57">
      <c r="A703" s="6">
        <v>44720.7616691667</v>
      </c>
      <c r="B703" s="7" t="s">
        <v>272</v>
      </c>
      <c r="C703" s="7" t="s">
        <v>23</v>
      </c>
      <c r="D703" s="7" t="s">
        <v>3989</v>
      </c>
      <c r="E703" s="8"/>
      <c r="F703" s="7">
        <v>9561649195</v>
      </c>
      <c r="G703" s="7" t="s">
        <v>1061</v>
      </c>
      <c r="H703" s="7" t="s">
        <v>26</v>
      </c>
      <c r="I703" s="7" t="s">
        <v>2060</v>
      </c>
      <c r="J703" s="7" t="s">
        <v>3990</v>
      </c>
      <c r="K703" s="7" t="s">
        <v>1380</v>
      </c>
      <c r="L703" s="7" t="s">
        <v>1380</v>
      </c>
      <c r="M703" s="7" t="s">
        <v>3991</v>
      </c>
      <c r="N703" s="7" t="s">
        <v>32</v>
      </c>
      <c r="O703" s="7" t="s">
        <v>98</v>
      </c>
      <c r="P703" s="16">
        <v>44722</v>
      </c>
      <c r="Q703" s="22">
        <v>0.5</v>
      </c>
      <c r="R703" s="22">
        <v>0.541666666664241</v>
      </c>
      <c r="S703" s="7" t="s">
        <v>1340</v>
      </c>
      <c r="T703" s="7" t="s">
        <v>548</v>
      </c>
      <c r="U703" s="23" t="s">
        <v>3992</v>
      </c>
      <c r="V703" s="7" t="s">
        <v>3578</v>
      </c>
      <c r="X703" s="7" t="s">
        <v>93</v>
      </c>
      <c r="Y703" s="8"/>
      <c r="Z703" s="8"/>
      <c r="AA703" s="8"/>
      <c r="AB703" s="70"/>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row>
    <row r="704" hidden="1" spans="1:57">
      <c r="A704" s="9">
        <v>44720.7631623495</v>
      </c>
      <c r="B704" s="4" t="s">
        <v>3993</v>
      </c>
      <c r="C704" s="4" t="s">
        <v>23</v>
      </c>
      <c r="D704" s="4" t="s">
        <v>3994</v>
      </c>
      <c r="E704" s="5"/>
      <c r="F704" s="4">
        <v>8688188485</v>
      </c>
      <c r="G704" s="4" t="s">
        <v>3995</v>
      </c>
      <c r="H704" s="4" t="s">
        <v>26</v>
      </c>
      <c r="I704" s="4" t="s">
        <v>42</v>
      </c>
      <c r="J704" s="4" t="s">
        <v>3119</v>
      </c>
      <c r="K704" s="4" t="s">
        <v>276</v>
      </c>
      <c r="L704" s="4" t="s">
        <v>85</v>
      </c>
      <c r="M704" s="4" t="s">
        <v>3996</v>
      </c>
      <c r="N704" s="4" t="s">
        <v>114</v>
      </c>
      <c r="O704" s="4" t="s">
        <v>260</v>
      </c>
      <c r="P704" s="15">
        <v>44721</v>
      </c>
      <c r="Q704" s="20">
        <v>0.458333333335759</v>
      </c>
      <c r="R704" s="20">
        <v>0.479166666664241</v>
      </c>
      <c r="S704" s="4" t="s">
        <v>752</v>
      </c>
      <c r="T704" s="4" t="s">
        <v>3997</v>
      </c>
      <c r="U704" s="21" t="s">
        <v>3998</v>
      </c>
      <c r="V704" s="4" t="s">
        <v>894</v>
      </c>
      <c r="X704" s="4" t="s">
        <v>38</v>
      </c>
      <c r="Y704" s="5"/>
      <c r="Z704" s="5"/>
      <c r="AA704" s="5"/>
      <c r="AB704" s="57"/>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row>
    <row r="705" hidden="1" spans="1:57">
      <c r="A705" s="6">
        <v>44720.7686693287</v>
      </c>
      <c r="B705" s="7" t="s">
        <v>199</v>
      </c>
      <c r="C705" s="7" t="s">
        <v>23</v>
      </c>
      <c r="D705" s="7" t="s">
        <v>3999</v>
      </c>
      <c r="E705" s="8"/>
      <c r="F705" s="7">
        <v>8076275927</v>
      </c>
      <c r="G705" s="7" t="s">
        <v>3506</v>
      </c>
      <c r="H705" s="7" t="s">
        <v>474</v>
      </c>
      <c r="I705" s="7" t="s">
        <v>474</v>
      </c>
      <c r="J705" s="7" t="s">
        <v>4000</v>
      </c>
      <c r="K705" s="7" t="s">
        <v>657</v>
      </c>
      <c r="L705" s="7" t="s">
        <v>657</v>
      </c>
      <c r="M705" s="7" t="s">
        <v>4001</v>
      </c>
      <c r="N705" s="7" t="s">
        <v>114</v>
      </c>
      <c r="O705" s="7" t="s">
        <v>154</v>
      </c>
      <c r="P705" s="16">
        <v>44721</v>
      </c>
      <c r="Q705" s="22">
        <v>0.583333333335759</v>
      </c>
      <c r="R705" s="22">
        <v>0.625</v>
      </c>
      <c r="S705" s="7" t="s">
        <v>547</v>
      </c>
      <c r="T705" s="7" t="s">
        <v>553</v>
      </c>
      <c r="U705" s="23" t="s">
        <v>4002</v>
      </c>
      <c r="V705" s="7" t="s">
        <v>901</v>
      </c>
      <c r="X705" s="7" t="s">
        <v>93</v>
      </c>
      <c r="Y705" s="8"/>
      <c r="Z705" s="8"/>
      <c r="AA705" s="8"/>
      <c r="AB705" s="70"/>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row>
    <row r="706" hidden="1" spans="1:57">
      <c r="A706" s="9">
        <v>44720.7728164583</v>
      </c>
      <c r="B706" s="4" t="s">
        <v>121</v>
      </c>
      <c r="C706" s="4" t="s">
        <v>23</v>
      </c>
      <c r="D706" s="4" t="s">
        <v>4003</v>
      </c>
      <c r="E706" s="5"/>
      <c r="F706" s="4">
        <v>7893136489</v>
      </c>
      <c r="G706" s="4" t="s">
        <v>4004</v>
      </c>
      <c r="H706" s="4" t="s">
        <v>389</v>
      </c>
      <c r="I706" s="4" t="s">
        <v>389</v>
      </c>
      <c r="J706" s="4" t="s">
        <v>1933</v>
      </c>
      <c r="K706" s="4" t="s">
        <v>127</v>
      </c>
      <c r="L706" s="4" t="s">
        <v>127</v>
      </c>
      <c r="M706" s="4" t="s">
        <v>4005</v>
      </c>
      <c r="N706" s="4" t="s">
        <v>32</v>
      </c>
      <c r="O706" s="4" t="s">
        <v>450</v>
      </c>
      <c r="P706" s="15">
        <v>44722</v>
      </c>
      <c r="Q706" s="20">
        <v>0.666666666664241</v>
      </c>
      <c r="R706" s="20">
        <v>0.75</v>
      </c>
      <c r="S706" s="4" t="s">
        <v>768</v>
      </c>
      <c r="T706" s="4" t="s">
        <v>877</v>
      </c>
      <c r="U706" s="21" t="s">
        <v>4006</v>
      </c>
      <c r="V706" s="4" t="s">
        <v>133</v>
      </c>
      <c r="X706" s="4" t="s">
        <v>38</v>
      </c>
      <c r="Y706" s="5"/>
      <c r="Z706" s="5"/>
      <c r="AA706" s="5"/>
      <c r="AB706" s="57"/>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row>
    <row r="707" hidden="1" spans="1:57">
      <c r="A707" s="9">
        <v>44720.807675081</v>
      </c>
      <c r="B707" s="4" t="s">
        <v>135</v>
      </c>
      <c r="C707" s="4" t="s">
        <v>23</v>
      </c>
      <c r="D707" s="4" t="s">
        <v>1824</v>
      </c>
      <c r="E707" s="5"/>
      <c r="F707" s="4">
        <v>9446121377</v>
      </c>
      <c r="G707" s="4" t="s">
        <v>1825</v>
      </c>
      <c r="H707" s="4" t="s">
        <v>124</v>
      </c>
      <c r="I707" s="4" t="s">
        <v>110</v>
      </c>
      <c r="J707" s="4" t="s">
        <v>1826</v>
      </c>
      <c r="K707" s="4" t="s">
        <v>1827</v>
      </c>
      <c r="L707" s="4" t="s">
        <v>1711</v>
      </c>
      <c r="M707" s="4" t="s">
        <v>1828</v>
      </c>
      <c r="N707" s="4" t="s">
        <v>32</v>
      </c>
      <c r="O707" s="4" t="s">
        <v>129</v>
      </c>
      <c r="P707" s="15">
        <v>44721</v>
      </c>
      <c r="Q707" s="20">
        <v>0.458333333335759</v>
      </c>
      <c r="R707" s="20">
        <v>0.5</v>
      </c>
      <c r="S707" s="4" t="s">
        <v>176</v>
      </c>
      <c r="T707" s="4" t="s">
        <v>1829</v>
      </c>
      <c r="U707" s="21" t="s">
        <v>4007</v>
      </c>
      <c r="V707" s="4" t="s">
        <v>3576</v>
      </c>
      <c r="X707" s="4" t="s">
        <v>38</v>
      </c>
      <c r="Y707" s="5"/>
      <c r="Z707" s="5"/>
      <c r="AA707" s="5"/>
      <c r="AB707" s="57"/>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row>
    <row r="708" hidden="1" spans="1:57">
      <c r="A708" s="9">
        <v>44720.815311169</v>
      </c>
      <c r="B708" s="4" t="s">
        <v>135</v>
      </c>
      <c r="C708" s="4" t="s">
        <v>23</v>
      </c>
      <c r="D708" s="4" t="s">
        <v>4008</v>
      </c>
      <c r="E708" s="5"/>
      <c r="F708" s="4">
        <v>8088003767</v>
      </c>
      <c r="G708" s="4" t="s">
        <v>1825</v>
      </c>
      <c r="H708" s="4" t="s">
        <v>4009</v>
      </c>
      <c r="I708" s="4" t="s">
        <v>4010</v>
      </c>
      <c r="J708" s="4" t="s">
        <v>4011</v>
      </c>
      <c r="K708" s="4" t="s">
        <v>4012</v>
      </c>
      <c r="L708" s="4" t="s">
        <v>4012</v>
      </c>
      <c r="M708" s="4" t="s">
        <v>4013</v>
      </c>
      <c r="N708" s="4" t="s">
        <v>114</v>
      </c>
      <c r="O708" s="4" t="s">
        <v>194</v>
      </c>
      <c r="P708" s="15">
        <v>44721</v>
      </c>
      <c r="Q708" s="20">
        <v>0.625</v>
      </c>
      <c r="R708" s="20">
        <v>0.666666666664241</v>
      </c>
      <c r="S708" s="4" t="s">
        <v>2084</v>
      </c>
      <c r="T708" s="4" t="s">
        <v>2347</v>
      </c>
      <c r="U708" s="21" t="s">
        <v>4014</v>
      </c>
      <c r="V708" s="4" t="s">
        <v>4015</v>
      </c>
      <c r="X708" s="4" t="s">
        <v>38</v>
      </c>
      <c r="Y708" s="5"/>
      <c r="Z708" s="5"/>
      <c r="AA708" s="5"/>
      <c r="AB708" s="57"/>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row>
    <row r="709" hidden="1" spans="1:57">
      <c r="A709" s="9">
        <v>44721.4744285301</v>
      </c>
      <c r="B709" s="4" t="s">
        <v>39</v>
      </c>
      <c r="C709" s="4" t="s">
        <v>23</v>
      </c>
      <c r="D709" s="4" t="s">
        <v>4016</v>
      </c>
      <c r="E709" s="5"/>
      <c r="F709" s="4">
        <v>7675912704</v>
      </c>
      <c r="G709" s="4" t="s">
        <v>4017</v>
      </c>
      <c r="H709" s="4" t="s">
        <v>512</v>
      </c>
      <c r="I709" s="4" t="s">
        <v>512</v>
      </c>
      <c r="J709" s="4" t="s">
        <v>4018</v>
      </c>
      <c r="K709" s="4" t="s">
        <v>276</v>
      </c>
      <c r="L709" s="4" t="s">
        <v>276</v>
      </c>
      <c r="M709" s="4" t="s">
        <v>4019</v>
      </c>
      <c r="N709" s="4" t="s">
        <v>1592</v>
      </c>
      <c r="O709" s="4" t="s">
        <v>47</v>
      </c>
      <c r="P709" s="15">
        <v>44722</v>
      </c>
      <c r="Q709" s="20">
        <v>0.583333333335759</v>
      </c>
      <c r="R709" s="20">
        <v>0.666666666664241</v>
      </c>
      <c r="S709" s="4" t="s">
        <v>2236</v>
      </c>
      <c r="T709" s="4" t="s">
        <v>35</v>
      </c>
      <c r="U709" s="21" t="s">
        <v>4020</v>
      </c>
      <c r="V709" s="4" t="s">
        <v>3040</v>
      </c>
      <c r="X709" s="4" t="s">
        <v>38</v>
      </c>
      <c r="Y709" s="5"/>
      <c r="Z709" s="5"/>
      <c r="AA709" s="5"/>
      <c r="AB709" s="57"/>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row>
    <row r="710" hidden="1" spans="1:57">
      <c r="A710" s="9">
        <v>44721.4744666435</v>
      </c>
      <c r="B710" s="4" t="s">
        <v>107</v>
      </c>
      <c r="C710" s="4" t="s">
        <v>23</v>
      </c>
      <c r="D710" s="4" t="s">
        <v>4021</v>
      </c>
      <c r="E710" s="5"/>
      <c r="F710" s="4">
        <v>9538002886</v>
      </c>
      <c r="G710" s="4" t="s">
        <v>4022</v>
      </c>
      <c r="H710" s="4" t="s">
        <v>1028</v>
      </c>
      <c r="I710" s="4" t="s">
        <v>42</v>
      </c>
      <c r="J710" s="4" t="s">
        <v>4023</v>
      </c>
      <c r="K710" s="4" t="s">
        <v>3895</v>
      </c>
      <c r="L710" s="4" t="s">
        <v>127</v>
      </c>
      <c r="M710" s="4" t="s">
        <v>4024</v>
      </c>
      <c r="N710" s="4" t="s">
        <v>114</v>
      </c>
      <c r="O710" s="4" t="s">
        <v>43</v>
      </c>
      <c r="P710" s="15">
        <v>44725</v>
      </c>
      <c r="Q710" s="20">
        <v>0.458333333335759</v>
      </c>
      <c r="R710" s="20">
        <v>0.583333333335759</v>
      </c>
      <c r="S710" s="4" t="s">
        <v>34</v>
      </c>
      <c r="T710" s="4" t="s">
        <v>103</v>
      </c>
      <c r="U710" s="21" t="s">
        <v>4025</v>
      </c>
      <c r="V710" s="4" t="s">
        <v>4026</v>
      </c>
      <c r="X710" s="4" t="s">
        <v>38</v>
      </c>
      <c r="Y710" s="5"/>
      <c r="Z710" s="5"/>
      <c r="AA710" s="5"/>
      <c r="AB710" s="57"/>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row>
    <row r="711" hidden="1" spans="1:57">
      <c r="A711" s="9">
        <v>44721.4753439699</v>
      </c>
      <c r="B711" s="4" t="s">
        <v>254</v>
      </c>
      <c r="C711" s="4" t="s">
        <v>23</v>
      </c>
      <c r="D711" s="4" t="s">
        <v>4027</v>
      </c>
      <c r="E711" s="5"/>
      <c r="F711" s="4">
        <v>8329902345</v>
      </c>
      <c r="G711" s="4" t="s">
        <v>2197</v>
      </c>
      <c r="H711" s="4" t="s">
        <v>1902</v>
      </c>
      <c r="I711" s="4" t="s">
        <v>1902</v>
      </c>
      <c r="J711" s="4" t="s">
        <v>4028</v>
      </c>
      <c r="K711" s="4" t="s">
        <v>1125</v>
      </c>
      <c r="L711" s="4" t="s">
        <v>4029</v>
      </c>
      <c r="M711" s="4" t="s">
        <v>4030</v>
      </c>
      <c r="N711" s="4" t="s">
        <v>114</v>
      </c>
      <c r="O711" s="5"/>
      <c r="P711" s="15">
        <v>44722</v>
      </c>
      <c r="Q711" s="20">
        <v>0.416666666664241</v>
      </c>
      <c r="R711" s="20">
        <v>0.458333333335759</v>
      </c>
      <c r="S711" s="4" t="s">
        <v>251</v>
      </c>
      <c r="T711" s="4" t="s">
        <v>351</v>
      </c>
      <c r="U711" s="21" t="s">
        <v>4031</v>
      </c>
      <c r="V711" s="4" t="s">
        <v>3040</v>
      </c>
      <c r="X711" s="4" t="s">
        <v>38</v>
      </c>
      <c r="Y711" s="5"/>
      <c r="Z711" s="5"/>
      <c r="AA711" s="5"/>
      <c r="AB711" s="57"/>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row>
    <row r="712" hidden="1" spans="1:57">
      <c r="A712" s="9">
        <v>44721.4800746644</v>
      </c>
      <c r="B712" s="4" t="s">
        <v>39</v>
      </c>
      <c r="C712" s="4" t="s">
        <v>23</v>
      </c>
      <c r="D712" s="4" t="s">
        <v>4032</v>
      </c>
      <c r="E712" s="5"/>
      <c r="F712" s="4">
        <v>7893991214</v>
      </c>
      <c r="G712" s="4" t="s">
        <v>4017</v>
      </c>
      <c r="H712" s="4" t="s">
        <v>43</v>
      </c>
      <c r="I712" s="4" t="s">
        <v>98</v>
      </c>
      <c r="J712" s="4" t="s">
        <v>4033</v>
      </c>
      <c r="K712" s="4" t="s">
        <v>45</v>
      </c>
      <c r="L712" s="4" t="s">
        <v>45</v>
      </c>
      <c r="M712" s="4" t="s">
        <v>4034</v>
      </c>
      <c r="N712" s="4" t="s">
        <v>87</v>
      </c>
      <c r="O712" s="4" t="s">
        <v>4035</v>
      </c>
      <c r="P712" s="15">
        <v>44722</v>
      </c>
      <c r="Q712" s="20">
        <v>0.625</v>
      </c>
      <c r="R712" s="20">
        <v>0.708333333335759</v>
      </c>
      <c r="S712" s="4" t="s">
        <v>218</v>
      </c>
      <c r="T712" s="4" t="s">
        <v>35</v>
      </c>
      <c r="U712" s="21" t="s">
        <v>4036</v>
      </c>
      <c r="V712" s="4" t="s">
        <v>3040</v>
      </c>
      <c r="X712" s="4" t="s">
        <v>38</v>
      </c>
      <c r="Y712" s="5"/>
      <c r="Z712" s="5"/>
      <c r="AA712" s="5"/>
      <c r="AB712" s="57"/>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row>
    <row r="713" hidden="1" spans="1:57">
      <c r="A713" s="9">
        <v>44721.4856557639</v>
      </c>
      <c r="B713" s="4" t="s">
        <v>188</v>
      </c>
      <c r="C713" s="4" t="s">
        <v>23</v>
      </c>
      <c r="D713" s="4" t="s">
        <v>4037</v>
      </c>
      <c r="E713" s="5"/>
      <c r="F713" s="4">
        <v>8074554954</v>
      </c>
      <c r="G713" s="4" t="s">
        <v>4038</v>
      </c>
      <c r="H713" s="4" t="s">
        <v>412</v>
      </c>
      <c r="I713" s="4" t="s">
        <v>589</v>
      </c>
      <c r="J713" s="4" t="s">
        <v>4039</v>
      </c>
      <c r="K713" s="4" t="s">
        <v>140</v>
      </c>
      <c r="L713" s="4" t="s">
        <v>127</v>
      </c>
      <c r="M713" s="4" t="s">
        <v>4040</v>
      </c>
      <c r="N713" s="4" t="s">
        <v>114</v>
      </c>
      <c r="O713" s="4" t="s">
        <v>861</v>
      </c>
      <c r="P713" s="15">
        <v>44722</v>
      </c>
      <c r="Q713" s="20">
        <v>0.458333333335759</v>
      </c>
      <c r="R713" s="20">
        <v>0.708333333335759</v>
      </c>
      <c r="S713" s="4" t="s">
        <v>396</v>
      </c>
      <c r="T713" s="4" t="s">
        <v>1010</v>
      </c>
      <c r="U713" s="21" t="s">
        <v>4041</v>
      </c>
      <c r="V713" s="4" t="s">
        <v>662</v>
      </c>
      <c r="X713" s="4" t="s">
        <v>38</v>
      </c>
      <c r="Y713" s="5"/>
      <c r="Z713" s="5"/>
      <c r="AA713" s="5"/>
      <c r="AB713" s="57"/>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row>
    <row r="714" hidden="1" spans="1:57">
      <c r="A714" s="9">
        <v>44721.4883967708</v>
      </c>
      <c r="B714" s="4" t="s">
        <v>254</v>
      </c>
      <c r="C714" s="4" t="s">
        <v>23</v>
      </c>
      <c r="D714" s="4" t="s">
        <v>3111</v>
      </c>
      <c r="E714" s="5"/>
      <c r="F714" s="4">
        <v>8179363001</v>
      </c>
      <c r="G714" s="4" t="s">
        <v>4042</v>
      </c>
      <c r="H714" s="4" t="s">
        <v>162</v>
      </c>
      <c r="I714" s="4" t="s">
        <v>162</v>
      </c>
      <c r="J714" s="4" t="s">
        <v>4043</v>
      </c>
      <c r="K714" s="4" t="s">
        <v>152</v>
      </c>
      <c r="L714" s="4" t="s">
        <v>152</v>
      </c>
      <c r="M714" s="4" t="s">
        <v>4044</v>
      </c>
      <c r="N714" s="4" t="s">
        <v>114</v>
      </c>
      <c r="O714" s="4" t="s">
        <v>47</v>
      </c>
      <c r="P714" s="15">
        <v>44722</v>
      </c>
      <c r="Q714" s="20">
        <v>0.458333333335759</v>
      </c>
      <c r="R714" s="20">
        <v>0.5</v>
      </c>
      <c r="S714" s="4" t="s">
        <v>751</v>
      </c>
      <c r="T714" s="4" t="s">
        <v>1010</v>
      </c>
      <c r="U714" s="21" t="s">
        <v>4045</v>
      </c>
      <c r="V714" s="4" t="s">
        <v>3040</v>
      </c>
      <c r="X714" s="4" t="s">
        <v>38</v>
      </c>
      <c r="Y714" s="5"/>
      <c r="Z714" s="5"/>
      <c r="AA714" s="5"/>
      <c r="AB714" s="57"/>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row>
    <row r="715" hidden="1" spans="1:57">
      <c r="A715" s="9">
        <v>44721.4956157986</v>
      </c>
      <c r="B715" s="4" t="s">
        <v>3567</v>
      </c>
      <c r="C715" s="4" t="s">
        <v>23</v>
      </c>
      <c r="D715" s="4" t="s">
        <v>4046</v>
      </c>
      <c r="E715" s="5"/>
      <c r="F715" s="4">
        <v>7416563281</v>
      </c>
      <c r="G715" s="4" t="s">
        <v>4047</v>
      </c>
      <c r="H715" s="4" t="s">
        <v>150</v>
      </c>
      <c r="I715" s="4" t="s">
        <v>150</v>
      </c>
      <c r="J715" s="4" t="s">
        <v>4048</v>
      </c>
      <c r="K715" s="4" t="s">
        <v>276</v>
      </c>
      <c r="L715" s="4" t="s">
        <v>127</v>
      </c>
      <c r="M715" s="4" t="s">
        <v>4049</v>
      </c>
      <c r="N715" s="4" t="s">
        <v>87</v>
      </c>
      <c r="O715" s="4" t="s">
        <v>154</v>
      </c>
      <c r="P715" s="15">
        <v>44722</v>
      </c>
      <c r="Q715" s="20">
        <v>0.0416666666642413</v>
      </c>
      <c r="R715" s="20">
        <v>0.0833333333357587</v>
      </c>
      <c r="S715" s="4" t="s">
        <v>531</v>
      </c>
      <c r="T715" s="4" t="s">
        <v>4050</v>
      </c>
      <c r="U715" s="21" t="s">
        <v>4051</v>
      </c>
      <c r="V715" s="4" t="s">
        <v>4052</v>
      </c>
      <c r="X715" s="4" t="s">
        <v>38</v>
      </c>
      <c r="Y715" s="5"/>
      <c r="Z715" s="5"/>
      <c r="AA715" s="5"/>
      <c r="AB715" s="57"/>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row>
    <row r="716" hidden="1" spans="1:57">
      <c r="A716" s="9">
        <v>44721.4965257986</v>
      </c>
      <c r="B716" s="4" t="s">
        <v>39</v>
      </c>
      <c r="C716" s="4" t="s">
        <v>23</v>
      </c>
      <c r="D716" s="4" t="s">
        <v>40</v>
      </c>
      <c r="E716" s="5"/>
      <c r="F716" s="4">
        <v>9390394834</v>
      </c>
      <c r="G716" s="4" t="s">
        <v>41</v>
      </c>
      <c r="H716" s="4" t="s">
        <v>42</v>
      </c>
      <c r="I716" s="4" t="s">
        <v>43</v>
      </c>
      <c r="J716" s="4" t="s">
        <v>44</v>
      </c>
      <c r="K716" s="4" t="s">
        <v>45</v>
      </c>
      <c r="L716" s="4" t="s">
        <v>45</v>
      </c>
      <c r="M716" s="4" t="s">
        <v>46</v>
      </c>
      <c r="N716" s="4" t="s">
        <v>114</v>
      </c>
      <c r="O716" s="4" t="s">
        <v>47</v>
      </c>
      <c r="P716" s="15">
        <v>44722</v>
      </c>
      <c r="Q716" s="20">
        <v>0.583333333335759</v>
      </c>
      <c r="R716" s="20">
        <v>0.666666666664241</v>
      </c>
      <c r="S716" s="4" t="s">
        <v>48</v>
      </c>
      <c r="T716" s="4" t="s">
        <v>35</v>
      </c>
      <c r="U716" s="21" t="s">
        <v>4053</v>
      </c>
      <c r="V716" s="4" t="s">
        <v>3621</v>
      </c>
      <c r="X716" s="4" t="s">
        <v>38</v>
      </c>
      <c r="Y716" s="5"/>
      <c r="Z716" s="5"/>
      <c r="AA716" s="5"/>
      <c r="AB716" s="57"/>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row>
    <row r="717" hidden="1" spans="1:57">
      <c r="A717" s="9">
        <v>44721.4984083449</v>
      </c>
      <c r="B717" s="4" t="s">
        <v>188</v>
      </c>
      <c r="C717" s="4" t="s">
        <v>23</v>
      </c>
      <c r="D717" s="4" t="s">
        <v>4054</v>
      </c>
      <c r="E717" s="5"/>
      <c r="F717" s="4">
        <v>9113019913</v>
      </c>
      <c r="G717" s="4" t="s">
        <v>4038</v>
      </c>
      <c r="H717" s="4" t="s">
        <v>138</v>
      </c>
      <c r="I717" s="4" t="s">
        <v>138</v>
      </c>
      <c r="J717" s="4" t="s">
        <v>1933</v>
      </c>
      <c r="K717" s="4" t="s">
        <v>1711</v>
      </c>
      <c r="L717" s="4" t="s">
        <v>4055</v>
      </c>
      <c r="M717" s="4" t="s">
        <v>4056</v>
      </c>
      <c r="N717" s="4" t="s">
        <v>114</v>
      </c>
      <c r="O717" s="4" t="s">
        <v>861</v>
      </c>
      <c r="P717" s="15">
        <v>44722</v>
      </c>
      <c r="Q717" s="20">
        <v>0.583333333335759</v>
      </c>
      <c r="R717" s="20">
        <v>0.625</v>
      </c>
      <c r="S717" s="4" t="s">
        <v>1607</v>
      </c>
      <c r="T717" s="4" t="s">
        <v>35</v>
      </c>
      <c r="U717" s="21" t="s">
        <v>4057</v>
      </c>
      <c r="V717" s="4" t="s">
        <v>662</v>
      </c>
      <c r="X717" s="4" t="s">
        <v>38</v>
      </c>
      <c r="Y717" s="5"/>
      <c r="Z717" s="5"/>
      <c r="AA717" s="5"/>
      <c r="AB717" s="57"/>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row>
    <row r="718" hidden="1" spans="1:57">
      <c r="A718" s="9">
        <v>44721.5047610069</v>
      </c>
      <c r="B718" s="4" t="s">
        <v>39</v>
      </c>
      <c r="C718" s="4" t="s">
        <v>23</v>
      </c>
      <c r="D718" s="4" t="s">
        <v>4058</v>
      </c>
      <c r="E718" s="5"/>
      <c r="F718" s="4">
        <v>9014257602</v>
      </c>
      <c r="G718" s="4" t="s">
        <v>41</v>
      </c>
      <c r="H718" s="4" t="s">
        <v>42</v>
      </c>
      <c r="I718" s="4" t="s">
        <v>43</v>
      </c>
      <c r="J718" s="4" t="s">
        <v>4059</v>
      </c>
      <c r="K718" s="4" t="s">
        <v>276</v>
      </c>
      <c r="L718" s="4" t="s">
        <v>45</v>
      </c>
      <c r="M718" s="4" t="s">
        <v>4060</v>
      </c>
      <c r="N718" s="4" t="s">
        <v>114</v>
      </c>
      <c r="O718" s="4" t="s">
        <v>47</v>
      </c>
      <c r="P718" s="15">
        <v>44722</v>
      </c>
      <c r="Q718" s="20">
        <v>0.479166666664241</v>
      </c>
      <c r="R718" s="20">
        <v>0.520833333335759</v>
      </c>
      <c r="S718" s="4" t="s">
        <v>116</v>
      </c>
      <c r="T718" s="4" t="s">
        <v>486</v>
      </c>
      <c r="U718" s="21" t="s">
        <v>4061</v>
      </c>
      <c r="V718" s="4" t="s">
        <v>3621</v>
      </c>
      <c r="X718" s="4" t="s">
        <v>38</v>
      </c>
      <c r="Y718" s="5"/>
      <c r="Z718" s="5"/>
      <c r="AA718" s="5"/>
      <c r="AB718" s="57"/>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row>
    <row r="719" hidden="1" spans="1:57">
      <c r="A719" s="9">
        <v>44721.5094024421</v>
      </c>
      <c r="B719" s="4" t="s">
        <v>107</v>
      </c>
      <c r="C719" s="4" t="s">
        <v>23</v>
      </c>
      <c r="D719" s="4" t="s">
        <v>4062</v>
      </c>
      <c r="E719" s="5"/>
      <c r="F719" s="4">
        <v>9182828001</v>
      </c>
      <c r="G719" s="4" t="s">
        <v>4038</v>
      </c>
      <c r="H719" s="4" t="s">
        <v>1349</v>
      </c>
      <c r="I719" s="4" t="s">
        <v>1349</v>
      </c>
      <c r="J719" s="4" t="s">
        <v>4063</v>
      </c>
      <c r="K719" s="4" t="s">
        <v>127</v>
      </c>
      <c r="L719" s="4" t="s">
        <v>127</v>
      </c>
      <c r="M719" s="4" t="s">
        <v>4064</v>
      </c>
      <c r="N719" s="4" t="s">
        <v>114</v>
      </c>
      <c r="O719" s="4" t="s">
        <v>459</v>
      </c>
      <c r="P719" s="15">
        <v>44725</v>
      </c>
      <c r="Q719" s="20">
        <v>0.5</v>
      </c>
      <c r="R719" s="20">
        <v>0.708333333335759</v>
      </c>
      <c r="S719" s="4" t="s">
        <v>1496</v>
      </c>
      <c r="T719" s="4" t="s">
        <v>318</v>
      </c>
      <c r="U719" s="21" t="s">
        <v>4065</v>
      </c>
      <c r="V719" s="4" t="s">
        <v>662</v>
      </c>
      <c r="X719" s="4" t="s">
        <v>38</v>
      </c>
      <c r="Y719" s="5"/>
      <c r="Z719" s="5"/>
      <c r="AA719" s="5"/>
      <c r="AB719" s="57"/>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row>
    <row r="720" hidden="1" spans="1:57">
      <c r="A720" s="9">
        <v>44721.5136124421</v>
      </c>
      <c r="B720" s="4" t="s">
        <v>121</v>
      </c>
      <c r="C720" s="4" t="s">
        <v>23</v>
      </c>
      <c r="D720" s="4" t="s">
        <v>4066</v>
      </c>
      <c r="E720" s="5"/>
      <c r="F720" s="4">
        <v>9441620431</v>
      </c>
      <c r="G720" s="4" t="s">
        <v>4047</v>
      </c>
      <c r="H720" s="4" t="s">
        <v>42</v>
      </c>
      <c r="I720" s="4" t="s">
        <v>535</v>
      </c>
      <c r="J720" s="4" t="s">
        <v>4067</v>
      </c>
      <c r="K720" s="4" t="s">
        <v>85</v>
      </c>
      <c r="L720" s="4" t="s">
        <v>127</v>
      </c>
      <c r="M720" s="4" t="s">
        <v>4068</v>
      </c>
      <c r="N720" s="4" t="s">
        <v>87</v>
      </c>
      <c r="O720" s="4" t="s">
        <v>1167</v>
      </c>
      <c r="P720" s="15">
        <v>44722</v>
      </c>
      <c r="Q720" s="20">
        <v>0.625</v>
      </c>
      <c r="R720" s="20">
        <v>0.708333333335759</v>
      </c>
      <c r="S720" s="4" t="s">
        <v>130</v>
      </c>
      <c r="T720" s="4" t="s">
        <v>4069</v>
      </c>
      <c r="U720" s="21" t="s">
        <v>4070</v>
      </c>
      <c r="V720" s="4" t="s">
        <v>4026</v>
      </c>
      <c r="X720" s="4" t="s">
        <v>38</v>
      </c>
      <c r="Y720" s="5"/>
      <c r="Z720" s="5"/>
      <c r="AA720" s="5"/>
      <c r="AB720" s="57"/>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row>
    <row r="721" spans="1:57">
      <c r="A721" s="48">
        <v>44721.5167589468</v>
      </c>
      <c r="B721" s="44" t="s">
        <v>300</v>
      </c>
      <c r="C721" s="44" t="s">
        <v>23</v>
      </c>
      <c r="D721" s="44" t="s">
        <v>4071</v>
      </c>
      <c r="E721" s="45"/>
      <c r="F721" s="44">
        <v>9877268365</v>
      </c>
      <c r="G721" s="44" t="s">
        <v>4072</v>
      </c>
      <c r="H721" s="44" t="s">
        <v>110</v>
      </c>
      <c r="I721" s="44" t="s">
        <v>27</v>
      </c>
      <c r="J721" s="44" t="s">
        <v>4073</v>
      </c>
      <c r="K721" s="44" t="s">
        <v>4074</v>
      </c>
      <c r="L721" s="44" t="s">
        <v>4075</v>
      </c>
      <c r="M721" s="44" t="s">
        <v>4076</v>
      </c>
      <c r="N721" s="44" t="s">
        <v>32</v>
      </c>
      <c r="O721" s="44" t="s">
        <v>260</v>
      </c>
      <c r="P721" s="48">
        <v>44725</v>
      </c>
      <c r="Q721" s="54">
        <v>0.583333333335759</v>
      </c>
      <c r="R721" s="54">
        <v>0.625</v>
      </c>
      <c r="S721" s="44" t="s">
        <v>196</v>
      </c>
      <c r="T721" s="44" t="s">
        <v>599</v>
      </c>
      <c r="U721" s="55" t="s">
        <v>4077</v>
      </c>
      <c r="V721" s="44" t="s">
        <v>3621</v>
      </c>
      <c r="X721" s="4"/>
      <c r="Y721" s="5"/>
      <c r="Z721" s="5"/>
      <c r="AA721" s="5"/>
      <c r="AB721" s="57"/>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row>
    <row r="722" hidden="1" spans="1:57">
      <c r="A722" s="9">
        <v>44721.5267623843</v>
      </c>
      <c r="B722" s="4" t="s">
        <v>121</v>
      </c>
      <c r="C722" s="4" t="s">
        <v>23</v>
      </c>
      <c r="D722" s="4" t="s">
        <v>4078</v>
      </c>
      <c r="E722" s="5"/>
      <c r="F722" s="4">
        <v>7680033543</v>
      </c>
      <c r="G722" s="4" t="s">
        <v>4047</v>
      </c>
      <c r="H722" s="4" t="s">
        <v>82</v>
      </c>
      <c r="I722" s="4" t="s">
        <v>82</v>
      </c>
      <c r="J722" s="4" t="s">
        <v>725</v>
      </c>
      <c r="K722" s="4" t="s">
        <v>127</v>
      </c>
      <c r="L722" s="4" t="s">
        <v>127</v>
      </c>
      <c r="M722" s="4" t="s">
        <v>4079</v>
      </c>
      <c r="N722" s="4" t="s">
        <v>32</v>
      </c>
      <c r="O722" s="4" t="s">
        <v>4080</v>
      </c>
      <c r="P722" s="15">
        <v>44722</v>
      </c>
      <c r="Q722" s="20">
        <v>0.625</v>
      </c>
      <c r="R722" s="20">
        <v>0.708333333335759</v>
      </c>
      <c r="S722" s="4" t="s">
        <v>1404</v>
      </c>
      <c r="T722" s="4" t="s">
        <v>4081</v>
      </c>
      <c r="U722" s="21" t="s">
        <v>4082</v>
      </c>
      <c r="V722" s="4" t="s">
        <v>4026</v>
      </c>
      <c r="X722" s="4" t="s">
        <v>38</v>
      </c>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row>
    <row r="723" hidden="1" spans="1:57">
      <c r="A723" s="9">
        <v>44721.5334804282</v>
      </c>
      <c r="B723" s="4" t="s">
        <v>188</v>
      </c>
      <c r="C723" s="4" t="s">
        <v>23</v>
      </c>
      <c r="D723" s="4" t="s">
        <v>4083</v>
      </c>
      <c r="E723" s="5"/>
      <c r="F723" s="4">
        <v>9390799433</v>
      </c>
      <c r="G723" s="4" t="s">
        <v>1061</v>
      </c>
      <c r="H723" s="4" t="s">
        <v>191</v>
      </c>
      <c r="I723" s="4" t="s">
        <v>191</v>
      </c>
      <c r="J723" s="4" t="s">
        <v>4084</v>
      </c>
      <c r="K723" s="4" t="s">
        <v>127</v>
      </c>
      <c r="L723" s="4" t="s">
        <v>127</v>
      </c>
      <c r="M723" s="4" t="s">
        <v>4085</v>
      </c>
      <c r="N723" s="4" t="s">
        <v>87</v>
      </c>
      <c r="O723" s="4" t="s">
        <v>194</v>
      </c>
      <c r="P723" s="15">
        <v>44722</v>
      </c>
      <c r="Q723" s="20">
        <v>0.416666666664241</v>
      </c>
      <c r="R723" s="20">
        <v>0.666666666664241</v>
      </c>
      <c r="S723" s="4" t="s">
        <v>2641</v>
      </c>
      <c r="T723" s="4" t="s">
        <v>531</v>
      </c>
      <c r="U723" s="21" t="s">
        <v>4086</v>
      </c>
      <c r="V723" s="4" t="s">
        <v>901</v>
      </c>
      <c r="X723" s="4" t="s">
        <v>38</v>
      </c>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row>
    <row r="724" hidden="1" spans="1:57">
      <c r="A724" s="9">
        <v>44721.539491956</v>
      </c>
      <c r="B724" s="4" t="s">
        <v>245</v>
      </c>
      <c r="C724" s="4" t="s">
        <v>23</v>
      </c>
      <c r="D724" s="4" t="s">
        <v>4087</v>
      </c>
      <c r="E724" s="5"/>
      <c r="F724" s="4">
        <v>8019277690</v>
      </c>
      <c r="G724" s="4" t="s">
        <v>4038</v>
      </c>
      <c r="H724" s="4" t="s">
        <v>42</v>
      </c>
      <c r="I724" s="4" t="s">
        <v>1151</v>
      </c>
      <c r="J724" s="4" t="s">
        <v>4088</v>
      </c>
      <c r="K724" s="4" t="s">
        <v>127</v>
      </c>
      <c r="L724" s="4" t="s">
        <v>85</v>
      </c>
      <c r="M724" s="4" t="s">
        <v>4089</v>
      </c>
      <c r="N724" s="4" t="s">
        <v>87</v>
      </c>
      <c r="O724" s="4" t="s">
        <v>88</v>
      </c>
      <c r="P724" s="15">
        <v>44722</v>
      </c>
      <c r="Q724" s="20">
        <v>0.458333333335759</v>
      </c>
      <c r="R724" s="20">
        <v>0.5</v>
      </c>
      <c r="S724" s="4" t="s">
        <v>818</v>
      </c>
      <c r="T724" s="4" t="s">
        <v>318</v>
      </c>
      <c r="U724" s="21" t="s">
        <v>4090</v>
      </c>
      <c r="V724" s="4" t="s">
        <v>662</v>
      </c>
      <c r="X724" s="4" t="s">
        <v>38</v>
      </c>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row>
    <row r="725" hidden="1" spans="1:57">
      <c r="A725" s="9">
        <v>44721.5435458449</v>
      </c>
      <c r="B725" s="4" t="s">
        <v>107</v>
      </c>
      <c r="C725" s="4" t="s">
        <v>23</v>
      </c>
      <c r="D725" s="4" t="s">
        <v>2317</v>
      </c>
      <c r="E725" s="5"/>
      <c r="F725" s="4">
        <v>7680040082</v>
      </c>
      <c r="G725" s="4" t="s">
        <v>4091</v>
      </c>
      <c r="H725" s="4" t="s">
        <v>589</v>
      </c>
      <c r="I725" s="4" t="s">
        <v>589</v>
      </c>
      <c r="J725" s="4" t="s">
        <v>4092</v>
      </c>
      <c r="K725" s="4" t="s">
        <v>85</v>
      </c>
      <c r="L725" s="4" t="s">
        <v>4093</v>
      </c>
      <c r="M725" s="4" t="s">
        <v>4094</v>
      </c>
      <c r="N725" s="4" t="s">
        <v>87</v>
      </c>
      <c r="O725" s="4" t="s">
        <v>43</v>
      </c>
      <c r="P725" s="15">
        <v>44722</v>
      </c>
      <c r="Q725" s="20">
        <v>0.583333333335759</v>
      </c>
      <c r="R725" s="20">
        <v>0.666666666664241</v>
      </c>
      <c r="S725" s="4" t="s">
        <v>870</v>
      </c>
      <c r="T725" s="4" t="s">
        <v>691</v>
      </c>
      <c r="U725" s="21" t="s">
        <v>4095</v>
      </c>
      <c r="V725" s="4" t="s">
        <v>662</v>
      </c>
      <c r="X725" s="4" t="s">
        <v>38</v>
      </c>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row>
    <row r="726" hidden="1" spans="1:57">
      <c r="A726" s="9">
        <v>44721.5439870833</v>
      </c>
      <c r="B726" s="4" t="s">
        <v>245</v>
      </c>
      <c r="C726" s="4" t="s">
        <v>23</v>
      </c>
      <c r="D726" s="4" t="s">
        <v>4096</v>
      </c>
      <c r="E726" s="5"/>
      <c r="F726" s="4">
        <v>8985584029</v>
      </c>
      <c r="G726" s="4" t="s">
        <v>4097</v>
      </c>
      <c r="H726" s="4" t="s">
        <v>756</v>
      </c>
      <c r="I726" s="4" t="s">
        <v>756</v>
      </c>
      <c r="J726" s="4" t="s">
        <v>4098</v>
      </c>
      <c r="K726" s="4" t="s">
        <v>4099</v>
      </c>
      <c r="L726" s="4" t="s">
        <v>4100</v>
      </c>
      <c r="M726" s="4" t="s">
        <v>4101</v>
      </c>
      <c r="N726" s="4" t="s">
        <v>114</v>
      </c>
      <c r="O726" s="4" t="s">
        <v>98</v>
      </c>
      <c r="P726" s="15">
        <v>44722</v>
      </c>
      <c r="Q726" s="20">
        <v>0.666666666664241</v>
      </c>
      <c r="R726" s="20">
        <v>0.708333333335759</v>
      </c>
      <c r="S726" s="4" t="s">
        <v>501</v>
      </c>
      <c r="T726" s="4" t="s">
        <v>1279</v>
      </c>
      <c r="U726" s="21" t="s">
        <v>4102</v>
      </c>
      <c r="V726" s="4" t="s">
        <v>662</v>
      </c>
      <c r="X726" s="4" t="s">
        <v>38</v>
      </c>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row>
    <row r="727" hidden="1" spans="1:57">
      <c r="A727" s="9">
        <v>44721.5634671875</v>
      </c>
      <c r="B727" s="4" t="s">
        <v>22</v>
      </c>
      <c r="C727" s="4" t="s">
        <v>23</v>
      </c>
      <c r="D727" s="4" t="s">
        <v>4103</v>
      </c>
      <c r="E727" s="5"/>
      <c r="F727" s="4">
        <v>9013499455</v>
      </c>
      <c r="G727" s="4" t="s">
        <v>4104</v>
      </c>
      <c r="H727" s="4" t="s">
        <v>191</v>
      </c>
      <c r="I727" s="4" t="s">
        <v>191</v>
      </c>
      <c r="J727" s="4" t="s">
        <v>4105</v>
      </c>
      <c r="K727" s="4" t="s">
        <v>441</v>
      </c>
      <c r="L727" s="4" t="s">
        <v>4106</v>
      </c>
      <c r="M727" s="4" t="s">
        <v>4107</v>
      </c>
      <c r="N727" s="4" t="s">
        <v>32</v>
      </c>
      <c r="O727" s="4" t="s">
        <v>154</v>
      </c>
      <c r="P727" s="15">
        <v>44722</v>
      </c>
      <c r="Q727" s="20">
        <v>0.458333333335759</v>
      </c>
      <c r="R727" s="20">
        <v>0.5</v>
      </c>
      <c r="S727" s="4" t="s">
        <v>89</v>
      </c>
      <c r="T727" s="4" t="s">
        <v>278</v>
      </c>
      <c r="U727" s="21" t="s">
        <v>4108</v>
      </c>
      <c r="V727" s="4" t="s">
        <v>616</v>
      </c>
      <c r="X727" s="4" t="s">
        <v>38</v>
      </c>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row>
    <row r="728" hidden="1" spans="1:57">
      <c r="A728" s="6">
        <v>44721.5764510532</v>
      </c>
      <c r="B728" s="7" t="s">
        <v>309</v>
      </c>
      <c r="C728" s="7" t="s">
        <v>23</v>
      </c>
      <c r="D728" s="7" t="s">
        <v>4109</v>
      </c>
      <c r="E728" s="7" t="s">
        <v>4110</v>
      </c>
      <c r="F728" s="7">
        <v>8368315162</v>
      </c>
      <c r="G728" s="7" t="s">
        <v>4111</v>
      </c>
      <c r="H728" s="7" t="s">
        <v>674</v>
      </c>
      <c r="I728" s="7" t="s">
        <v>284</v>
      </c>
      <c r="J728" s="7" t="s">
        <v>1350</v>
      </c>
      <c r="K728" s="7" t="s">
        <v>657</v>
      </c>
      <c r="L728" s="7" t="s">
        <v>657</v>
      </c>
      <c r="M728" s="7" t="s">
        <v>4112</v>
      </c>
      <c r="N728" s="7" t="s">
        <v>114</v>
      </c>
      <c r="O728" s="7" t="s">
        <v>260</v>
      </c>
      <c r="P728" s="16">
        <v>44725</v>
      </c>
      <c r="Q728" s="22">
        <v>0.104166666664241</v>
      </c>
      <c r="R728" s="22">
        <v>0.145833333335759</v>
      </c>
      <c r="S728" s="7" t="s">
        <v>4113</v>
      </c>
      <c r="T728" s="7" t="s">
        <v>406</v>
      </c>
      <c r="U728" s="23" t="s">
        <v>4114</v>
      </c>
      <c r="V728" s="7" t="s">
        <v>662</v>
      </c>
      <c r="X728" s="7" t="s">
        <v>93</v>
      </c>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row>
    <row r="729" hidden="1" spans="1:57">
      <c r="A729" s="9">
        <v>44721.578360787</v>
      </c>
      <c r="B729" s="4" t="s">
        <v>309</v>
      </c>
      <c r="C729" s="4" t="s">
        <v>23</v>
      </c>
      <c r="D729" s="4" t="s">
        <v>4115</v>
      </c>
      <c r="E729" s="5"/>
      <c r="F729" s="4">
        <v>7675929416</v>
      </c>
      <c r="G729" s="4" t="s">
        <v>4111</v>
      </c>
      <c r="H729" s="4" t="s">
        <v>1172</v>
      </c>
      <c r="I729" s="4" t="s">
        <v>124</v>
      </c>
      <c r="J729" s="4" t="s">
        <v>4116</v>
      </c>
      <c r="K729" s="4" t="s">
        <v>127</v>
      </c>
      <c r="L729" s="4" t="s">
        <v>1938</v>
      </c>
      <c r="M729" s="4" t="s">
        <v>4117</v>
      </c>
      <c r="N729" s="4" t="s">
        <v>1592</v>
      </c>
      <c r="O729" s="4" t="s">
        <v>4118</v>
      </c>
      <c r="P729" s="15">
        <v>44723</v>
      </c>
      <c r="Q729" s="20">
        <v>0.104166666664241</v>
      </c>
      <c r="R729" s="20">
        <v>0.145833333335759</v>
      </c>
      <c r="S729" s="4" t="s">
        <v>4119</v>
      </c>
      <c r="T729" s="4" t="s">
        <v>1155</v>
      </c>
      <c r="U729" s="21" t="s">
        <v>4120</v>
      </c>
      <c r="V729" s="4" t="s">
        <v>662</v>
      </c>
      <c r="X729" s="4" t="s">
        <v>38</v>
      </c>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row>
    <row r="730" hidden="1" spans="1:57">
      <c r="A730" s="9">
        <v>44721.5805347454</v>
      </c>
      <c r="B730" s="4" t="s">
        <v>309</v>
      </c>
      <c r="C730" s="4" t="s">
        <v>23</v>
      </c>
      <c r="D730" s="4" t="s">
        <v>4121</v>
      </c>
      <c r="E730" s="4" t="s">
        <v>4122</v>
      </c>
      <c r="F730" s="4">
        <v>8309695461</v>
      </c>
      <c r="G730" s="4" t="s">
        <v>4123</v>
      </c>
      <c r="H730" s="4" t="s">
        <v>238</v>
      </c>
      <c r="I730" s="4" t="s">
        <v>238</v>
      </c>
      <c r="J730" s="4" t="s">
        <v>4124</v>
      </c>
      <c r="K730" s="4" t="s">
        <v>85</v>
      </c>
      <c r="L730" s="4" t="s">
        <v>85</v>
      </c>
      <c r="M730" s="4" t="s">
        <v>4125</v>
      </c>
      <c r="N730" s="4" t="s">
        <v>87</v>
      </c>
      <c r="O730" s="4" t="s">
        <v>260</v>
      </c>
      <c r="P730" s="15">
        <v>44725</v>
      </c>
      <c r="Q730" s="20">
        <v>0.458333333335759</v>
      </c>
      <c r="R730" s="20">
        <v>0.5</v>
      </c>
      <c r="S730" s="4" t="s">
        <v>2592</v>
      </c>
      <c r="T730" s="4" t="s">
        <v>4126</v>
      </c>
      <c r="U730" s="21" t="s">
        <v>4127</v>
      </c>
      <c r="V730" s="4" t="s">
        <v>662</v>
      </c>
      <c r="X730" s="4" t="s">
        <v>38</v>
      </c>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row>
    <row r="731" hidden="1" spans="1:57">
      <c r="A731" s="6">
        <v>44721.5967353241</v>
      </c>
      <c r="B731" s="7" t="s">
        <v>254</v>
      </c>
      <c r="C731" s="7" t="s">
        <v>23</v>
      </c>
      <c r="D731" s="7" t="s">
        <v>4128</v>
      </c>
      <c r="E731" s="8"/>
      <c r="F731" s="7">
        <v>8374972619</v>
      </c>
      <c r="G731" s="7" t="s">
        <v>4129</v>
      </c>
      <c r="H731" s="7" t="s">
        <v>256</v>
      </c>
      <c r="I731" s="7" t="s">
        <v>256</v>
      </c>
      <c r="J731" s="7" t="s">
        <v>275</v>
      </c>
      <c r="K731" s="7" t="s">
        <v>127</v>
      </c>
      <c r="L731" s="7" t="s">
        <v>4130</v>
      </c>
      <c r="M731" s="7" t="s">
        <v>4131</v>
      </c>
      <c r="N731" s="7" t="s">
        <v>114</v>
      </c>
      <c r="O731" s="7" t="s">
        <v>47</v>
      </c>
      <c r="P731" s="16">
        <v>44722</v>
      </c>
      <c r="Q731" s="22">
        <v>0.458333333335759</v>
      </c>
      <c r="R731" s="22">
        <v>0.5</v>
      </c>
      <c r="S731" s="7" t="s">
        <v>242</v>
      </c>
      <c r="T731" s="7" t="s">
        <v>769</v>
      </c>
      <c r="U731" s="23" t="s">
        <v>4132</v>
      </c>
      <c r="V731" s="7" t="s">
        <v>3621</v>
      </c>
      <c r="X731" s="7" t="s">
        <v>93</v>
      </c>
      <c r="Y731" s="7" t="s">
        <v>4133</v>
      </c>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row>
    <row r="732" hidden="1" spans="1:57">
      <c r="A732" s="9">
        <v>44721.6004891782</v>
      </c>
      <c r="B732" s="4" t="s">
        <v>39</v>
      </c>
      <c r="C732" s="4" t="s">
        <v>23</v>
      </c>
      <c r="D732" s="4" t="s">
        <v>4134</v>
      </c>
      <c r="E732" s="5"/>
      <c r="F732" s="4">
        <v>9121793927</v>
      </c>
      <c r="G732" s="4" t="s">
        <v>4135</v>
      </c>
      <c r="H732" s="4" t="s">
        <v>124</v>
      </c>
      <c r="I732" s="4" t="s">
        <v>124</v>
      </c>
      <c r="J732" s="4" t="s">
        <v>4136</v>
      </c>
      <c r="K732" s="4" t="s">
        <v>45</v>
      </c>
      <c r="L732" s="4" t="s">
        <v>45</v>
      </c>
      <c r="M732" s="4" t="s">
        <v>4137</v>
      </c>
      <c r="N732" s="4" t="s">
        <v>1592</v>
      </c>
      <c r="O732" s="4" t="s">
        <v>47</v>
      </c>
      <c r="P732" s="15">
        <v>44722</v>
      </c>
      <c r="Q732" s="20">
        <v>0.583333333335759</v>
      </c>
      <c r="R732" s="20">
        <v>0.666666666664241</v>
      </c>
      <c r="S732" s="4" t="s">
        <v>2236</v>
      </c>
      <c r="T732" s="4" t="s">
        <v>117</v>
      </c>
      <c r="U732" s="21" t="s">
        <v>4138</v>
      </c>
      <c r="V732" s="4" t="s">
        <v>662</v>
      </c>
      <c r="X732" s="4" t="s">
        <v>38</v>
      </c>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row>
    <row r="733" hidden="1" spans="1:57">
      <c r="A733" s="9">
        <v>44721.604165463</v>
      </c>
      <c r="B733" s="4" t="s">
        <v>1088</v>
      </c>
      <c r="C733" s="4" t="s">
        <v>23</v>
      </c>
      <c r="D733" s="4" t="s">
        <v>4139</v>
      </c>
      <c r="E733" s="5"/>
      <c r="F733" s="4">
        <v>9061011026</v>
      </c>
      <c r="G733" s="4" t="s">
        <v>1440</v>
      </c>
      <c r="H733" s="4" t="s">
        <v>173</v>
      </c>
      <c r="I733" s="4" t="s">
        <v>173</v>
      </c>
      <c r="J733" s="4" t="s">
        <v>4140</v>
      </c>
      <c r="K733" s="4" t="s">
        <v>758</v>
      </c>
      <c r="L733" s="4" t="s">
        <v>758</v>
      </c>
      <c r="M733" s="4" t="s">
        <v>4141</v>
      </c>
      <c r="N733" s="4" t="s">
        <v>114</v>
      </c>
      <c r="O733" s="5"/>
      <c r="P733" s="15">
        <v>44723</v>
      </c>
      <c r="Q733" s="20">
        <v>0.458333333335759</v>
      </c>
      <c r="R733" s="20">
        <v>0.458333333335759</v>
      </c>
      <c r="S733" s="4" t="s">
        <v>569</v>
      </c>
      <c r="T733" s="4" t="s">
        <v>1093</v>
      </c>
      <c r="U733" s="21" t="s">
        <v>4142</v>
      </c>
      <c r="V733" s="4" t="s">
        <v>662</v>
      </c>
      <c r="X733" s="4" t="s">
        <v>38</v>
      </c>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row>
    <row r="734" hidden="1" spans="1:57">
      <c r="A734" s="9">
        <v>44721.6044467824</v>
      </c>
      <c r="B734" s="4" t="s">
        <v>245</v>
      </c>
      <c r="C734" s="4" t="s">
        <v>23</v>
      </c>
      <c r="D734" s="4" t="s">
        <v>4143</v>
      </c>
      <c r="E734" s="5"/>
      <c r="F734" s="4">
        <v>8919000371</v>
      </c>
      <c r="G734" s="4" t="s">
        <v>4144</v>
      </c>
      <c r="H734" s="4" t="s">
        <v>150</v>
      </c>
      <c r="I734" s="4" t="s">
        <v>150</v>
      </c>
      <c r="J734" s="4" t="s">
        <v>4145</v>
      </c>
      <c r="K734" s="4" t="s">
        <v>127</v>
      </c>
      <c r="L734" s="4" t="s">
        <v>1938</v>
      </c>
      <c r="M734" s="4" t="s">
        <v>4146</v>
      </c>
      <c r="N734" s="4" t="s">
        <v>114</v>
      </c>
      <c r="O734" s="4" t="s">
        <v>154</v>
      </c>
      <c r="P734" s="15">
        <v>44725</v>
      </c>
      <c r="Q734" s="20">
        <v>0.0833333333357587</v>
      </c>
      <c r="R734" s="20">
        <v>0.166666666664241</v>
      </c>
      <c r="S734" s="4" t="s">
        <v>553</v>
      </c>
      <c r="T734" s="4" t="s">
        <v>1279</v>
      </c>
      <c r="U734" s="21" t="s">
        <v>4147</v>
      </c>
      <c r="V734" s="4" t="s">
        <v>662</v>
      </c>
      <c r="X734" s="4" t="s">
        <v>38</v>
      </c>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row>
    <row r="735" hidden="1" spans="1:57">
      <c r="A735" s="9">
        <v>44721.6057558796</v>
      </c>
      <c r="B735" s="4" t="s">
        <v>254</v>
      </c>
      <c r="C735" s="4" t="s">
        <v>23</v>
      </c>
      <c r="D735" s="4" t="s">
        <v>4148</v>
      </c>
      <c r="E735" s="5"/>
      <c r="F735" s="4">
        <v>9949365253</v>
      </c>
      <c r="G735" s="4" t="s">
        <v>2066</v>
      </c>
      <c r="H735" s="4" t="s">
        <v>4149</v>
      </c>
      <c r="I735" s="4" t="s">
        <v>4149</v>
      </c>
      <c r="J735" s="4" t="s">
        <v>4150</v>
      </c>
      <c r="K735" s="4" t="s">
        <v>127</v>
      </c>
      <c r="L735" s="4" t="s">
        <v>127</v>
      </c>
      <c r="M735" s="4" t="s">
        <v>4151</v>
      </c>
      <c r="N735" s="4" t="s">
        <v>114</v>
      </c>
      <c r="O735" s="4" t="s">
        <v>47</v>
      </c>
      <c r="P735" s="15">
        <v>44722</v>
      </c>
      <c r="Q735" s="20">
        <v>0.583333333335759</v>
      </c>
      <c r="R735" s="20">
        <v>0.625</v>
      </c>
      <c r="S735" s="4" t="s">
        <v>130</v>
      </c>
      <c r="T735" s="4" t="s">
        <v>1364</v>
      </c>
      <c r="U735" s="21" t="s">
        <v>4152</v>
      </c>
      <c r="V735" s="4" t="s">
        <v>3621</v>
      </c>
      <c r="X735" s="4" t="s">
        <v>38</v>
      </c>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row>
    <row r="736" hidden="1" spans="1:57">
      <c r="A736" s="9">
        <v>44721.6076829051</v>
      </c>
      <c r="B736" s="4" t="s">
        <v>1088</v>
      </c>
      <c r="C736" s="4" t="s">
        <v>23</v>
      </c>
      <c r="D736" s="4" t="s">
        <v>4153</v>
      </c>
      <c r="E736" s="5"/>
      <c r="F736" s="4">
        <v>8106012356</v>
      </c>
      <c r="G736" s="4" t="s">
        <v>3165</v>
      </c>
      <c r="H736" s="4" t="s">
        <v>173</v>
      </c>
      <c r="I736" s="4" t="s">
        <v>256</v>
      </c>
      <c r="J736" s="4" t="s">
        <v>2276</v>
      </c>
      <c r="K736" s="4" t="s">
        <v>127</v>
      </c>
      <c r="L736" s="4" t="s">
        <v>127</v>
      </c>
      <c r="M736" s="4" t="s">
        <v>4154</v>
      </c>
      <c r="N736" s="4" t="s">
        <v>114</v>
      </c>
      <c r="O736" s="5"/>
      <c r="P736" s="15">
        <v>44723</v>
      </c>
      <c r="Q736" s="20">
        <v>0.416666666664241</v>
      </c>
      <c r="R736" s="20">
        <v>0.416666666664241</v>
      </c>
      <c r="S736" s="4" t="s">
        <v>167</v>
      </c>
      <c r="T736" s="4" t="s">
        <v>561</v>
      </c>
      <c r="U736" s="21" t="s">
        <v>4155</v>
      </c>
      <c r="V736" s="4" t="s">
        <v>662</v>
      </c>
      <c r="X736" s="4" t="s">
        <v>38</v>
      </c>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row>
    <row r="737" hidden="1" spans="1:57">
      <c r="A737" s="9">
        <v>44721.6166823264</v>
      </c>
      <c r="B737" s="4" t="s">
        <v>1088</v>
      </c>
      <c r="C737" s="4" t="s">
        <v>23</v>
      </c>
      <c r="D737" s="4" t="s">
        <v>4156</v>
      </c>
      <c r="E737" s="5"/>
      <c r="F737" s="4">
        <v>9994688012</v>
      </c>
      <c r="G737" s="4" t="s">
        <v>4157</v>
      </c>
      <c r="H737" s="4" t="s">
        <v>505</v>
      </c>
      <c r="I737" s="4" t="s">
        <v>505</v>
      </c>
      <c r="J737" s="4" t="s">
        <v>4158</v>
      </c>
      <c r="K737" s="4" t="s">
        <v>152</v>
      </c>
      <c r="L737" s="4" t="s">
        <v>152</v>
      </c>
      <c r="M737" s="4" t="s">
        <v>4159</v>
      </c>
      <c r="N737" s="4" t="s">
        <v>114</v>
      </c>
      <c r="O737" s="5"/>
      <c r="P737" s="15">
        <v>44723</v>
      </c>
      <c r="Q737" s="20">
        <v>0.25</v>
      </c>
      <c r="R737" s="20">
        <v>0.25</v>
      </c>
      <c r="S737" s="4" t="s">
        <v>3619</v>
      </c>
      <c r="T737" s="4" t="s">
        <v>297</v>
      </c>
      <c r="U737" s="21" t="s">
        <v>4160</v>
      </c>
      <c r="V737" s="4" t="s">
        <v>4026</v>
      </c>
      <c r="X737" s="4" t="s">
        <v>38</v>
      </c>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row>
    <row r="738" hidden="1" spans="1:57">
      <c r="A738" s="9">
        <v>44721.6204539236</v>
      </c>
      <c r="B738" s="4" t="s">
        <v>1088</v>
      </c>
      <c r="C738" s="4" t="s">
        <v>23</v>
      </c>
      <c r="D738" s="4" t="s">
        <v>4161</v>
      </c>
      <c r="E738" s="5"/>
      <c r="F738" s="4">
        <v>8815116651</v>
      </c>
      <c r="G738" s="4" t="s">
        <v>4157</v>
      </c>
      <c r="H738" s="4" t="s">
        <v>505</v>
      </c>
      <c r="I738" s="4" t="s">
        <v>173</v>
      </c>
      <c r="J738" s="4" t="s">
        <v>4162</v>
      </c>
      <c r="K738" s="4" t="s">
        <v>657</v>
      </c>
      <c r="L738" s="4" t="s">
        <v>657</v>
      </c>
      <c r="M738" s="4" t="s">
        <v>4163</v>
      </c>
      <c r="N738" s="4" t="s">
        <v>114</v>
      </c>
      <c r="O738" s="5"/>
      <c r="P738" s="15">
        <v>44725</v>
      </c>
      <c r="Q738" s="20">
        <v>0.25</v>
      </c>
      <c r="R738" s="20">
        <v>0.25</v>
      </c>
      <c r="S738" s="4" t="s">
        <v>4164</v>
      </c>
      <c r="T738" s="4" t="s">
        <v>297</v>
      </c>
      <c r="U738" s="21" t="s">
        <v>4165</v>
      </c>
      <c r="V738" s="4" t="s">
        <v>4026</v>
      </c>
      <c r="X738" s="4" t="s">
        <v>38</v>
      </c>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row>
    <row r="739" hidden="1" spans="1:57">
      <c r="A739" s="9">
        <v>44721.6224852083</v>
      </c>
      <c r="B739" s="4" t="s">
        <v>39</v>
      </c>
      <c r="C739" s="4" t="s">
        <v>23</v>
      </c>
      <c r="D739" s="4" t="s">
        <v>4166</v>
      </c>
      <c r="E739" s="5"/>
      <c r="F739" s="4">
        <v>9885489570</v>
      </c>
      <c r="G739" s="4" t="s">
        <v>4167</v>
      </c>
      <c r="H739" s="4" t="s">
        <v>150</v>
      </c>
      <c r="I739" s="4" t="s">
        <v>429</v>
      </c>
      <c r="J739" s="4" t="s">
        <v>4168</v>
      </c>
      <c r="K739" s="4" t="s">
        <v>276</v>
      </c>
      <c r="L739" s="4" t="s">
        <v>45</v>
      </c>
      <c r="M739" s="4" t="s">
        <v>4169</v>
      </c>
      <c r="N739" s="4" t="s">
        <v>832</v>
      </c>
      <c r="O739" s="4" t="s">
        <v>47</v>
      </c>
      <c r="P739" s="15">
        <v>44725</v>
      </c>
      <c r="Q739" s="20">
        <v>0.583333333335759</v>
      </c>
      <c r="R739" s="20">
        <v>0.666666666664241</v>
      </c>
      <c r="S739" s="4" t="s">
        <v>2573</v>
      </c>
      <c r="T739" s="4" t="s">
        <v>486</v>
      </c>
      <c r="U739" s="21" t="s">
        <v>4170</v>
      </c>
      <c r="V739" s="4" t="s">
        <v>662</v>
      </c>
      <c r="X739" s="4" t="s">
        <v>38</v>
      </c>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row>
    <row r="740" hidden="1" spans="1:57">
      <c r="A740" s="6">
        <v>44721.6243578935</v>
      </c>
      <c r="B740" s="7" t="s">
        <v>254</v>
      </c>
      <c r="C740" s="7" t="s">
        <v>23</v>
      </c>
      <c r="D740" s="7" t="s">
        <v>4171</v>
      </c>
      <c r="E740" s="8"/>
      <c r="F740" s="7">
        <v>9820508595</v>
      </c>
      <c r="G740" s="7" t="s">
        <v>2706</v>
      </c>
      <c r="H740" s="7" t="s">
        <v>505</v>
      </c>
      <c r="I740" s="7" t="s">
        <v>505</v>
      </c>
      <c r="J740" s="7" t="s">
        <v>4172</v>
      </c>
      <c r="K740" s="7" t="s">
        <v>4173</v>
      </c>
      <c r="L740" s="7" t="s">
        <v>127</v>
      </c>
      <c r="M740" s="7" t="s">
        <v>4174</v>
      </c>
      <c r="N740" s="7" t="s">
        <v>114</v>
      </c>
      <c r="O740" s="7" t="s">
        <v>4035</v>
      </c>
      <c r="P740" s="16">
        <v>44722</v>
      </c>
      <c r="Q740" s="22">
        <v>0.625</v>
      </c>
      <c r="R740" s="22">
        <v>0.666666666664241</v>
      </c>
      <c r="S740" s="7" t="s">
        <v>4175</v>
      </c>
      <c r="T740" s="7" t="s">
        <v>796</v>
      </c>
      <c r="U740" s="23" t="s">
        <v>4176</v>
      </c>
      <c r="V740" s="7" t="s">
        <v>4026</v>
      </c>
      <c r="X740" s="7" t="s">
        <v>93</v>
      </c>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row>
    <row r="741" hidden="1" spans="1:57">
      <c r="A741" s="9">
        <v>44721.6340670718</v>
      </c>
      <c r="B741" s="4" t="s">
        <v>107</v>
      </c>
      <c r="C741" s="4" t="s">
        <v>23</v>
      </c>
      <c r="D741" s="4" t="s">
        <v>4177</v>
      </c>
      <c r="E741" s="5"/>
      <c r="F741" s="4">
        <v>8143632510</v>
      </c>
      <c r="G741" s="4" t="s">
        <v>4178</v>
      </c>
      <c r="H741" s="4" t="s">
        <v>511</v>
      </c>
      <c r="I741" s="4" t="s">
        <v>124</v>
      </c>
      <c r="J741" s="4" t="s">
        <v>4179</v>
      </c>
      <c r="K741" s="4" t="s">
        <v>112</v>
      </c>
      <c r="L741" s="4" t="s">
        <v>127</v>
      </c>
      <c r="M741" s="4" t="s">
        <v>4180</v>
      </c>
      <c r="N741" s="4" t="s">
        <v>114</v>
      </c>
      <c r="O741" s="4" t="s">
        <v>115</v>
      </c>
      <c r="P741" s="15">
        <v>44725</v>
      </c>
      <c r="Q741" s="20">
        <v>0.583333333335759</v>
      </c>
      <c r="R741" s="20">
        <v>0.75</v>
      </c>
      <c r="S741" s="4" t="s">
        <v>2573</v>
      </c>
      <c r="T741" s="4" t="s">
        <v>35</v>
      </c>
      <c r="U741" s="21" t="s">
        <v>4181</v>
      </c>
      <c r="V741" s="4" t="s">
        <v>662</v>
      </c>
      <c r="X741" s="4" t="s">
        <v>38</v>
      </c>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row>
    <row r="742" hidden="1" spans="1:57">
      <c r="A742" s="9">
        <v>44721.6341721065</v>
      </c>
      <c r="B742" s="4" t="s">
        <v>334</v>
      </c>
      <c r="C742" s="4" t="s">
        <v>23</v>
      </c>
      <c r="D742" s="4" t="s">
        <v>4182</v>
      </c>
      <c r="E742" s="5"/>
      <c r="F742" s="4">
        <v>6301998726</v>
      </c>
      <c r="G742" s="4" t="s">
        <v>2112</v>
      </c>
      <c r="H742" s="4" t="s">
        <v>150</v>
      </c>
      <c r="I742" s="4" t="s">
        <v>150</v>
      </c>
      <c r="J742" s="4" t="s">
        <v>4183</v>
      </c>
      <c r="K742" s="4" t="s">
        <v>127</v>
      </c>
      <c r="L742" s="4" t="s">
        <v>127</v>
      </c>
      <c r="M742" s="4" t="s">
        <v>4184</v>
      </c>
      <c r="N742" s="4" t="s">
        <v>114</v>
      </c>
      <c r="O742" s="4" t="s">
        <v>1078</v>
      </c>
      <c r="P742" s="15">
        <v>44722</v>
      </c>
      <c r="Q742" s="20">
        <v>0.625</v>
      </c>
      <c r="R742" s="20">
        <v>0.708333333335759</v>
      </c>
      <c r="S742" s="4" t="s">
        <v>4185</v>
      </c>
      <c r="T742" s="4" t="s">
        <v>1564</v>
      </c>
      <c r="U742" s="21" t="s">
        <v>4186</v>
      </c>
      <c r="V742" s="4" t="s">
        <v>4026</v>
      </c>
      <c r="X742" s="4" t="s">
        <v>38</v>
      </c>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row>
    <row r="743" hidden="1" spans="1:57">
      <c r="A743" s="9">
        <v>44721.6360444792</v>
      </c>
      <c r="B743" s="4" t="s">
        <v>212</v>
      </c>
      <c r="C743" s="4" t="s">
        <v>23</v>
      </c>
      <c r="D743" s="4" t="s">
        <v>4187</v>
      </c>
      <c r="E743" s="5"/>
      <c r="F743" s="4">
        <v>9182074340</v>
      </c>
      <c r="G743" s="4" t="s">
        <v>4188</v>
      </c>
      <c r="H743" s="4" t="s">
        <v>238</v>
      </c>
      <c r="I743" s="4" t="s">
        <v>313</v>
      </c>
      <c r="J743" s="4" t="s">
        <v>4189</v>
      </c>
      <c r="K743" s="4" t="s">
        <v>127</v>
      </c>
      <c r="L743" s="4" t="s">
        <v>127</v>
      </c>
      <c r="M743" s="4" t="s">
        <v>4190</v>
      </c>
      <c r="N743" s="4" t="s">
        <v>114</v>
      </c>
      <c r="O743" s="4" t="s">
        <v>260</v>
      </c>
      <c r="P743" s="15">
        <v>44725</v>
      </c>
      <c r="Q743" s="20">
        <v>0.583333333335759</v>
      </c>
      <c r="R743" s="20">
        <v>0.625</v>
      </c>
      <c r="S743" s="4" t="s">
        <v>2043</v>
      </c>
      <c r="T743" s="4" t="s">
        <v>393</v>
      </c>
      <c r="U743" s="21" t="s">
        <v>4191</v>
      </c>
      <c r="V743" s="4" t="s">
        <v>662</v>
      </c>
      <c r="X743" s="4" t="s">
        <v>38</v>
      </c>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row>
    <row r="744" hidden="1" spans="1:57">
      <c r="A744" s="9">
        <v>44721.6414430208</v>
      </c>
      <c r="B744" s="4" t="s">
        <v>188</v>
      </c>
      <c r="C744" s="4" t="s">
        <v>23</v>
      </c>
      <c r="D744" s="4" t="s">
        <v>4192</v>
      </c>
      <c r="E744" s="5"/>
      <c r="F744" s="4">
        <v>9632565796</v>
      </c>
      <c r="G744" s="4" t="s">
        <v>4038</v>
      </c>
      <c r="H744" s="4" t="s">
        <v>3763</v>
      </c>
      <c r="I744" s="4" t="s">
        <v>42</v>
      </c>
      <c r="J744" s="4" t="s">
        <v>4193</v>
      </c>
      <c r="K744" s="4" t="s">
        <v>140</v>
      </c>
      <c r="L744" s="4" t="s">
        <v>140</v>
      </c>
      <c r="M744" s="4" t="s">
        <v>4194</v>
      </c>
      <c r="N744" s="4" t="s">
        <v>32</v>
      </c>
      <c r="O744" s="4" t="s">
        <v>88</v>
      </c>
      <c r="P744" s="15">
        <v>44722</v>
      </c>
      <c r="Q744" s="20">
        <v>0.75</v>
      </c>
      <c r="R744" s="20">
        <v>0.791666666664241</v>
      </c>
      <c r="S744" s="4" t="s">
        <v>805</v>
      </c>
      <c r="T744" s="4" t="s">
        <v>318</v>
      </c>
      <c r="U744" s="21" t="s">
        <v>4195</v>
      </c>
      <c r="V744" s="4" t="s">
        <v>662</v>
      </c>
      <c r="X744" s="4" t="s">
        <v>38</v>
      </c>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row>
    <row r="745" hidden="1" spans="1:57">
      <c r="A745" s="9">
        <v>44721.6420978819</v>
      </c>
      <c r="B745" s="4" t="s">
        <v>334</v>
      </c>
      <c r="C745" s="4" t="s">
        <v>23</v>
      </c>
      <c r="D745" s="4" t="s">
        <v>4196</v>
      </c>
      <c r="E745" s="5"/>
      <c r="F745" s="4">
        <v>8019670679</v>
      </c>
      <c r="G745" s="4" t="s">
        <v>4197</v>
      </c>
      <c r="H745" s="4" t="s">
        <v>42</v>
      </c>
      <c r="I745" s="4" t="s">
        <v>42</v>
      </c>
      <c r="J745" s="4" t="s">
        <v>2078</v>
      </c>
      <c r="K745" s="4" t="s">
        <v>127</v>
      </c>
      <c r="L745" s="4" t="s">
        <v>356</v>
      </c>
      <c r="M745" s="4" t="s">
        <v>4198</v>
      </c>
      <c r="N745" s="4" t="s">
        <v>32</v>
      </c>
      <c r="O745" s="4" t="s">
        <v>560</v>
      </c>
      <c r="P745" s="15">
        <v>44722</v>
      </c>
      <c r="Q745" s="20">
        <v>0.5</v>
      </c>
      <c r="R745" s="20">
        <v>0.583333333335759</v>
      </c>
      <c r="S745" s="4" t="s">
        <v>406</v>
      </c>
      <c r="T745" s="4" t="s">
        <v>523</v>
      </c>
      <c r="U745" s="21" t="s">
        <v>4199</v>
      </c>
      <c r="V745" s="4" t="s">
        <v>4200</v>
      </c>
      <c r="X745" s="4" t="s">
        <v>38</v>
      </c>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row>
    <row r="746" hidden="1" spans="1:57">
      <c r="A746" s="9">
        <v>44721.6432535532</v>
      </c>
      <c r="B746" s="4" t="s">
        <v>272</v>
      </c>
      <c r="C746" s="4" t="s">
        <v>23</v>
      </c>
      <c r="D746" s="4" t="s">
        <v>4201</v>
      </c>
      <c r="E746" s="5"/>
      <c r="F746" s="4">
        <v>6305395635</v>
      </c>
      <c r="G746" s="4" t="s">
        <v>4091</v>
      </c>
      <c r="H746" s="4" t="s">
        <v>808</v>
      </c>
      <c r="I746" s="4" t="s">
        <v>429</v>
      </c>
      <c r="J746" s="4" t="s">
        <v>4202</v>
      </c>
      <c r="K746" s="4" t="s">
        <v>127</v>
      </c>
      <c r="L746" s="4" t="s">
        <v>127</v>
      </c>
      <c r="M746" s="4" t="s">
        <v>4203</v>
      </c>
      <c r="N746" s="4" t="s">
        <v>32</v>
      </c>
      <c r="O746" s="4" t="s">
        <v>154</v>
      </c>
      <c r="P746" s="15">
        <v>44722</v>
      </c>
      <c r="Q746" s="20">
        <v>0.458333333335759</v>
      </c>
      <c r="R746" s="20">
        <v>0.5</v>
      </c>
      <c r="S746" s="4" t="s">
        <v>1017</v>
      </c>
      <c r="T746" s="4" t="s">
        <v>218</v>
      </c>
      <c r="U746" s="21" t="s">
        <v>4204</v>
      </c>
      <c r="V746" s="4" t="s">
        <v>662</v>
      </c>
      <c r="X746" s="4" t="s">
        <v>38</v>
      </c>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row>
    <row r="747" hidden="1" spans="1:57">
      <c r="A747" s="9">
        <v>44721.6484080324</v>
      </c>
      <c r="B747" s="4" t="s">
        <v>212</v>
      </c>
      <c r="C747" s="4" t="s">
        <v>23</v>
      </c>
      <c r="D747" s="4" t="s">
        <v>4205</v>
      </c>
      <c r="E747" s="5"/>
      <c r="F747" s="4">
        <v>8904399237</v>
      </c>
      <c r="G747" s="4" t="s">
        <v>4144</v>
      </c>
      <c r="H747" s="4" t="s">
        <v>1172</v>
      </c>
      <c r="I747" s="4" t="s">
        <v>124</v>
      </c>
      <c r="J747" s="4" t="s">
        <v>4206</v>
      </c>
      <c r="K747" s="4" t="s">
        <v>85</v>
      </c>
      <c r="L747" s="4" t="s">
        <v>85</v>
      </c>
      <c r="M747" s="4" t="s">
        <v>4207</v>
      </c>
      <c r="N747" s="4" t="s">
        <v>32</v>
      </c>
      <c r="O747" s="4" t="s">
        <v>260</v>
      </c>
      <c r="P747" s="15">
        <v>44725</v>
      </c>
      <c r="Q747" s="20">
        <v>0.625</v>
      </c>
      <c r="R747" s="20">
        <v>0.666666666664241</v>
      </c>
      <c r="S747" s="4" t="s">
        <v>155</v>
      </c>
      <c r="T747" s="4" t="s">
        <v>393</v>
      </c>
      <c r="U747" s="21" t="s">
        <v>4208</v>
      </c>
      <c r="V747" s="4" t="s">
        <v>662</v>
      </c>
      <c r="X747" s="4" t="s">
        <v>38</v>
      </c>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row>
    <row r="748" hidden="1" spans="1:57">
      <c r="A748" s="9">
        <v>44721.6489885532</v>
      </c>
      <c r="B748" s="4" t="s">
        <v>39</v>
      </c>
      <c r="C748" s="4" t="s">
        <v>23</v>
      </c>
      <c r="D748" s="4" t="s">
        <v>4209</v>
      </c>
      <c r="E748" s="5"/>
      <c r="F748" s="4">
        <v>7672048754</v>
      </c>
      <c r="G748" s="4" t="s">
        <v>4210</v>
      </c>
      <c r="H748" s="4" t="s">
        <v>124</v>
      </c>
      <c r="I748" s="4" t="s">
        <v>313</v>
      </c>
      <c r="J748" s="4" t="s">
        <v>2372</v>
      </c>
      <c r="K748" s="4" t="s">
        <v>127</v>
      </c>
      <c r="L748" s="4" t="s">
        <v>127</v>
      </c>
      <c r="M748" s="4" t="s">
        <v>4211</v>
      </c>
      <c r="N748" s="4" t="s">
        <v>1592</v>
      </c>
      <c r="O748" s="4" t="s">
        <v>154</v>
      </c>
      <c r="P748" s="15">
        <v>44722</v>
      </c>
      <c r="Q748" s="20">
        <v>0.583333333335759</v>
      </c>
      <c r="R748" s="20">
        <v>0.666666666664241</v>
      </c>
      <c r="S748" s="4" t="s">
        <v>1563</v>
      </c>
      <c r="T748" s="4" t="s">
        <v>35</v>
      </c>
      <c r="U748" s="21" t="s">
        <v>4212</v>
      </c>
      <c r="V748" s="4" t="s">
        <v>662</v>
      </c>
      <c r="X748" s="4" t="s">
        <v>38</v>
      </c>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row>
    <row r="749" hidden="1" spans="1:57">
      <c r="A749" s="6">
        <v>44721.6511042245</v>
      </c>
      <c r="B749" s="7" t="s">
        <v>121</v>
      </c>
      <c r="C749" s="7" t="s">
        <v>23</v>
      </c>
      <c r="D749" s="7" t="s">
        <v>4213</v>
      </c>
      <c r="E749" s="8"/>
      <c r="F749" s="7">
        <v>7842484286</v>
      </c>
      <c r="G749" s="7" t="s">
        <v>1560</v>
      </c>
      <c r="H749" s="7" t="s">
        <v>42</v>
      </c>
      <c r="I749" s="7" t="s">
        <v>42</v>
      </c>
      <c r="J749" s="7" t="s">
        <v>4214</v>
      </c>
      <c r="K749" s="7" t="s">
        <v>127</v>
      </c>
      <c r="L749" s="7" t="s">
        <v>127</v>
      </c>
      <c r="M749" s="7" t="s">
        <v>4215</v>
      </c>
      <c r="N749" s="7" t="s">
        <v>114</v>
      </c>
      <c r="O749" s="7" t="s">
        <v>459</v>
      </c>
      <c r="P749" s="16">
        <v>44722</v>
      </c>
      <c r="Q749" s="22">
        <v>0.625</v>
      </c>
      <c r="R749" s="22">
        <v>0.708333333335759</v>
      </c>
      <c r="S749" s="7" t="s">
        <v>946</v>
      </c>
      <c r="T749" s="7" t="s">
        <v>2038</v>
      </c>
      <c r="U749" s="23" t="s">
        <v>4216</v>
      </c>
      <c r="V749" s="7" t="s">
        <v>4026</v>
      </c>
      <c r="X749" s="7" t="s">
        <v>93</v>
      </c>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row>
    <row r="750" hidden="1" spans="1:57">
      <c r="A750" s="9">
        <v>44721.6518297569</v>
      </c>
      <c r="B750" s="4" t="s">
        <v>334</v>
      </c>
      <c r="C750" s="4" t="s">
        <v>23</v>
      </c>
      <c r="D750" s="4" t="s">
        <v>754</v>
      </c>
      <c r="E750" s="5"/>
      <c r="F750" s="4">
        <v>9497788304</v>
      </c>
      <c r="G750" s="4" t="s">
        <v>4217</v>
      </c>
      <c r="H750" s="4" t="s">
        <v>756</v>
      </c>
      <c r="I750" s="4" t="s">
        <v>756</v>
      </c>
      <c r="J750" s="4" t="s">
        <v>757</v>
      </c>
      <c r="K750" s="4" t="s">
        <v>758</v>
      </c>
      <c r="L750" s="4" t="s">
        <v>759</v>
      </c>
      <c r="M750" s="4" t="s">
        <v>760</v>
      </c>
      <c r="N750" s="4" t="s">
        <v>87</v>
      </c>
      <c r="O750" s="4" t="s">
        <v>761</v>
      </c>
      <c r="P750" s="15">
        <v>44725</v>
      </c>
      <c r="Q750" s="20">
        <v>0.458333333335759</v>
      </c>
      <c r="R750" s="20">
        <v>0.541666666664241</v>
      </c>
      <c r="S750" s="4" t="s">
        <v>734</v>
      </c>
      <c r="T750" s="4" t="s">
        <v>493</v>
      </c>
      <c r="U750" s="21" t="s">
        <v>4218</v>
      </c>
      <c r="V750" s="4" t="s">
        <v>662</v>
      </c>
      <c r="X750" s="4" t="s">
        <v>38</v>
      </c>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row>
    <row r="751" hidden="1" spans="1:57">
      <c r="A751" s="9">
        <v>44721.652253831</v>
      </c>
      <c r="B751" s="4" t="s">
        <v>39</v>
      </c>
      <c r="C751" s="4" t="s">
        <v>23</v>
      </c>
      <c r="D751" s="4" t="s">
        <v>4219</v>
      </c>
      <c r="E751" s="5"/>
      <c r="F751" s="4">
        <v>9014264166</v>
      </c>
      <c r="G751" s="4" t="s">
        <v>4210</v>
      </c>
      <c r="H751" s="4" t="s">
        <v>138</v>
      </c>
      <c r="I751" s="4" t="s">
        <v>138</v>
      </c>
      <c r="J751" s="4" t="s">
        <v>4220</v>
      </c>
      <c r="K751" s="4" t="s">
        <v>127</v>
      </c>
      <c r="L751" s="4" t="s">
        <v>127</v>
      </c>
      <c r="M751" s="4" t="s">
        <v>4221</v>
      </c>
      <c r="N751" s="4" t="s">
        <v>1592</v>
      </c>
      <c r="O751" s="4" t="s">
        <v>98</v>
      </c>
      <c r="P751" s="15">
        <v>44722</v>
      </c>
      <c r="Q751" s="20">
        <v>0.583333333335759</v>
      </c>
      <c r="R751" s="20">
        <v>0.666666666664241</v>
      </c>
      <c r="S751" s="4" t="s">
        <v>4222</v>
      </c>
      <c r="T751" s="4" t="s">
        <v>1189</v>
      </c>
      <c r="U751" s="21" t="s">
        <v>4223</v>
      </c>
      <c r="V751" s="4" t="s">
        <v>662</v>
      </c>
      <c r="X751" s="4" t="s">
        <v>38</v>
      </c>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row>
    <row r="752" hidden="1" spans="1:57">
      <c r="A752" s="9">
        <v>44721.6573012847</v>
      </c>
      <c r="B752" s="4" t="s">
        <v>334</v>
      </c>
      <c r="C752" s="4" t="s">
        <v>23</v>
      </c>
      <c r="D752" s="4" t="s">
        <v>1347</v>
      </c>
      <c r="E752" s="5"/>
      <c r="F752" s="4">
        <v>8367460466</v>
      </c>
      <c r="G752" s="4" t="s">
        <v>4224</v>
      </c>
      <c r="H752" s="4" t="s">
        <v>1349</v>
      </c>
      <c r="I752" s="4" t="s">
        <v>43</v>
      </c>
      <c r="J752" s="4" t="s">
        <v>1350</v>
      </c>
      <c r="K752" s="4" t="s">
        <v>127</v>
      </c>
      <c r="L752" s="4" t="s">
        <v>127</v>
      </c>
      <c r="M752" s="4" t="s">
        <v>1351</v>
      </c>
      <c r="N752" s="4" t="s">
        <v>114</v>
      </c>
      <c r="O752" s="4" t="s">
        <v>1078</v>
      </c>
      <c r="P752" s="15">
        <v>44722</v>
      </c>
      <c r="Q752" s="20">
        <v>0.666666666664241</v>
      </c>
      <c r="R752" s="20">
        <v>0.75</v>
      </c>
      <c r="S752" s="4" t="s">
        <v>1161</v>
      </c>
      <c r="T752" s="4" t="s">
        <v>1352</v>
      </c>
      <c r="U752" s="21" t="s">
        <v>4225</v>
      </c>
      <c r="V752" s="4" t="s">
        <v>662</v>
      </c>
      <c r="X752" s="4" t="s">
        <v>38</v>
      </c>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row>
    <row r="753" hidden="1" spans="1:57">
      <c r="A753" s="9">
        <v>44721.6592471759</v>
      </c>
      <c r="B753" s="4" t="s">
        <v>212</v>
      </c>
      <c r="C753" s="4" t="s">
        <v>23</v>
      </c>
      <c r="D753" s="4" t="s">
        <v>4226</v>
      </c>
      <c r="E753" s="5"/>
      <c r="F753" s="4">
        <v>9059524805</v>
      </c>
      <c r="G753" s="4" t="s">
        <v>4038</v>
      </c>
      <c r="H753" s="4" t="s">
        <v>124</v>
      </c>
      <c r="I753" s="4" t="s">
        <v>124</v>
      </c>
      <c r="J753" s="4" t="s">
        <v>1933</v>
      </c>
      <c r="K753" s="4" t="s">
        <v>127</v>
      </c>
      <c r="L753" s="4" t="s">
        <v>127</v>
      </c>
      <c r="M753" s="4" t="s">
        <v>4227</v>
      </c>
      <c r="N753" s="4" t="s">
        <v>114</v>
      </c>
      <c r="O753" s="4" t="s">
        <v>88</v>
      </c>
      <c r="P753" s="15">
        <v>44725</v>
      </c>
      <c r="Q753" s="20">
        <v>0.625</v>
      </c>
      <c r="R753" s="20">
        <v>0.666666666664241</v>
      </c>
      <c r="S753" s="4" t="s">
        <v>155</v>
      </c>
      <c r="T753" s="4" t="s">
        <v>769</v>
      </c>
      <c r="U753" s="21" t="s">
        <v>4228</v>
      </c>
      <c r="V753" s="4" t="s">
        <v>662</v>
      </c>
      <c r="X753" s="4" t="s">
        <v>38</v>
      </c>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row>
    <row r="754" hidden="1" spans="1:57">
      <c r="A754" s="9">
        <v>44721.6651896528</v>
      </c>
      <c r="B754" s="4" t="s">
        <v>309</v>
      </c>
      <c r="C754" s="4" t="s">
        <v>23</v>
      </c>
      <c r="D754" s="4" t="s">
        <v>4229</v>
      </c>
      <c r="E754" s="4" t="s">
        <v>4230</v>
      </c>
      <c r="F754" s="4">
        <v>7768030990</v>
      </c>
      <c r="G754" s="4" t="s">
        <v>4231</v>
      </c>
      <c r="H754" s="4" t="s">
        <v>238</v>
      </c>
      <c r="I754" s="4" t="s">
        <v>238</v>
      </c>
      <c r="J754" s="4" t="s">
        <v>4232</v>
      </c>
      <c r="K754" s="4" t="s">
        <v>258</v>
      </c>
      <c r="L754" s="4" t="s">
        <v>258</v>
      </c>
      <c r="M754" s="4" t="s">
        <v>4233</v>
      </c>
      <c r="N754" s="4" t="s">
        <v>3592</v>
      </c>
      <c r="O754" s="4" t="s">
        <v>154</v>
      </c>
      <c r="P754" s="15">
        <v>44723</v>
      </c>
      <c r="Q754" s="20">
        <v>0.125</v>
      </c>
      <c r="R754" s="20">
        <v>0.166666666664241</v>
      </c>
      <c r="S754" s="4" t="s">
        <v>4234</v>
      </c>
      <c r="T754" s="4" t="s">
        <v>406</v>
      </c>
      <c r="U754" s="21" t="s">
        <v>4235</v>
      </c>
      <c r="V754" s="4" t="s">
        <v>662</v>
      </c>
      <c r="X754" s="4" t="s">
        <v>38</v>
      </c>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row>
    <row r="755" hidden="1" spans="1:57">
      <c r="A755" s="9">
        <v>44721.6658046644</v>
      </c>
      <c r="B755" s="4" t="s">
        <v>199</v>
      </c>
      <c r="C755" s="4" t="s">
        <v>23</v>
      </c>
      <c r="D755" s="4" t="s">
        <v>4236</v>
      </c>
      <c r="E755" s="5"/>
      <c r="F755" s="4">
        <v>9491105217</v>
      </c>
      <c r="G755" s="4" t="s">
        <v>1013</v>
      </c>
      <c r="H755" s="4" t="s">
        <v>1349</v>
      </c>
      <c r="I755" s="4" t="s">
        <v>27</v>
      </c>
      <c r="J755" s="4" t="s">
        <v>4237</v>
      </c>
      <c r="K755" s="4" t="s">
        <v>127</v>
      </c>
      <c r="L755" s="4" t="s">
        <v>127</v>
      </c>
      <c r="M755" s="4" t="s">
        <v>4238</v>
      </c>
      <c r="N755" s="4" t="s">
        <v>114</v>
      </c>
      <c r="O755" s="4" t="s">
        <v>4239</v>
      </c>
      <c r="P755" s="15">
        <v>44722</v>
      </c>
      <c r="Q755" s="20">
        <v>0.583333333335759</v>
      </c>
      <c r="R755" s="20">
        <v>0.625</v>
      </c>
      <c r="S755" s="4" t="s">
        <v>805</v>
      </c>
      <c r="T755" s="4" t="s">
        <v>548</v>
      </c>
      <c r="U755" s="21" t="s">
        <v>4240</v>
      </c>
      <c r="V755" s="4" t="s">
        <v>901</v>
      </c>
      <c r="X755" s="4" t="s">
        <v>38</v>
      </c>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row>
    <row r="756" hidden="1" spans="1:57">
      <c r="A756" s="9">
        <v>44721.6666414815</v>
      </c>
      <c r="B756" s="4" t="s">
        <v>107</v>
      </c>
      <c r="C756" s="4" t="s">
        <v>23</v>
      </c>
      <c r="D756" s="4" t="s">
        <v>4241</v>
      </c>
      <c r="E756" s="5"/>
      <c r="F756" s="4">
        <v>9912665405</v>
      </c>
      <c r="G756" s="4" t="s">
        <v>4038</v>
      </c>
      <c r="H756" s="4" t="s">
        <v>42</v>
      </c>
      <c r="I756" s="4" t="s">
        <v>42</v>
      </c>
      <c r="J756" s="4" t="s">
        <v>4242</v>
      </c>
      <c r="K756" s="4" t="s">
        <v>85</v>
      </c>
      <c r="L756" s="4" t="s">
        <v>929</v>
      </c>
      <c r="M756" s="4" t="s">
        <v>4243</v>
      </c>
      <c r="N756" s="4" t="s">
        <v>87</v>
      </c>
      <c r="O756" s="4" t="s">
        <v>459</v>
      </c>
      <c r="P756" s="15">
        <v>44725</v>
      </c>
      <c r="Q756" s="20">
        <v>0.5</v>
      </c>
      <c r="R756" s="20">
        <v>0.708333333335759</v>
      </c>
      <c r="S756" s="4" t="s">
        <v>206</v>
      </c>
      <c r="T756" s="4" t="s">
        <v>548</v>
      </c>
      <c r="U756" s="21" t="s">
        <v>4244</v>
      </c>
      <c r="V756" s="4" t="s">
        <v>662</v>
      </c>
      <c r="X756" s="4" t="s">
        <v>38</v>
      </c>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row>
    <row r="757" hidden="1" spans="1:57">
      <c r="A757" s="9">
        <v>44721.6669893403</v>
      </c>
      <c r="B757" s="4" t="s">
        <v>309</v>
      </c>
      <c r="C757" s="4" t="s">
        <v>23</v>
      </c>
      <c r="D757" s="4" t="s">
        <v>4245</v>
      </c>
      <c r="E757" s="4" t="s">
        <v>4246</v>
      </c>
      <c r="F757" s="4">
        <v>8341264133</v>
      </c>
      <c r="G757" s="4" t="s">
        <v>4231</v>
      </c>
      <c r="H757" s="4" t="s">
        <v>238</v>
      </c>
      <c r="I757" s="4" t="s">
        <v>238</v>
      </c>
      <c r="J757" s="4" t="s">
        <v>4247</v>
      </c>
      <c r="K757" s="4" t="s">
        <v>85</v>
      </c>
      <c r="L757" s="4" t="s">
        <v>929</v>
      </c>
      <c r="M757" s="4" t="s">
        <v>4248</v>
      </c>
      <c r="N757" s="4" t="s">
        <v>114</v>
      </c>
      <c r="O757" s="4" t="s">
        <v>154</v>
      </c>
      <c r="P757" s="15">
        <v>44723</v>
      </c>
      <c r="Q757" s="20">
        <v>0.416666666664241</v>
      </c>
      <c r="R757" s="20">
        <v>0.458333333335759</v>
      </c>
      <c r="S757" s="4" t="s">
        <v>2286</v>
      </c>
      <c r="T757" s="4" t="s">
        <v>1120</v>
      </c>
      <c r="U757" s="21" t="s">
        <v>4249</v>
      </c>
      <c r="V757" s="4" t="s">
        <v>662</v>
      </c>
      <c r="X757" s="4" t="s">
        <v>38</v>
      </c>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row>
    <row r="758" hidden="1" spans="1:57">
      <c r="A758" s="9">
        <v>44721.6695205093</v>
      </c>
      <c r="B758" s="4" t="s">
        <v>245</v>
      </c>
      <c r="C758" s="4" t="s">
        <v>23</v>
      </c>
      <c r="D758" s="4" t="s">
        <v>4250</v>
      </c>
      <c r="E758" s="5"/>
      <c r="F758" s="4">
        <v>6302155265</v>
      </c>
      <c r="G758" s="4" t="s">
        <v>3165</v>
      </c>
      <c r="H758" s="4" t="s">
        <v>3673</v>
      </c>
      <c r="I758" s="4" t="s">
        <v>42</v>
      </c>
      <c r="J758" s="4" t="s">
        <v>4251</v>
      </c>
      <c r="K758" s="4" t="s">
        <v>85</v>
      </c>
      <c r="L758" s="4" t="s">
        <v>127</v>
      </c>
      <c r="M758" s="4" t="s">
        <v>4252</v>
      </c>
      <c r="N758" s="4" t="s">
        <v>114</v>
      </c>
      <c r="O758" s="4" t="s">
        <v>154</v>
      </c>
      <c r="P758" s="15">
        <v>44725</v>
      </c>
      <c r="Q758" s="20">
        <v>0.458333333335759</v>
      </c>
      <c r="R758" s="20">
        <v>0.5</v>
      </c>
      <c r="S758" s="4" t="s">
        <v>501</v>
      </c>
      <c r="T758" s="4" t="s">
        <v>318</v>
      </c>
      <c r="U758" s="21" t="s">
        <v>4253</v>
      </c>
      <c r="V758" s="4" t="s">
        <v>662</v>
      </c>
      <c r="X758" s="4" t="s">
        <v>38</v>
      </c>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row>
    <row r="759" hidden="1" spans="1:57">
      <c r="A759" s="12">
        <v>44721.6721318171</v>
      </c>
      <c r="B759" s="13" t="s">
        <v>212</v>
      </c>
      <c r="C759" s="13" t="s">
        <v>23</v>
      </c>
      <c r="D759" s="13" t="s">
        <v>4254</v>
      </c>
      <c r="E759" s="14"/>
      <c r="F759" s="13">
        <v>8374947324</v>
      </c>
      <c r="G759" s="13" t="s">
        <v>4038</v>
      </c>
      <c r="H759" s="13" t="s">
        <v>82</v>
      </c>
      <c r="I759" s="13" t="s">
        <v>82</v>
      </c>
      <c r="J759" s="13" t="s">
        <v>4255</v>
      </c>
      <c r="K759" s="13" t="s">
        <v>127</v>
      </c>
      <c r="L759" s="13" t="s">
        <v>1805</v>
      </c>
      <c r="M759" s="13" t="s">
        <v>4256</v>
      </c>
      <c r="N759" s="13" t="s">
        <v>87</v>
      </c>
      <c r="O759" s="13" t="s">
        <v>88</v>
      </c>
      <c r="P759" s="17">
        <v>44725</v>
      </c>
      <c r="Q759" s="25">
        <v>0.625</v>
      </c>
      <c r="R759" s="25">
        <v>0.666666666664241</v>
      </c>
      <c r="S759" s="13" t="s">
        <v>155</v>
      </c>
      <c r="T759" s="13" t="s">
        <v>769</v>
      </c>
      <c r="U759" s="26" t="s">
        <v>4257</v>
      </c>
      <c r="V759" s="13" t="s">
        <v>662</v>
      </c>
      <c r="X759" s="13" t="s">
        <v>38</v>
      </c>
      <c r="Y759" s="14"/>
      <c r="Z759" s="14"/>
      <c r="AA759" s="14"/>
      <c r="AB759" s="14"/>
      <c r="AC759" s="14"/>
      <c r="AD759" s="14"/>
      <c r="AE759" s="14"/>
      <c r="AF759" s="14"/>
      <c r="AG759" s="14"/>
      <c r="AH759" s="14"/>
      <c r="AI759" s="14"/>
      <c r="AJ759" s="14"/>
      <c r="AK759" s="14"/>
      <c r="AL759" s="14"/>
      <c r="AM759" s="14"/>
      <c r="AN759" s="14"/>
      <c r="AO759" s="14"/>
      <c r="AP759" s="14"/>
      <c r="AQ759" s="14"/>
      <c r="AR759" s="14"/>
      <c r="AS759" s="14"/>
      <c r="AT759" s="14"/>
      <c r="AU759" s="14"/>
      <c r="AV759" s="14"/>
      <c r="AW759" s="14"/>
      <c r="AX759" s="14"/>
      <c r="AY759" s="14"/>
      <c r="AZ759" s="14"/>
      <c r="BA759" s="14"/>
      <c r="BB759" s="14"/>
      <c r="BC759" s="14"/>
      <c r="BD759" s="14"/>
      <c r="BE759" s="14"/>
    </row>
    <row r="760" hidden="1" spans="1:57">
      <c r="A760" s="9">
        <v>44721.673011331</v>
      </c>
      <c r="B760" s="4" t="s">
        <v>245</v>
      </c>
      <c r="C760" s="4" t="s">
        <v>23</v>
      </c>
      <c r="D760" s="4" t="s">
        <v>1920</v>
      </c>
      <c r="E760" s="5"/>
      <c r="F760" s="4">
        <v>9182896894</v>
      </c>
      <c r="G760" s="4" t="s">
        <v>4258</v>
      </c>
      <c r="H760" s="4" t="s">
        <v>42</v>
      </c>
      <c r="I760" s="4" t="s">
        <v>42</v>
      </c>
      <c r="J760" s="4" t="s">
        <v>4259</v>
      </c>
      <c r="K760" s="4" t="s">
        <v>85</v>
      </c>
      <c r="L760" s="4" t="s">
        <v>127</v>
      </c>
      <c r="M760" s="4" t="s">
        <v>4260</v>
      </c>
      <c r="N760" s="4" t="s">
        <v>87</v>
      </c>
      <c r="O760" s="4" t="s">
        <v>98</v>
      </c>
      <c r="P760" s="15">
        <v>44722</v>
      </c>
      <c r="Q760" s="20">
        <v>0.5</v>
      </c>
      <c r="R760" s="20">
        <v>0.541666666664241</v>
      </c>
      <c r="S760" s="4" t="s">
        <v>317</v>
      </c>
      <c r="T760" s="4" t="s">
        <v>318</v>
      </c>
      <c r="U760" s="21" t="s">
        <v>4261</v>
      </c>
      <c r="V760" s="4" t="s">
        <v>662</v>
      </c>
      <c r="X760" s="4" t="s">
        <v>38</v>
      </c>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row>
    <row r="761" hidden="1" spans="1:57">
      <c r="A761" s="9">
        <v>44721.6749309375</v>
      </c>
      <c r="B761" s="4" t="s">
        <v>272</v>
      </c>
      <c r="C761" s="4" t="s">
        <v>23</v>
      </c>
      <c r="D761" s="4" t="s">
        <v>4262</v>
      </c>
      <c r="E761" s="5"/>
      <c r="F761" s="4">
        <v>8951887882</v>
      </c>
      <c r="G761" s="4" t="s">
        <v>4263</v>
      </c>
      <c r="H761" s="4" t="s">
        <v>42</v>
      </c>
      <c r="I761" s="4" t="s">
        <v>42</v>
      </c>
      <c r="J761" s="4" t="s">
        <v>4264</v>
      </c>
      <c r="K761" s="4" t="s">
        <v>85</v>
      </c>
      <c r="L761" s="4" t="s">
        <v>85</v>
      </c>
      <c r="M761" s="4" t="s">
        <v>4265</v>
      </c>
      <c r="N761" s="4" t="s">
        <v>32</v>
      </c>
      <c r="O761" s="4" t="s">
        <v>154</v>
      </c>
      <c r="P761" s="15">
        <v>44722</v>
      </c>
      <c r="Q761" s="20">
        <v>0.458333333335759</v>
      </c>
      <c r="R761" s="20">
        <v>0.5</v>
      </c>
      <c r="S761" s="4" t="s">
        <v>1306</v>
      </c>
      <c r="T761" s="4" t="s">
        <v>218</v>
      </c>
      <c r="U761" s="21" t="s">
        <v>4266</v>
      </c>
      <c r="V761" s="4" t="s">
        <v>662</v>
      </c>
      <c r="X761" s="4" t="s">
        <v>38</v>
      </c>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row>
    <row r="762" hidden="1" spans="1:57">
      <c r="A762" s="9">
        <v>44721.6755589236</v>
      </c>
      <c r="B762" s="4" t="s">
        <v>291</v>
      </c>
      <c r="C762" s="4" t="s">
        <v>23</v>
      </c>
      <c r="D762" s="4" t="s">
        <v>4267</v>
      </c>
      <c r="E762" s="5"/>
      <c r="F762" s="4">
        <v>7350810410</v>
      </c>
      <c r="G762" s="4" t="s">
        <v>4268</v>
      </c>
      <c r="H762" s="4" t="s">
        <v>43</v>
      </c>
      <c r="I762" s="4" t="s">
        <v>43</v>
      </c>
      <c r="J762" s="4" t="s">
        <v>4269</v>
      </c>
      <c r="K762" s="4" t="s">
        <v>1380</v>
      </c>
      <c r="L762" s="4" t="s">
        <v>1380</v>
      </c>
      <c r="M762" s="4" t="s">
        <v>4270</v>
      </c>
      <c r="N762" s="4" t="s">
        <v>114</v>
      </c>
      <c r="O762" s="4" t="s">
        <v>260</v>
      </c>
      <c r="P762" s="15">
        <v>44725</v>
      </c>
      <c r="Q762" s="20">
        <v>0.5</v>
      </c>
      <c r="R762" s="20">
        <v>0.541666666664241</v>
      </c>
      <c r="S762" s="4" t="s">
        <v>1241</v>
      </c>
      <c r="T762" s="4" t="s">
        <v>318</v>
      </c>
      <c r="U762" s="21" t="s">
        <v>4271</v>
      </c>
      <c r="V762" s="4" t="s">
        <v>3808</v>
      </c>
      <c r="X762" s="4" t="s">
        <v>38</v>
      </c>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row>
    <row r="763" hidden="1" spans="1:57">
      <c r="A763" s="9">
        <v>44721.6777978472</v>
      </c>
      <c r="B763" s="4" t="s">
        <v>291</v>
      </c>
      <c r="C763" s="4" t="s">
        <v>23</v>
      </c>
      <c r="D763" s="4" t="s">
        <v>4272</v>
      </c>
      <c r="E763" s="5"/>
      <c r="F763" s="4">
        <v>9063726994</v>
      </c>
      <c r="G763" s="4" t="s">
        <v>4157</v>
      </c>
      <c r="H763" s="4" t="s">
        <v>412</v>
      </c>
      <c r="I763" s="4" t="s">
        <v>42</v>
      </c>
      <c r="J763" s="4" t="s">
        <v>355</v>
      </c>
      <c r="K763" s="4" t="s">
        <v>620</v>
      </c>
      <c r="L763" s="4" t="s">
        <v>620</v>
      </c>
      <c r="M763" s="4" t="s">
        <v>4273</v>
      </c>
      <c r="N763" s="4" t="s">
        <v>87</v>
      </c>
      <c r="O763" s="4" t="s">
        <v>88</v>
      </c>
      <c r="P763" s="15">
        <v>44725</v>
      </c>
      <c r="Q763" s="20">
        <v>0.5</v>
      </c>
      <c r="R763" s="20">
        <v>0.541666666664241</v>
      </c>
      <c r="S763" s="4" t="s">
        <v>1398</v>
      </c>
      <c r="T763" s="4" t="s">
        <v>548</v>
      </c>
      <c r="U763" s="21" t="s">
        <v>4274</v>
      </c>
      <c r="V763" s="4" t="s">
        <v>4026</v>
      </c>
      <c r="X763" s="4" t="s">
        <v>38</v>
      </c>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row>
    <row r="764" hidden="1" spans="1:57">
      <c r="A764" s="9">
        <v>44721.6778588079</v>
      </c>
      <c r="B764" s="4" t="s">
        <v>199</v>
      </c>
      <c r="C764" s="4" t="s">
        <v>23</v>
      </c>
      <c r="D764" s="4" t="s">
        <v>2317</v>
      </c>
      <c r="E764" s="5"/>
      <c r="F764" s="4">
        <v>6303591249</v>
      </c>
      <c r="G764" s="4" t="s">
        <v>4275</v>
      </c>
      <c r="H764" s="4" t="s">
        <v>389</v>
      </c>
      <c r="I764" s="4" t="s">
        <v>313</v>
      </c>
      <c r="J764" s="4" t="s">
        <v>4276</v>
      </c>
      <c r="K764" s="4" t="s">
        <v>127</v>
      </c>
      <c r="L764" s="4" t="s">
        <v>127</v>
      </c>
      <c r="M764" s="4" t="s">
        <v>4277</v>
      </c>
      <c r="N764" s="4" t="s">
        <v>32</v>
      </c>
      <c r="O764" s="4" t="s">
        <v>154</v>
      </c>
      <c r="P764" s="15">
        <v>44727</v>
      </c>
      <c r="Q764" s="20">
        <v>0.458333333335759</v>
      </c>
      <c r="R764" s="20">
        <v>0.479166666664241</v>
      </c>
      <c r="S764" s="4" t="s">
        <v>4278</v>
      </c>
      <c r="T764" s="4" t="s">
        <v>4279</v>
      </c>
      <c r="U764" s="21" t="s">
        <v>4280</v>
      </c>
      <c r="V764" s="4" t="s">
        <v>92</v>
      </c>
      <c r="X764" s="4" t="s">
        <v>38</v>
      </c>
      <c r="Y764" s="4"/>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row>
    <row r="765" hidden="1" spans="1:57">
      <c r="A765" s="9">
        <v>44721.6780221875</v>
      </c>
      <c r="B765" s="4" t="s">
        <v>3567</v>
      </c>
      <c r="C765" s="4" t="s">
        <v>23</v>
      </c>
      <c r="D765" s="4" t="s">
        <v>4281</v>
      </c>
      <c r="E765" s="5"/>
      <c r="F765" s="4">
        <v>9949450458</v>
      </c>
      <c r="G765" s="4" t="s">
        <v>4047</v>
      </c>
      <c r="H765" s="4" t="s">
        <v>42</v>
      </c>
      <c r="I765" s="4" t="s">
        <v>42</v>
      </c>
      <c r="J765" s="4" t="s">
        <v>2607</v>
      </c>
      <c r="K765" s="4" t="s">
        <v>127</v>
      </c>
      <c r="L765" s="4" t="s">
        <v>127</v>
      </c>
      <c r="M765" s="4" t="s">
        <v>4282</v>
      </c>
      <c r="N765" s="4" t="s">
        <v>114</v>
      </c>
      <c r="O765" s="4" t="s">
        <v>4283</v>
      </c>
      <c r="P765" s="15">
        <v>44722</v>
      </c>
      <c r="Q765" s="20">
        <v>0.0416666666642413</v>
      </c>
      <c r="R765" s="20">
        <v>0.125</v>
      </c>
      <c r="S765" s="4" t="s">
        <v>4284</v>
      </c>
      <c r="T765" s="4" t="s">
        <v>4285</v>
      </c>
      <c r="U765" s="21" t="s">
        <v>4286</v>
      </c>
      <c r="V765" s="4" t="s">
        <v>4026</v>
      </c>
      <c r="X765" s="4" t="s">
        <v>38</v>
      </c>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row>
    <row r="766" hidden="1" spans="1:57">
      <c r="A766" s="9">
        <v>44721.6802266898</v>
      </c>
      <c r="B766" s="4" t="s">
        <v>291</v>
      </c>
      <c r="C766" s="4" t="s">
        <v>23</v>
      </c>
      <c r="D766" s="4" t="s">
        <v>4287</v>
      </c>
      <c r="E766" s="5"/>
      <c r="F766" s="4">
        <v>7569628570</v>
      </c>
      <c r="G766" s="4" t="s">
        <v>4224</v>
      </c>
      <c r="H766" s="4" t="s">
        <v>124</v>
      </c>
      <c r="I766" s="4" t="s">
        <v>43</v>
      </c>
      <c r="J766" s="4" t="s">
        <v>4288</v>
      </c>
      <c r="K766" s="4" t="s">
        <v>620</v>
      </c>
      <c r="L766" s="4" t="s">
        <v>620</v>
      </c>
      <c r="M766" s="4" t="s">
        <v>4289</v>
      </c>
      <c r="N766" s="4" t="s">
        <v>32</v>
      </c>
      <c r="O766" s="4" t="s">
        <v>88</v>
      </c>
      <c r="P766" s="15">
        <v>44725</v>
      </c>
      <c r="Q766" s="20">
        <v>0.541666666664241</v>
      </c>
      <c r="R766" s="20">
        <v>0.583333333335759</v>
      </c>
      <c r="S766" s="4" t="s">
        <v>4290</v>
      </c>
      <c r="T766" s="4" t="s">
        <v>1279</v>
      </c>
      <c r="U766" s="21" t="s">
        <v>4291</v>
      </c>
      <c r="V766" s="4" t="s">
        <v>662</v>
      </c>
      <c r="X766" s="4" t="s">
        <v>38</v>
      </c>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row>
    <row r="767" hidden="1" spans="1:57">
      <c r="A767" s="9">
        <v>44721.6819526157</v>
      </c>
      <c r="B767" s="4" t="s">
        <v>272</v>
      </c>
      <c r="C767" s="4" t="s">
        <v>23</v>
      </c>
      <c r="D767" s="4" t="s">
        <v>4292</v>
      </c>
      <c r="E767" s="5"/>
      <c r="F767" s="4">
        <v>7569924824</v>
      </c>
      <c r="G767" s="4" t="s">
        <v>4038</v>
      </c>
      <c r="H767" s="4" t="s">
        <v>2582</v>
      </c>
      <c r="I767" s="4" t="s">
        <v>512</v>
      </c>
      <c r="J767" s="4" t="s">
        <v>4293</v>
      </c>
      <c r="K767" s="4" t="s">
        <v>4294</v>
      </c>
      <c r="L767" s="4" t="s">
        <v>85</v>
      </c>
      <c r="M767" s="4" t="s">
        <v>4295</v>
      </c>
      <c r="N767" s="4" t="s">
        <v>32</v>
      </c>
      <c r="O767" s="4" t="s">
        <v>88</v>
      </c>
      <c r="P767" s="15">
        <v>44725</v>
      </c>
      <c r="Q767" s="20">
        <v>0.625</v>
      </c>
      <c r="R767" s="20">
        <v>0.666666666664241</v>
      </c>
      <c r="S767" s="4" t="s">
        <v>4296</v>
      </c>
      <c r="T767" s="4" t="s">
        <v>207</v>
      </c>
      <c r="U767" s="21" t="s">
        <v>4297</v>
      </c>
      <c r="V767" s="4" t="s">
        <v>662</v>
      </c>
      <c r="X767" s="4" t="s">
        <v>38</v>
      </c>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row>
    <row r="768" hidden="1" spans="1:57">
      <c r="A768" s="9">
        <v>44721.6822664352</v>
      </c>
      <c r="B768" s="4" t="s">
        <v>291</v>
      </c>
      <c r="C768" s="4" t="s">
        <v>23</v>
      </c>
      <c r="D768" s="4" t="s">
        <v>4298</v>
      </c>
      <c r="E768" s="5"/>
      <c r="F768" s="4">
        <v>9492673586</v>
      </c>
      <c r="G768" s="4" t="s">
        <v>4299</v>
      </c>
      <c r="H768" s="4" t="s">
        <v>26</v>
      </c>
      <c r="I768" s="4" t="s">
        <v>27</v>
      </c>
      <c r="J768" s="4" t="s">
        <v>4300</v>
      </c>
      <c r="K768" s="4" t="s">
        <v>620</v>
      </c>
      <c r="L768" s="4" t="s">
        <v>620</v>
      </c>
      <c r="M768" s="4" t="s">
        <v>4301</v>
      </c>
      <c r="N768" s="4" t="s">
        <v>32</v>
      </c>
      <c r="O768" s="4" t="s">
        <v>47</v>
      </c>
      <c r="P768" s="15">
        <v>44727</v>
      </c>
      <c r="Q768" s="20">
        <v>0.708333333335759</v>
      </c>
      <c r="R768" s="20">
        <v>0.75</v>
      </c>
      <c r="S768" s="4" t="s">
        <v>460</v>
      </c>
      <c r="T768" s="4" t="s">
        <v>501</v>
      </c>
      <c r="U768" s="21" t="s">
        <v>4302</v>
      </c>
      <c r="V768" s="4" t="s">
        <v>2064</v>
      </c>
      <c r="X768" s="4" t="s">
        <v>38</v>
      </c>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row>
    <row r="769" hidden="1" spans="1:57">
      <c r="A769" s="9">
        <v>44721.6835814699</v>
      </c>
      <c r="B769" s="4" t="s">
        <v>245</v>
      </c>
      <c r="C769" s="4" t="s">
        <v>23</v>
      </c>
      <c r="D769" s="21" t="s">
        <v>4303</v>
      </c>
      <c r="E769" s="5"/>
      <c r="F769" s="4">
        <v>9912729992</v>
      </c>
      <c r="G769" s="4" t="s">
        <v>4038</v>
      </c>
      <c r="H769" s="4" t="s">
        <v>808</v>
      </c>
      <c r="I769" s="4" t="s">
        <v>150</v>
      </c>
      <c r="J769" s="4" t="s">
        <v>924</v>
      </c>
      <c r="K769" s="4" t="s">
        <v>258</v>
      </c>
      <c r="L769" s="4" t="s">
        <v>4304</v>
      </c>
      <c r="M769" s="4" t="s">
        <v>4305</v>
      </c>
      <c r="N769" s="4" t="s">
        <v>87</v>
      </c>
      <c r="O769" s="4" t="s">
        <v>88</v>
      </c>
      <c r="P769" s="15">
        <v>44725</v>
      </c>
      <c r="Q769" s="20">
        <v>0.458333333335759</v>
      </c>
      <c r="R769" s="20">
        <v>0.5</v>
      </c>
      <c r="S769" s="4" t="s">
        <v>317</v>
      </c>
      <c r="T769" s="4" t="s">
        <v>318</v>
      </c>
      <c r="U769" s="21" t="s">
        <v>4306</v>
      </c>
      <c r="V769" s="4" t="s">
        <v>662</v>
      </c>
      <c r="X769" s="4" t="s">
        <v>38</v>
      </c>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row>
    <row r="770" hidden="1" spans="1:57">
      <c r="A770" s="9">
        <v>44721.6842926852</v>
      </c>
      <c r="B770" s="4" t="s">
        <v>291</v>
      </c>
      <c r="C770" s="4" t="s">
        <v>23</v>
      </c>
      <c r="D770" s="4" t="s">
        <v>4307</v>
      </c>
      <c r="E770" s="5"/>
      <c r="F770" s="4">
        <v>9032589570</v>
      </c>
      <c r="G770" s="4" t="s">
        <v>4224</v>
      </c>
      <c r="H770" s="4" t="s">
        <v>138</v>
      </c>
      <c r="I770" s="4" t="s">
        <v>43</v>
      </c>
      <c r="J770" s="4" t="s">
        <v>4308</v>
      </c>
      <c r="K770" s="4" t="s">
        <v>620</v>
      </c>
      <c r="L770" s="4" t="s">
        <v>620</v>
      </c>
      <c r="M770" s="4" t="s">
        <v>4309</v>
      </c>
      <c r="N770" s="4" t="s">
        <v>114</v>
      </c>
      <c r="O770" s="4" t="s">
        <v>88</v>
      </c>
      <c r="P770" s="15">
        <v>44726</v>
      </c>
      <c r="Q770" s="20">
        <v>0.458333333335759</v>
      </c>
      <c r="R770" s="20">
        <v>0.541666666664241</v>
      </c>
      <c r="S770" s="4" t="s">
        <v>548</v>
      </c>
      <c r="T770" s="4" t="s">
        <v>1155</v>
      </c>
      <c r="U770" s="21" t="s">
        <v>4310</v>
      </c>
      <c r="V770" s="4" t="s">
        <v>662</v>
      </c>
      <c r="X770" s="4" t="s">
        <v>38</v>
      </c>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row>
    <row r="771" hidden="1" spans="1:57">
      <c r="A771" s="9">
        <v>44721.6859945023</v>
      </c>
      <c r="B771" s="4" t="s">
        <v>272</v>
      </c>
      <c r="C771" s="4" t="s">
        <v>23</v>
      </c>
      <c r="D771" s="4" t="s">
        <v>4311</v>
      </c>
      <c r="E771" s="5"/>
      <c r="F771" s="4">
        <v>9182368462</v>
      </c>
      <c r="G771" s="4" t="s">
        <v>3165</v>
      </c>
      <c r="H771" s="4" t="s">
        <v>1532</v>
      </c>
      <c r="I771" s="4" t="s">
        <v>512</v>
      </c>
      <c r="J771" s="4" t="s">
        <v>4312</v>
      </c>
      <c r="K771" s="4" t="s">
        <v>127</v>
      </c>
      <c r="L771" s="4" t="s">
        <v>127</v>
      </c>
      <c r="M771" s="4" t="s">
        <v>4313</v>
      </c>
      <c r="N771" s="4" t="s">
        <v>32</v>
      </c>
      <c r="O771" s="4" t="s">
        <v>43</v>
      </c>
      <c r="P771" s="15">
        <v>44722</v>
      </c>
      <c r="Q771" s="20">
        <v>0.458333333335759</v>
      </c>
      <c r="R771" s="20">
        <v>0.5</v>
      </c>
      <c r="S771" s="4" t="s">
        <v>2168</v>
      </c>
      <c r="T771" s="4" t="s">
        <v>2043</v>
      </c>
      <c r="U771" s="21" t="s">
        <v>4314</v>
      </c>
      <c r="V771" s="4" t="s">
        <v>662</v>
      </c>
      <c r="X771" s="4" t="s">
        <v>38</v>
      </c>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row>
    <row r="772" hidden="1" spans="1:57">
      <c r="A772" s="6">
        <v>44721.6872711227</v>
      </c>
      <c r="B772" s="7" t="s">
        <v>188</v>
      </c>
      <c r="C772" s="7" t="s">
        <v>23</v>
      </c>
      <c r="D772" s="7" t="s">
        <v>4315</v>
      </c>
      <c r="E772" s="8"/>
      <c r="F772" s="7">
        <v>9985867565</v>
      </c>
      <c r="G772" s="7" t="s">
        <v>4188</v>
      </c>
      <c r="H772" s="7" t="s">
        <v>26</v>
      </c>
      <c r="I772" s="7" t="s">
        <v>26</v>
      </c>
      <c r="J772" s="7" t="s">
        <v>4316</v>
      </c>
      <c r="K772" s="7" t="s">
        <v>127</v>
      </c>
      <c r="L772" s="7" t="s">
        <v>127</v>
      </c>
      <c r="M772" s="7" t="s">
        <v>4317</v>
      </c>
      <c r="N772" s="7" t="s">
        <v>32</v>
      </c>
      <c r="O772" s="7" t="s">
        <v>47</v>
      </c>
      <c r="P772" s="16">
        <v>44725</v>
      </c>
      <c r="Q772" s="22">
        <v>0.583333333335759</v>
      </c>
      <c r="R772" s="22">
        <v>0.708333333335759</v>
      </c>
      <c r="S772" s="7" t="s">
        <v>614</v>
      </c>
      <c r="T772" s="7" t="s">
        <v>501</v>
      </c>
      <c r="U772" s="23" t="s">
        <v>4318</v>
      </c>
      <c r="V772" s="7" t="s">
        <v>662</v>
      </c>
      <c r="X772" s="7" t="s">
        <v>93</v>
      </c>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row>
    <row r="773" hidden="1" spans="1:57">
      <c r="A773" s="9">
        <v>44721.6939602083</v>
      </c>
      <c r="B773" s="4" t="s">
        <v>3567</v>
      </c>
      <c r="C773" s="4" t="s">
        <v>23</v>
      </c>
      <c r="D773" s="4" t="s">
        <v>3141</v>
      </c>
      <c r="E773" s="5"/>
      <c r="F773" s="4">
        <v>9958386405</v>
      </c>
      <c r="G773" s="4" t="s">
        <v>3142</v>
      </c>
      <c r="H773" s="4" t="s">
        <v>412</v>
      </c>
      <c r="I773" s="4" t="s">
        <v>412</v>
      </c>
      <c r="J773" s="4" t="s">
        <v>3143</v>
      </c>
      <c r="K773" s="4" t="s">
        <v>657</v>
      </c>
      <c r="L773" s="4" t="s">
        <v>127</v>
      </c>
      <c r="M773" s="4" t="s">
        <v>3144</v>
      </c>
      <c r="N773" s="4" t="s">
        <v>114</v>
      </c>
      <c r="O773" s="4" t="s">
        <v>47</v>
      </c>
      <c r="P773" s="15">
        <v>44722</v>
      </c>
      <c r="Q773" s="20">
        <v>0.0833333333357587</v>
      </c>
      <c r="R773" s="20">
        <v>0.166666666664241</v>
      </c>
      <c r="S773" s="4" t="s">
        <v>2236</v>
      </c>
      <c r="T773" s="4" t="s">
        <v>3145</v>
      </c>
      <c r="U773" s="21" t="s">
        <v>4319</v>
      </c>
      <c r="V773" s="4" t="s">
        <v>4026</v>
      </c>
      <c r="X773" s="4" t="s">
        <v>38</v>
      </c>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row>
    <row r="774" hidden="1" spans="1:57">
      <c r="A774" s="9">
        <v>44721.6945339583</v>
      </c>
      <c r="B774" s="4" t="s">
        <v>272</v>
      </c>
      <c r="C774" s="4" t="s">
        <v>23</v>
      </c>
      <c r="D774" s="4" t="s">
        <v>3863</v>
      </c>
      <c r="E774" s="5"/>
      <c r="F774" s="4">
        <v>9642918842</v>
      </c>
      <c r="G774" s="4" t="s">
        <v>3864</v>
      </c>
      <c r="H774" s="4" t="s">
        <v>1960</v>
      </c>
      <c r="I774" s="4" t="s">
        <v>173</v>
      </c>
      <c r="J774" s="4" t="s">
        <v>3865</v>
      </c>
      <c r="K774" s="4" t="s">
        <v>127</v>
      </c>
      <c r="L774" s="4" t="s">
        <v>100</v>
      </c>
      <c r="M774" s="4" t="s">
        <v>3866</v>
      </c>
      <c r="N774" s="4" t="s">
        <v>114</v>
      </c>
      <c r="O774" s="4" t="s">
        <v>154</v>
      </c>
      <c r="P774" s="15">
        <v>44722</v>
      </c>
      <c r="Q774" s="20">
        <v>0.625</v>
      </c>
      <c r="R774" s="20">
        <v>0.666666666664241</v>
      </c>
      <c r="S774" s="4" t="s">
        <v>167</v>
      </c>
      <c r="T774" s="4" t="s">
        <v>561</v>
      </c>
      <c r="U774" s="21" t="s">
        <v>4320</v>
      </c>
      <c r="V774" s="4" t="s">
        <v>662</v>
      </c>
      <c r="X774" s="4" t="s">
        <v>38</v>
      </c>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row>
    <row r="775" hidden="1" spans="1:57">
      <c r="A775" s="9">
        <v>44721.699019537</v>
      </c>
      <c r="B775" s="4" t="s">
        <v>3567</v>
      </c>
      <c r="C775" s="4" t="s">
        <v>23</v>
      </c>
      <c r="D775" s="4" t="s">
        <v>4321</v>
      </c>
      <c r="E775" s="5"/>
      <c r="F775" s="4">
        <v>9642250636</v>
      </c>
      <c r="G775" s="4" t="s">
        <v>4322</v>
      </c>
      <c r="H775" s="4" t="s">
        <v>124</v>
      </c>
      <c r="I775" s="4" t="s">
        <v>124</v>
      </c>
      <c r="J775" s="4" t="s">
        <v>4323</v>
      </c>
      <c r="K775" s="4" t="s">
        <v>127</v>
      </c>
      <c r="L775" s="4" t="s">
        <v>127</v>
      </c>
      <c r="M775" s="4" t="s">
        <v>4324</v>
      </c>
      <c r="N775" s="4" t="s">
        <v>114</v>
      </c>
      <c r="O775" s="4" t="s">
        <v>154</v>
      </c>
      <c r="P775" s="15">
        <v>44722</v>
      </c>
      <c r="Q775" s="20">
        <v>0.458333333335759</v>
      </c>
      <c r="R775" s="20">
        <v>0.0833333333357587</v>
      </c>
      <c r="S775" s="4" t="s">
        <v>691</v>
      </c>
      <c r="T775" s="4" t="s">
        <v>4325</v>
      </c>
      <c r="U775" s="21" t="s">
        <v>4326</v>
      </c>
      <c r="V775" s="4" t="s">
        <v>662</v>
      </c>
      <c r="X775" s="4" t="s">
        <v>38</v>
      </c>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row>
    <row r="776" hidden="1" spans="1:57">
      <c r="A776" s="9">
        <v>44721.7006373958</v>
      </c>
      <c r="B776" s="4" t="s">
        <v>212</v>
      </c>
      <c r="C776" s="4" t="s">
        <v>23</v>
      </c>
      <c r="D776" s="4" t="s">
        <v>4327</v>
      </c>
      <c r="E776" s="5"/>
      <c r="F776" s="4">
        <v>9381949266</v>
      </c>
      <c r="G776" s="4" t="s">
        <v>4328</v>
      </c>
      <c r="H776" s="4" t="s">
        <v>150</v>
      </c>
      <c r="I776" s="4" t="s">
        <v>150</v>
      </c>
      <c r="J776" s="4" t="s">
        <v>4329</v>
      </c>
      <c r="K776" s="4" t="s">
        <v>127</v>
      </c>
      <c r="L776" s="4" t="s">
        <v>127</v>
      </c>
      <c r="M776" s="4" t="s">
        <v>4330</v>
      </c>
      <c r="N776" s="4" t="s">
        <v>114</v>
      </c>
      <c r="O776" s="4" t="s">
        <v>260</v>
      </c>
      <c r="P776" s="15">
        <v>44725</v>
      </c>
      <c r="Q776" s="20">
        <v>0.416666666664241</v>
      </c>
      <c r="R776" s="20">
        <v>0.5</v>
      </c>
      <c r="S776" s="4" t="s">
        <v>392</v>
      </c>
      <c r="T776" s="4" t="s">
        <v>242</v>
      </c>
      <c r="U776" s="21" t="s">
        <v>4331</v>
      </c>
      <c r="V776" s="4" t="s">
        <v>662</v>
      </c>
      <c r="X776" s="4" t="s">
        <v>38</v>
      </c>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row>
    <row r="777" hidden="1" spans="1:57">
      <c r="A777" s="9">
        <v>44721.7009400579</v>
      </c>
      <c r="B777" s="4" t="s">
        <v>245</v>
      </c>
      <c r="C777" s="4" t="s">
        <v>23</v>
      </c>
      <c r="D777" s="4" t="s">
        <v>4332</v>
      </c>
      <c r="E777" s="5"/>
      <c r="F777" s="4">
        <v>8143497585</v>
      </c>
      <c r="G777" s="4" t="s">
        <v>2112</v>
      </c>
      <c r="H777" s="4" t="s">
        <v>42</v>
      </c>
      <c r="I777" s="4" t="s">
        <v>42</v>
      </c>
      <c r="J777" s="4" t="s">
        <v>4333</v>
      </c>
      <c r="K777" s="4" t="s">
        <v>127</v>
      </c>
      <c r="L777" s="4" t="s">
        <v>127</v>
      </c>
      <c r="M777" s="4" t="s">
        <v>4334</v>
      </c>
      <c r="N777" s="4" t="s">
        <v>87</v>
      </c>
      <c r="O777" s="4" t="s">
        <v>154</v>
      </c>
      <c r="P777" s="15">
        <v>44725</v>
      </c>
      <c r="Q777" s="20">
        <v>0.625</v>
      </c>
      <c r="R777" s="20">
        <v>0.666666666664241</v>
      </c>
      <c r="S777" s="4" t="s">
        <v>531</v>
      </c>
      <c r="T777" s="4" t="s">
        <v>1010</v>
      </c>
      <c r="U777" s="21" t="s">
        <v>4335</v>
      </c>
      <c r="V777" s="4" t="s">
        <v>4026</v>
      </c>
      <c r="X777" s="4" t="s">
        <v>38</v>
      </c>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row>
    <row r="778" hidden="1" spans="1:57">
      <c r="A778" s="9">
        <v>44721.7017471759</v>
      </c>
      <c r="B778" s="4" t="s">
        <v>3965</v>
      </c>
      <c r="C778" s="4" t="s">
        <v>23</v>
      </c>
      <c r="D778" s="4" t="s">
        <v>4336</v>
      </c>
      <c r="E778" s="5"/>
      <c r="F778" s="4">
        <v>9972411175</v>
      </c>
      <c r="G778" s="4" t="s">
        <v>4047</v>
      </c>
      <c r="H778" s="4" t="s">
        <v>42</v>
      </c>
      <c r="I778" s="4" t="s">
        <v>42</v>
      </c>
      <c r="J778" s="4" t="s">
        <v>4337</v>
      </c>
      <c r="K778" s="4" t="s">
        <v>2118</v>
      </c>
      <c r="L778" s="4" t="s">
        <v>127</v>
      </c>
      <c r="M778" s="4" t="s">
        <v>4338</v>
      </c>
      <c r="N778" s="4" t="s">
        <v>114</v>
      </c>
      <c r="O778" s="4" t="s">
        <v>154</v>
      </c>
      <c r="P778" s="15">
        <v>44722</v>
      </c>
      <c r="Q778" s="20">
        <v>0.583333333335759</v>
      </c>
      <c r="R778" s="20">
        <v>0.625</v>
      </c>
      <c r="S778" s="4" t="s">
        <v>103</v>
      </c>
      <c r="T778" s="4" t="s">
        <v>863</v>
      </c>
      <c r="U778" s="21" t="s">
        <v>4339</v>
      </c>
      <c r="V778" s="4" t="s">
        <v>4026</v>
      </c>
      <c r="X778" s="4" t="s">
        <v>38</v>
      </c>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row>
    <row r="779" spans="1:57">
      <c r="A779" s="48">
        <v>44721.7047708565</v>
      </c>
      <c r="B779" s="44" t="s">
        <v>300</v>
      </c>
      <c r="C779" s="44" t="s">
        <v>23</v>
      </c>
      <c r="D779" s="44" t="s">
        <v>4340</v>
      </c>
      <c r="E779" s="45"/>
      <c r="F779" s="44">
        <v>8826843415</v>
      </c>
      <c r="G779" s="44" t="s">
        <v>4341</v>
      </c>
      <c r="H779" s="44" t="s">
        <v>4342</v>
      </c>
      <c r="I779" s="44" t="s">
        <v>202</v>
      </c>
      <c r="J779" s="44" t="s">
        <v>4343</v>
      </c>
      <c r="K779" s="44" t="s">
        <v>441</v>
      </c>
      <c r="L779" s="44" t="s">
        <v>4344</v>
      </c>
      <c r="M779" s="44" t="s">
        <v>4345</v>
      </c>
      <c r="N779" s="44" t="s">
        <v>87</v>
      </c>
      <c r="O779" s="44" t="s">
        <v>4346</v>
      </c>
      <c r="P779" s="48">
        <v>44722</v>
      </c>
      <c r="Q779" s="54">
        <v>0.458333333335759</v>
      </c>
      <c r="R779" s="54">
        <v>0.5</v>
      </c>
      <c r="S779" s="44" t="s">
        <v>1846</v>
      </c>
      <c r="T779" s="44" t="s">
        <v>599</v>
      </c>
      <c r="U779" s="55" t="s">
        <v>4347</v>
      </c>
      <c r="V779" s="44" t="s">
        <v>3621</v>
      </c>
      <c r="X779" s="4"/>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row>
    <row r="780" hidden="1" spans="1:57">
      <c r="A780" s="9">
        <v>44721.70865</v>
      </c>
      <c r="B780" s="4" t="s">
        <v>121</v>
      </c>
      <c r="C780" s="4" t="s">
        <v>23</v>
      </c>
      <c r="D780" s="4" t="s">
        <v>4348</v>
      </c>
      <c r="E780" s="5"/>
      <c r="F780" s="4">
        <v>7978631803</v>
      </c>
      <c r="G780" s="4" t="s">
        <v>4038</v>
      </c>
      <c r="H780" s="4" t="s">
        <v>808</v>
      </c>
      <c r="I780" s="4" t="s">
        <v>535</v>
      </c>
      <c r="J780" s="4" t="s">
        <v>1062</v>
      </c>
      <c r="K780" s="4" t="s">
        <v>85</v>
      </c>
      <c r="L780" s="4" t="s">
        <v>85</v>
      </c>
      <c r="M780" s="4" t="s">
        <v>4349</v>
      </c>
      <c r="N780" s="4" t="s">
        <v>87</v>
      </c>
      <c r="O780" s="4" t="s">
        <v>33</v>
      </c>
      <c r="P780" s="15">
        <v>44722</v>
      </c>
      <c r="Q780" s="20">
        <v>0.625</v>
      </c>
      <c r="R780" s="20">
        <v>0.708333333335759</v>
      </c>
      <c r="S780" s="4" t="s">
        <v>350</v>
      </c>
      <c r="T780" s="4" t="s">
        <v>343</v>
      </c>
      <c r="U780" s="21" t="s">
        <v>4350</v>
      </c>
      <c r="V780" s="4" t="s">
        <v>662</v>
      </c>
      <c r="X780" s="4" t="s">
        <v>38</v>
      </c>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row>
    <row r="781" hidden="1" spans="1:57">
      <c r="A781" s="9">
        <v>44721.7103444213</v>
      </c>
      <c r="B781" s="4" t="s">
        <v>334</v>
      </c>
      <c r="C781" s="4" t="s">
        <v>23</v>
      </c>
      <c r="D781" s="4" t="s">
        <v>4351</v>
      </c>
      <c r="E781" s="5"/>
      <c r="F781" s="4">
        <v>9542843549</v>
      </c>
      <c r="G781" s="4" t="s">
        <v>4038</v>
      </c>
      <c r="H781" s="4" t="s">
        <v>110</v>
      </c>
      <c r="I781" s="4" t="s">
        <v>110</v>
      </c>
      <c r="J781" s="4" t="s">
        <v>4352</v>
      </c>
      <c r="K781" s="4" t="s">
        <v>85</v>
      </c>
      <c r="L781" s="4" t="s">
        <v>85</v>
      </c>
      <c r="M781" s="4" t="s">
        <v>4353</v>
      </c>
      <c r="N781" s="4" t="s">
        <v>114</v>
      </c>
      <c r="O781" s="4" t="s">
        <v>560</v>
      </c>
      <c r="P781" s="15">
        <v>44722</v>
      </c>
      <c r="Q781" s="20">
        <v>0.583333333335759</v>
      </c>
      <c r="R781" s="20">
        <v>0.625</v>
      </c>
      <c r="S781" s="4" t="s">
        <v>4354</v>
      </c>
      <c r="T781" s="4" t="s">
        <v>4355</v>
      </c>
      <c r="U781" s="21" t="s">
        <v>4356</v>
      </c>
      <c r="V781" s="4" t="s">
        <v>662</v>
      </c>
      <c r="X781" s="4" t="s">
        <v>38</v>
      </c>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row>
    <row r="782" spans="1:57">
      <c r="A782" s="48">
        <v>44721.7111056366</v>
      </c>
      <c r="B782" s="44" t="s">
        <v>300</v>
      </c>
      <c r="C782" s="44" t="s">
        <v>23</v>
      </c>
      <c r="D782" s="44" t="s">
        <v>4357</v>
      </c>
      <c r="E782" s="45"/>
      <c r="F782" s="44">
        <v>8248395824</v>
      </c>
      <c r="G782" s="44" t="s">
        <v>1771</v>
      </c>
      <c r="H782" s="44" t="s">
        <v>1874</v>
      </c>
      <c r="I782" s="44" t="s">
        <v>695</v>
      </c>
      <c r="J782" s="44" t="s">
        <v>1933</v>
      </c>
      <c r="K782" s="44" t="s">
        <v>127</v>
      </c>
      <c r="L782" s="44" t="s">
        <v>1579</v>
      </c>
      <c r="M782" s="44" t="s">
        <v>4358</v>
      </c>
      <c r="N782" s="44" t="s">
        <v>32</v>
      </c>
      <c r="O782" s="44" t="s">
        <v>260</v>
      </c>
      <c r="P782" s="48">
        <v>44722</v>
      </c>
      <c r="Q782" s="54">
        <v>0.416666666664241</v>
      </c>
      <c r="R782" s="54">
        <v>0.458333333335759</v>
      </c>
      <c r="S782" s="44" t="s">
        <v>4359</v>
      </c>
      <c r="T782" s="44" t="s">
        <v>852</v>
      </c>
      <c r="U782" s="55" t="s">
        <v>4360</v>
      </c>
      <c r="V782" s="44" t="s">
        <v>4026</v>
      </c>
      <c r="X782" s="4"/>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row>
    <row r="783" hidden="1" spans="1:57">
      <c r="A783" s="9">
        <v>44721.7131967477</v>
      </c>
      <c r="B783" s="4" t="s">
        <v>199</v>
      </c>
      <c r="C783" s="4" t="s">
        <v>23</v>
      </c>
      <c r="D783" s="4" t="s">
        <v>4361</v>
      </c>
      <c r="E783" s="5"/>
      <c r="F783" s="4">
        <v>9372498595</v>
      </c>
      <c r="G783" s="4" t="s">
        <v>1061</v>
      </c>
      <c r="H783" s="4" t="s">
        <v>110</v>
      </c>
      <c r="I783" s="4" t="s">
        <v>110</v>
      </c>
      <c r="J783" s="4" t="s">
        <v>1062</v>
      </c>
      <c r="K783" s="4" t="s">
        <v>490</v>
      </c>
      <c r="L783" s="4" t="s">
        <v>258</v>
      </c>
      <c r="M783" s="4" t="s">
        <v>4362</v>
      </c>
      <c r="N783" s="4" t="s">
        <v>32</v>
      </c>
      <c r="O783" s="4" t="s">
        <v>154</v>
      </c>
      <c r="P783" s="15">
        <v>44722</v>
      </c>
      <c r="Q783" s="20">
        <v>0.625</v>
      </c>
      <c r="R783" s="20">
        <v>0.645833333335759</v>
      </c>
      <c r="S783" s="4" t="s">
        <v>2529</v>
      </c>
      <c r="T783" s="4" t="s">
        <v>318</v>
      </c>
      <c r="U783" s="21" t="s">
        <v>4363</v>
      </c>
      <c r="V783" s="4" t="s">
        <v>662</v>
      </c>
      <c r="X783" s="4" t="s">
        <v>38</v>
      </c>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row>
    <row r="784" spans="1:57">
      <c r="A784" s="48">
        <v>44721.7147351042</v>
      </c>
      <c r="B784" s="44" t="s">
        <v>300</v>
      </c>
      <c r="C784" s="44" t="s">
        <v>23</v>
      </c>
      <c r="D784" s="44" t="s">
        <v>4364</v>
      </c>
      <c r="E784" s="45"/>
      <c r="F784" s="44">
        <v>9059668430</v>
      </c>
      <c r="G784" s="44" t="s">
        <v>4365</v>
      </c>
      <c r="H784" s="44" t="s">
        <v>238</v>
      </c>
      <c r="I784" s="44" t="s">
        <v>695</v>
      </c>
      <c r="J784" s="44" t="s">
        <v>4366</v>
      </c>
      <c r="K784" s="44" t="s">
        <v>127</v>
      </c>
      <c r="L784" s="44" t="s">
        <v>127</v>
      </c>
      <c r="M784" s="44" t="s">
        <v>4367</v>
      </c>
      <c r="N784" s="44" t="s">
        <v>87</v>
      </c>
      <c r="O784" s="44" t="s">
        <v>260</v>
      </c>
      <c r="P784" s="48">
        <v>44725</v>
      </c>
      <c r="Q784" s="54">
        <v>0.583333333335759</v>
      </c>
      <c r="R784" s="54">
        <v>0.625</v>
      </c>
      <c r="S784" s="44" t="s">
        <v>4368</v>
      </c>
      <c r="T784" s="44" t="s">
        <v>501</v>
      </c>
      <c r="U784" s="55" t="s">
        <v>4369</v>
      </c>
      <c r="V784" s="44" t="s">
        <v>2490</v>
      </c>
      <c r="X784" s="4"/>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row>
    <row r="785" hidden="1" spans="1:57">
      <c r="A785" s="9">
        <v>44721.715028206</v>
      </c>
      <c r="B785" s="4" t="s">
        <v>188</v>
      </c>
      <c r="C785" s="4" t="s">
        <v>23</v>
      </c>
      <c r="D785" s="4" t="s">
        <v>4370</v>
      </c>
      <c r="E785" s="5"/>
      <c r="F785" s="4">
        <v>9623333664</v>
      </c>
      <c r="G785" s="4" t="s">
        <v>4371</v>
      </c>
      <c r="H785" s="4" t="s">
        <v>42</v>
      </c>
      <c r="I785" s="4" t="s">
        <v>42</v>
      </c>
      <c r="J785" s="4" t="s">
        <v>4372</v>
      </c>
      <c r="K785" s="4" t="s">
        <v>1428</v>
      </c>
      <c r="L785" s="4" t="s">
        <v>258</v>
      </c>
      <c r="M785" s="4" t="s">
        <v>4373</v>
      </c>
      <c r="N785" s="4" t="s">
        <v>114</v>
      </c>
      <c r="O785" s="4" t="s">
        <v>861</v>
      </c>
      <c r="P785" s="15">
        <v>44722</v>
      </c>
      <c r="Q785" s="20">
        <v>0.458333333335759</v>
      </c>
      <c r="R785" s="20">
        <v>0.583333333335759</v>
      </c>
      <c r="S785" s="4" t="s">
        <v>3650</v>
      </c>
      <c r="T785" s="4" t="s">
        <v>863</v>
      </c>
      <c r="U785" s="21" t="s">
        <v>4374</v>
      </c>
      <c r="V785" s="4" t="s">
        <v>662</v>
      </c>
      <c r="X785" s="4" t="s">
        <v>38</v>
      </c>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row>
    <row r="786" hidden="1" spans="1:57">
      <c r="A786" s="9">
        <v>44721.7159781481</v>
      </c>
      <c r="B786" s="4" t="s">
        <v>265</v>
      </c>
      <c r="C786" s="4" t="s">
        <v>23</v>
      </c>
      <c r="D786" s="4" t="s">
        <v>4375</v>
      </c>
      <c r="E786" s="5"/>
      <c r="F786" s="4">
        <v>9908899550</v>
      </c>
      <c r="G786" s="4" t="s">
        <v>1859</v>
      </c>
      <c r="H786" s="4" t="s">
        <v>150</v>
      </c>
      <c r="I786" s="4" t="s">
        <v>4376</v>
      </c>
      <c r="J786" s="4" t="s">
        <v>2372</v>
      </c>
      <c r="K786" s="4" t="s">
        <v>85</v>
      </c>
      <c r="L786" s="4" t="s">
        <v>85</v>
      </c>
      <c r="M786" s="4" t="s">
        <v>4377</v>
      </c>
      <c r="N786" s="4" t="s">
        <v>114</v>
      </c>
      <c r="O786" s="4" t="s">
        <v>154</v>
      </c>
      <c r="P786" s="15">
        <v>44840</v>
      </c>
      <c r="Q786" s="20">
        <v>0.583333333335759</v>
      </c>
      <c r="R786" s="20">
        <v>0.666666666664241</v>
      </c>
      <c r="S786" s="4" t="s">
        <v>1161</v>
      </c>
      <c r="T786" s="4" t="s">
        <v>1352</v>
      </c>
      <c r="U786" s="21" t="s">
        <v>4378</v>
      </c>
      <c r="V786" s="4" t="s">
        <v>92</v>
      </c>
      <c r="X786" s="4" t="s">
        <v>38</v>
      </c>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row>
    <row r="787" hidden="1" spans="1:57">
      <c r="A787" s="9">
        <v>44721.7163375231</v>
      </c>
      <c r="B787" s="4" t="s">
        <v>291</v>
      </c>
      <c r="C787" s="4" t="s">
        <v>23</v>
      </c>
      <c r="D787" s="4" t="s">
        <v>4379</v>
      </c>
      <c r="E787" s="5"/>
      <c r="F787" s="4">
        <v>9050547946</v>
      </c>
      <c r="G787" s="4" t="s">
        <v>4299</v>
      </c>
      <c r="H787" s="4" t="s">
        <v>42</v>
      </c>
      <c r="I787" s="4" t="s">
        <v>43</v>
      </c>
      <c r="J787" s="4" t="s">
        <v>4380</v>
      </c>
      <c r="K787" s="4" t="s">
        <v>528</v>
      </c>
      <c r="L787" s="4" t="s">
        <v>4381</v>
      </c>
      <c r="M787" s="4" t="s">
        <v>4382</v>
      </c>
      <c r="N787" s="4" t="s">
        <v>114</v>
      </c>
      <c r="O787" s="4" t="s">
        <v>260</v>
      </c>
      <c r="P787" s="15">
        <v>44722</v>
      </c>
      <c r="Q787" s="20">
        <v>0.666666666664241</v>
      </c>
      <c r="R787" s="20">
        <v>0.75</v>
      </c>
      <c r="S787" s="4" t="s">
        <v>531</v>
      </c>
      <c r="T787" s="4" t="s">
        <v>1279</v>
      </c>
      <c r="U787" s="21" t="s">
        <v>4383</v>
      </c>
      <c r="V787" s="4" t="s">
        <v>92</v>
      </c>
      <c r="X787" s="4" t="s">
        <v>38</v>
      </c>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row>
    <row r="788" hidden="1" spans="1:57">
      <c r="A788" s="9">
        <v>44721.716443912</v>
      </c>
      <c r="B788" s="4" t="s">
        <v>199</v>
      </c>
      <c r="C788" s="4" t="s">
        <v>23</v>
      </c>
      <c r="D788" s="4" t="s">
        <v>4384</v>
      </c>
      <c r="E788" s="5"/>
      <c r="F788" s="4">
        <v>9502754487</v>
      </c>
      <c r="G788" s="4" t="s">
        <v>1061</v>
      </c>
      <c r="H788" s="4" t="s">
        <v>125</v>
      </c>
      <c r="I788" s="4" t="s">
        <v>125</v>
      </c>
      <c r="J788" s="4" t="s">
        <v>1062</v>
      </c>
      <c r="K788" s="4" t="s">
        <v>258</v>
      </c>
      <c r="L788" s="4" t="s">
        <v>127</v>
      </c>
      <c r="M788" s="4" t="s">
        <v>4385</v>
      </c>
      <c r="N788" s="4" t="s">
        <v>87</v>
      </c>
      <c r="O788" s="4" t="s">
        <v>154</v>
      </c>
      <c r="P788" s="15">
        <v>44722</v>
      </c>
      <c r="Q788" s="20">
        <v>0.583333333335759</v>
      </c>
      <c r="R788" s="20">
        <v>0.625</v>
      </c>
      <c r="S788" s="4" t="s">
        <v>1364</v>
      </c>
      <c r="T788" s="4" t="s">
        <v>350</v>
      </c>
      <c r="U788" s="21" t="s">
        <v>4386</v>
      </c>
      <c r="V788" s="4" t="s">
        <v>662</v>
      </c>
      <c r="X788" s="4" t="s">
        <v>38</v>
      </c>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row>
    <row r="789" hidden="1" spans="1:57">
      <c r="A789" s="9">
        <v>44721.7177306019</v>
      </c>
      <c r="B789" s="4" t="s">
        <v>121</v>
      </c>
      <c r="C789" s="4" t="s">
        <v>23</v>
      </c>
      <c r="D789" s="4" t="s">
        <v>4387</v>
      </c>
      <c r="E789" s="5"/>
      <c r="F789" s="4">
        <v>6303151377</v>
      </c>
      <c r="G789" s="4" t="s">
        <v>4038</v>
      </c>
      <c r="H789" s="4" t="s">
        <v>82</v>
      </c>
      <c r="I789" s="4" t="s">
        <v>82</v>
      </c>
      <c r="J789" s="4" t="s">
        <v>314</v>
      </c>
      <c r="K789" s="4" t="s">
        <v>127</v>
      </c>
      <c r="L789" s="4" t="s">
        <v>127</v>
      </c>
      <c r="M789" s="4" t="s">
        <v>4388</v>
      </c>
      <c r="N789" s="4" t="s">
        <v>32</v>
      </c>
      <c r="O789" s="4" t="s">
        <v>459</v>
      </c>
      <c r="P789" s="15">
        <v>44722</v>
      </c>
      <c r="Q789" s="20">
        <v>0.583333333335759</v>
      </c>
      <c r="R789" s="20">
        <v>0.75</v>
      </c>
      <c r="S789" s="4" t="s">
        <v>4389</v>
      </c>
      <c r="T789" s="4" t="s">
        <v>911</v>
      </c>
      <c r="U789" s="21" t="s">
        <v>4390</v>
      </c>
      <c r="V789" s="4" t="s">
        <v>662</v>
      </c>
      <c r="X789" s="4" t="s">
        <v>38</v>
      </c>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row>
    <row r="790" hidden="1" spans="1:57">
      <c r="A790" s="9">
        <v>44721.7187421991</v>
      </c>
      <c r="B790" s="4" t="s">
        <v>245</v>
      </c>
      <c r="C790" s="4" t="s">
        <v>23</v>
      </c>
      <c r="D790" s="4" t="s">
        <v>4391</v>
      </c>
      <c r="E790" s="5"/>
      <c r="F790" s="4">
        <v>8143149327</v>
      </c>
      <c r="G790" s="4" t="s">
        <v>4144</v>
      </c>
      <c r="H790" s="4" t="s">
        <v>42</v>
      </c>
      <c r="I790" s="4" t="s">
        <v>42</v>
      </c>
      <c r="J790" s="4" t="s">
        <v>4392</v>
      </c>
      <c r="K790" s="4" t="s">
        <v>127</v>
      </c>
      <c r="L790" s="4" t="s">
        <v>127</v>
      </c>
      <c r="M790" s="4" t="s">
        <v>4393</v>
      </c>
      <c r="N790" s="4" t="s">
        <v>32</v>
      </c>
      <c r="O790" s="4" t="s">
        <v>154</v>
      </c>
      <c r="P790" s="15">
        <v>44725</v>
      </c>
      <c r="Q790" s="20">
        <v>0.583333333335759</v>
      </c>
      <c r="R790" s="20">
        <v>0.625</v>
      </c>
      <c r="S790" s="4" t="s">
        <v>366</v>
      </c>
      <c r="T790" s="4" t="s">
        <v>1279</v>
      </c>
      <c r="U790" s="21" t="s">
        <v>4394</v>
      </c>
      <c r="V790" s="4" t="s">
        <v>662</v>
      </c>
      <c r="X790" s="4" t="s">
        <v>38</v>
      </c>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row>
    <row r="791" hidden="1" spans="1:57">
      <c r="A791" s="9">
        <v>44721.7192928241</v>
      </c>
      <c r="B791" s="4" t="s">
        <v>107</v>
      </c>
      <c r="C791" s="4" t="s">
        <v>23</v>
      </c>
      <c r="D791" s="4" t="s">
        <v>4395</v>
      </c>
      <c r="E791" s="5"/>
      <c r="F791" s="4">
        <v>7396964310</v>
      </c>
      <c r="G791" s="4" t="s">
        <v>3165</v>
      </c>
      <c r="H791" s="4" t="s">
        <v>26</v>
      </c>
      <c r="I791" s="4" t="s">
        <v>42</v>
      </c>
      <c r="J791" s="4" t="s">
        <v>4396</v>
      </c>
      <c r="K791" s="4" t="s">
        <v>258</v>
      </c>
      <c r="L791" s="4" t="s">
        <v>258</v>
      </c>
      <c r="M791" s="4" t="s">
        <v>4397</v>
      </c>
      <c r="N791" s="4" t="s">
        <v>114</v>
      </c>
      <c r="O791" s="4" t="s">
        <v>47</v>
      </c>
      <c r="P791" s="15">
        <v>44722</v>
      </c>
      <c r="Q791" s="20">
        <v>0.5</v>
      </c>
      <c r="R791" s="20">
        <v>0.708333333335759</v>
      </c>
      <c r="S791" s="4" t="s">
        <v>207</v>
      </c>
      <c r="T791" s="4" t="s">
        <v>1279</v>
      </c>
      <c r="U791" s="21" t="s">
        <v>4398</v>
      </c>
      <c r="V791" s="4" t="s">
        <v>662</v>
      </c>
      <c r="X791" s="4" t="s">
        <v>38</v>
      </c>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row>
    <row r="792" hidden="1" spans="1:57">
      <c r="A792" s="9">
        <v>44721.7202958102</v>
      </c>
      <c r="B792" s="4" t="s">
        <v>199</v>
      </c>
      <c r="C792" s="4" t="s">
        <v>23</v>
      </c>
      <c r="D792" s="4" t="s">
        <v>4399</v>
      </c>
      <c r="E792" s="5"/>
      <c r="F792" s="4">
        <v>9738654267</v>
      </c>
      <c r="G792" s="4" t="s">
        <v>4038</v>
      </c>
      <c r="H792" s="4" t="s">
        <v>1028</v>
      </c>
      <c r="I792" s="4" t="s">
        <v>26</v>
      </c>
      <c r="J792" s="4" t="s">
        <v>4400</v>
      </c>
      <c r="K792" s="4" t="s">
        <v>85</v>
      </c>
      <c r="L792" s="4" t="s">
        <v>85</v>
      </c>
      <c r="M792" s="4" t="s">
        <v>4401</v>
      </c>
      <c r="N792" s="4" t="s">
        <v>87</v>
      </c>
      <c r="O792" s="4" t="s">
        <v>899</v>
      </c>
      <c r="P792" s="15">
        <v>44722</v>
      </c>
      <c r="Q792" s="20">
        <v>0.458333333335759</v>
      </c>
      <c r="R792" s="20">
        <v>0.479166666664241</v>
      </c>
      <c r="S792" s="4" t="s">
        <v>553</v>
      </c>
      <c r="T792" s="4" t="s">
        <v>1155</v>
      </c>
      <c r="U792" s="21" t="s">
        <v>4402</v>
      </c>
      <c r="V792" s="4" t="s">
        <v>662</v>
      </c>
      <c r="X792" s="4" t="s">
        <v>38</v>
      </c>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row>
    <row r="793" hidden="1" spans="1:57">
      <c r="A793" s="9">
        <v>44721.7214339815</v>
      </c>
      <c r="B793" s="4" t="s">
        <v>212</v>
      </c>
      <c r="C793" s="4" t="s">
        <v>23</v>
      </c>
      <c r="D793" s="4" t="s">
        <v>4403</v>
      </c>
      <c r="E793" s="5"/>
      <c r="F793" s="4">
        <v>9493767120</v>
      </c>
      <c r="G793" s="4" t="s">
        <v>4328</v>
      </c>
      <c r="H793" s="4" t="s">
        <v>150</v>
      </c>
      <c r="I793" s="4" t="s">
        <v>150</v>
      </c>
      <c r="J793" s="4" t="s">
        <v>4404</v>
      </c>
      <c r="K793" s="4" t="s">
        <v>127</v>
      </c>
      <c r="L793" s="4" t="s">
        <v>127</v>
      </c>
      <c r="M793" s="4" t="s">
        <v>4405</v>
      </c>
      <c r="N793" s="4" t="s">
        <v>114</v>
      </c>
      <c r="O793" s="4" t="s">
        <v>257</v>
      </c>
      <c r="P793" s="15">
        <v>44727</v>
      </c>
      <c r="Q793" s="20">
        <v>0.625</v>
      </c>
      <c r="R793" s="20">
        <v>0.666666666664241</v>
      </c>
      <c r="S793" s="4" t="s">
        <v>752</v>
      </c>
      <c r="T793" s="4" t="s">
        <v>393</v>
      </c>
      <c r="U793" s="21" t="s">
        <v>4406</v>
      </c>
      <c r="V793" s="4" t="s">
        <v>662</v>
      </c>
      <c r="X793" s="4" t="s">
        <v>38</v>
      </c>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row>
    <row r="794" hidden="1" spans="1:57">
      <c r="A794" s="9">
        <v>44721.7216177431</v>
      </c>
      <c r="B794" s="4" t="s">
        <v>4407</v>
      </c>
      <c r="C794" s="4" t="s">
        <v>23</v>
      </c>
      <c r="D794" s="4" t="s">
        <v>4408</v>
      </c>
      <c r="E794" s="5"/>
      <c r="F794" s="4">
        <v>9148009122</v>
      </c>
      <c r="G794" s="4" t="s">
        <v>1859</v>
      </c>
      <c r="H794" s="4" t="s">
        <v>756</v>
      </c>
      <c r="I794" s="4" t="s">
        <v>303</v>
      </c>
      <c r="J794" s="4" t="s">
        <v>4409</v>
      </c>
      <c r="K794" s="4" t="s">
        <v>85</v>
      </c>
      <c r="L794" s="4" t="s">
        <v>85</v>
      </c>
      <c r="M794" s="4" t="s">
        <v>4410</v>
      </c>
      <c r="N794" s="4" t="s">
        <v>87</v>
      </c>
      <c r="O794" s="4" t="s">
        <v>260</v>
      </c>
      <c r="P794" s="15">
        <v>44840</v>
      </c>
      <c r="Q794" s="20">
        <v>0.666666666664241</v>
      </c>
      <c r="R794" s="20">
        <v>0.75</v>
      </c>
      <c r="S794" s="4" t="s">
        <v>752</v>
      </c>
      <c r="T794" s="4" t="s">
        <v>351</v>
      </c>
      <c r="U794" s="21" t="s">
        <v>4411</v>
      </c>
      <c r="V794" s="4" t="s">
        <v>92</v>
      </c>
      <c r="X794" s="4" t="s">
        <v>38</v>
      </c>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row>
    <row r="795" hidden="1" spans="1:57">
      <c r="A795" s="9">
        <v>44721.7237944329</v>
      </c>
      <c r="B795" s="4" t="s">
        <v>199</v>
      </c>
      <c r="C795" s="4" t="s">
        <v>23</v>
      </c>
      <c r="D795" s="4" t="s">
        <v>4412</v>
      </c>
      <c r="E795" s="5"/>
      <c r="F795" s="4">
        <v>9866195280</v>
      </c>
      <c r="G795" s="4" t="s">
        <v>4038</v>
      </c>
      <c r="H795" s="4" t="s">
        <v>808</v>
      </c>
      <c r="I795" s="4" t="s">
        <v>429</v>
      </c>
      <c r="J795" s="4" t="s">
        <v>4413</v>
      </c>
      <c r="K795" s="4" t="s">
        <v>127</v>
      </c>
      <c r="L795" s="4" t="s">
        <v>85</v>
      </c>
      <c r="M795" s="4" t="s">
        <v>4414</v>
      </c>
      <c r="N795" s="4" t="s">
        <v>114</v>
      </c>
      <c r="O795" s="4" t="s">
        <v>899</v>
      </c>
      <c r="P795" s="15">
        <v>44722</v>
      </c>
      <c r="Q795" s="20">
        <v>0.4375</v>
      </c>
      <c r="R795" s="20">
        <v>0.458333333335759</v>
      </c>
      <c r="S795" s="4" t="s">
        <v>778</v>
      </c>
      <c r="T795" s="4" t="s">
        <v>501</v>
      </c>
      <c r="U795" s="21" t="s">
        <v>4415</v>
      </c>
      <c r="V795" s="4" t="s">
        <v>662</v>
      </c>
      <c r="X795" s="4" t="s">
        <v>38</v>
      </c>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row>
    <row r="796" hidden="1" spans="1:57">
      <c r="A796" s="9">
        <v>44721.7249037384</v>
      </c>
      <c r="B796" s="4" t="s">
        <v>4407</v>
      </c>
      <c r="C796" s="4" t="s">
        <v>23</v>
      </c>
      <c r="D796" s="4" t="s">
        <v>4416</v>
      </c>
      <c r="E796" s="5"/>
      <c r="F796" s="4">
        <v>7842764960</v>
      </c>
      <c r="G796" s="4" t="s">
        <v>4417</v>
      </c>
      <c r="H796" s="4" t="s">
        <v>1349</v>
      </c>
      <c r="I796" s="4" t="s">
        <v>2060</v>
      </c>
      <c r="J796" s="4" t="s">
        <v>4418</v>
      </c>
      <c r="K796" s="4" t="s">
        <v>140</v>
      </c>
      <c r="L796" s="4" t="s">
        <v>85</v>
      </c>
      <c r="M796" s="4" t="s">
        <v>4419</v>
      </c>
      <c r="N796" s="4" t="s">
        <v>114</v>
      </c>
      <c r="O796" s="4" t="s">
        <v>98</v>
      </c>
      <c r="P796" s="15">
        <v>44840</v>
      </c>
      <c r="Q796" s="20">
        <v>0.583333333335759</v>
      </c>
      <c r="R796" s="20">
        <v>0.666666666664241</v>
      </c>
      <c r="S796" s="4" t="s">
        <v>2573</v>
      </c>
      <c r="T796" s="4" t="s">
        <v>1352</v>
      </c>
      <c r="U796" s="21" t="s">
        <v>4420</v>
      </c>
      <c r="V796" s="4" t="s">
        <v>92</v>
      </c>
      <c r="X796" s="4" t="s">
        <v>38</v>
      </c>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row>
    <row r="797" hidden="1" spans="1:57">
      <c r="A797" s="9">
        <v>44721.7318886458</v>
      </c>
      <c r="B797" s="4" t="s">
        <v>322</v>
      </c>
      <c r="C797" s="4" t="s">
        <v>23</v>
      </c>
      <c r="D797" s="4" t="s">
        <v>4421</v>
      </c>
      <c r="E797" s="5"/>
      <c r="F797" s="4">
        <v>8669064261</v>
      </c>
      <c r="G797" s="4" t="s">
        <v>4422</v>
      </c>
      <c r="H797" s="4" t="s">
        <v>124</v>
      </c>
      <c r="I797" s="4" t="s">
        <v>124</v>
      </c>
      <c r="J797" s="4" t="s">
        <v>4423</v>
      </c>
      <c r="K797" s="4" t="s">
        <v>258</v>
      </c>
      <c r="L797" s="4" t="s">
        <v>356</v>
      </c>
      <c r="M797" s="4" t="s">
        <v>4424</v>
      </c>
      <c r="N797" s="4" t="s">
        <v>32</v>
      </c>
      <c r="O797" s="4" t="s">
        <v>2457</v>
      </c>
      <c r="P797" s="15">
        <v>44722</v>
      </c>
      <c r="Q797" s="20">
        <v>0.479166666664241</v>
      </c>
      <c r="R797" s="20">
        <v>0.520833333335759</v>
      </c>
      <c r="S797" s="4" t="s">
        <v>103</v>
      </c>
      <c r="T797" s="4" t="s">
        <v>1544</v>
      </c>
      <c r="U797" s="21" t="s">
        <v>4425</v>
      </c>
      <c r="V797" s="4" t="s">
        <v>92</v>
      </c>
      <c r="X797" s="4" t="s">
        <v>38</v>
      </c>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row>
    <row r="798" hidden="1" spans="1:57">
      <c r="A798" s="9">
        <v>44721.7377666782</v>
      </c>
      <c r="B798" s="4" t="s">
        <v>265</v>
      </c>
      <c r="C798" s="4" t="s">
        <v>23</v>
      </c>
      <c r="D798" s="4" t="s">
        <v>4426</v>
      </c>
      <c r="E798" s="5"/>
      <c r="F798" s="4">
        <v>8693054183</v>
      </c>
      <c r="G798" s="4" t="s">
        <v>1859</v>
      </c>
      <c r="H798" s="4" t="s">
        <v>756</v>
      </c>
      <c r="I798" s="4" t="s">
        <v>756</v>
      </c>
      <c r="J798" s="4" t="s">
        <v>4427</v>
      </c>
      <c r="K798" s="4" t="s">
        <v>85</v>
      </c>
      <c r="L798" s="4" t="s">
        <v>85</v>
      </c>
      <c r="M798" s="4" t="s">
        <v>4428</v>
      </c>
      <c r="N798" s="4" t="s">
        <v>114</v>
      </c>
      <c r="O798" s="4" t="s">
        <v>260</v>
      </c>
      <c r="P798" s="15">
        <v>44840</v>
      </c>
      <c r="Q798" s="20">
        <v>0.583333333335759</v>
      </c>
      <c r="R798" s="20">
        <v>0.666666666664241</v>
      </c>
      <c r="S798" s="4" t="s">
        <v>350</v>
      </c>
      <c r="T798" s="4" t="s">
        <v>351</v>
      </c>
      <c r="U798" s="21" t="s">
        <v>4429</v>
      </c>
      <c r="V798" s="4" t="s">
        <v>92</v>
      </c>
      <c r="X798" s="4" t="s">
        <v>38</v>
      </c>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row>
    <row r="799" hidden="1" spans="1:57">
      <c r="A799" s="9">
        <v>44721.7407422338</v>
      </c>
      <c r="B799" s="4" t="s">
        <v>322</v>
      </c>
      <c r="C799" s="4" t="s">
        <v>23</v>
      </c>
      <c r="D799" s="4" t="s">
        <v>4430</v>
      </c>
      <c r="E799" s="5"/>
      <c r="F799" s="4">
        <v>8104911502</v>
      </c>
      <c r="G799" s="4" t="s">
        <v>4422</v>
      </c>
      <c r="H799" s="4" t="s">
        <v>42</v>
      </c>
      <c r="I799" s="4" t="s">
        <v>42</v>
      </c>
      <c r="J799" s="4" t="s">
        <v>4431</v>
      </c>
      <c r="K799" s="4" t="s">
        <v>490</v>
      </c>
      <c r="L799" s="4" t="s">
        <v>85</v>
      </c>
      <c r="M799" s="4" t="s">
        <v>4432</v>
      </c>
      <c r="N799" s="4" t="s">
        <v>32</v>
      </c>
      <c r="O799" s="4" t="s">
        <v>2457</v>
      </c>
      <c r="P799" s="15">
        <v>44722</v>
      </c>
      <c r="Q799" s="20">
        <v>0.583333333335759</v>
      </c>
      <c r="R799" s="20">
        <v>0.625</v>
      </c>
      <c r="S799" s="4" t="s">
        <v>570</v>
      </c>
      <c r="T799" s="4" t="s">
        <v>35</v>
      </c>
      <c r="U799" s="21" t="s">
        <v>4433</v>
      </c>
      <c r="V799" s="4" t="s">
        <v>92</v>
      </c>
      <c r="X799" s="4" t="s">
        <v>38</v>
      </c>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row>
    <row r="800" hidden="1" spans="1:57">
      <c r="A800" s="6">
        <v>44721.742321412</v>
      </c>
      <c r="B800" s="7" t="s">
        <v>272</v>
      </c>
      <c r="C800" s="7" t="s">
        <v>23</v>
      </c>
      <c r="D800" s="7" t="s">
        <v>4395</v>
      </c>
      <c r="E800" s="8"/>
      <c r="F800" s="7">
        <v>7396964310</v>
      </c>
      <c r="G800" s="7" t="s">
        <v>3165</v>
      </c>
      <c r="H800" s="7" t="s">
        <v>26</v>
      </c>
      <c r="I800" s="7" t="s">
        <v>42</v>
      </c>
      <c r="J800" s="7" t="s">
        <v>4396</v>
      </c>
      <c r="K800" s="7" t="s">
        <v>258</v>
      </c>
      <c r="L800" s="7" t="s">
        <v>258</v>
      </c>
      <c r="M800" s="7" t="s">
        <v>4397</v>
      </c>
      <c r="N800" s="7" t="s">
        <v>114</v>
      </c>
      <c r="O800" s="7" t="s">
        <v>154</v>
      </c>
      <c r="P800" s="16">
        <v>44722</v>
      </c>
      <c r="Q800" s="22">
        <v>0.625</v>
      </c>
      <c r="R800" s="22">
        <v>0.666666666664241</v>
      </c>
      <c r="S800" s="7" t="s">
        <v>207</v>
      </c>
      <c r="T800" s="7" t="s">
        <v>35</v>
      </c>
      <c r="U800" s="23" t="s">
        <v>4434</v>
      </c>
      <c r="V800" s="7" t="s">
        <v>662</v>
      </c>
      <c r="X800" s="7" t="s">
        <v>93</v>
      </c>
      <c r="Y800" s="7" t="s">
        <v>4435</v>
      </c>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row>
    <row r="801" hidden="1" spans="1:57">
      <c r="A801" s="9">
        <v>44721.743390463</v>
      </c>
      <c r="B801" s="4" t="s">
        <v>4407</v>
      </c>
      <c r="C801" s="4" t="s">
        <v>23</v>
      </c>
      <c r="D801" s="4" t="s">
        <v>4436</v>
      </c>
      <c r="E801" s="5"/>
      <c r="F801" s="4">
        <v>7569132815</v>
      </c>
      <c r="G801" s="4" t="s">
        <v>2311</v>
      </c>
      <c r="H801" s="4" t="s">
        <v>756</v>
      </c>
      <c r="I801" s="4" t="s">
        <v>256</v>
      </c>
      <c r="J801" s="4" t="s">
        <v>2372</v>
      </c>
      <c r="K801" s="4" t="s">
        <v>276</v>
      </c>
      <c r="L801" s="4" t="s">
        <v>276</v>
      </c>
      <c r="M801" s="4" t="s">
        <v>4437</v>
      </c>
      <c r="N801" s="4" t="s">
        <v>87</v>
      </c>
      <c r="O801" s="4" t="s">
        <v>260</v>
      </c>
      <c r="P801" s="15">
        <v>44840</v>
      </c>
      <c r="Q801" s="20">
        <v>0.583333333335759</v>
      </c>
      <c r="R801" s="20">
        <v>0.666666666664241</v>
      </c>
      <c r="S801" s="4" t="s">
        <v>2168</v>
      </c>
      <c r="T801" s="4" t="s">
        <v>351</v>
      </c>
      <c r="U801" s="21" t="s">
        <v>4438</v>
      </c>
      <c r="V801" s="4" t="s">
        <v>3576</v>
      </c>
      <c r="X801" s="4" t="s">
        <v>38</v>
      </c>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row>
    <row r="802" hidden="1" spans="1:57">
      <c r="A802" s="9">
        <v>44721.7449954977</v>
      </c>
      <c r="B802" s="4" t="s">
        <v>254</v>
      </c>
      <c r="C802" s="4" t="s">
        <v>23</v>
      </c>
      <c r="D802" s="4" t="s">
        <v>4439</v>
      </c>
      <c r="E802" s="5"/>
      <c r="F802" s="4">
        <v>9381907921</v>
      </c>
      <c r="G802" s="4" t="s">
        <v>2197</v>
      </c>
      <c r="H802" s="4" t="s">
        <v>985</v>
      </c>
      <c r="I802" s="4" t="s">
        <v>985</v>
      </c>
      <c r="J802" s="4" t="s">
        <v>4440</v>
      </c>
      <c r="K802" s="4" t="s">
        <v>127</v>
      </c>
      <c r="L802" s="4" t="s">
        <v>127</v>
      </c>
      <c r="M802" s="4" t="s">
        <v>4441</v>
      </c>
      <c r="N802" s="4" t="s">
        <v>114</v>
      </c>
      <c r="O802" s="4" t="s">
        <v>47</v>
      </c>
      <c r="P802" s="15">
        <v>44722</v>
      </c>
      <c r="Q802" s="20">
        <v>0.416666666664241</v>
      </c>
      <c r="R802" s="20">
        <v>0.458333333335759</v>
      </c>
      <c r="S802" s="4" t="s">
        <v>1364</v>
      </c>
      <c r="T802" s="4" t="s">
        <v>155</v>
      </c>
      <c r="U802" s="21" t="s">
        <v>4442</v>
      </c>
      <c r="V802" s="4" t="s">
        <v>3040</v>
      </c>
      <c r="X802" s="4" t="s">
        <v>38</v>
      </c>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row>
    <row r="803" hidden="1" spans="1:57">
      <c r="A803" s="9">
        <v>44721.7463443634</v>
      </c>
      <c r="B803" s="4" t="s">
        <v>322</v>
      </c>
      <c r="C803" s="4" t="s">
        <v>23</v>
      </c>
      <c r="D803" s="4" t="s">
        <v>2328</v>
      </c>
      <c r="E803" s="5"/>
      <c r="F803" s="4">
        <v>9835040603</v>
      </c>
      <c r="G803" s="4" t="s">
        <v>1013</v>
      </c>
      <c r="H803" s="4" t="s">
        <v>42</v>
      </c>
      <c r="I803" s="4" t="s">
        <v>27</v>
      </c>
      <c r="J803" s="4" t="s">
        <v>2329</v>
      </c>
      <c r="K803" s="4" t="s">
        <v>127</v>
      </c>
      <c r="L803" s="4" t="s">
        <v>4443</v>
      </c>
      <c r="M803" s="4" t="s">
        <v>2331</v>
      </c>
      <c r="N803" s="4" t="s">
        <v>87</v>
      </c>
      <c r="O803" s="4" t="s">
        <v>2457</v>
      </c>
      <c r="P803" s="15">
        <v>44722</v>
      </c>
      <c r="Q803" s="20">
        <v>0.625</v>
      </c>
      <c r="R803" s="20">
        <v>0.666666666664241</v>
      </c>
      <c r="S803" s="4" t="s">
        <v>4444</v>
      </c>
      <c r="T803" s="4" t="s">
        <v>117</v>
      </c>
      <c r="U803" s="21" t="s">
        <v>4445</v>
      </c>
      <c r="V803" s="4" t="s">
        <v>92</v>
      </c>
      <c r="X803" s="4" t="s">
        <v>38</v>
      </c>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row>
    <row r="804" hidden="1" spans="1:57">
      <c r="A804" s="9">
        <v>44721.7466855093</v>
      </c>
      <c r="B804" s="4" t="s">
        <v>4407</v>
      </c>
      <c r="C804" s="4" t="s">
        <v>23</v>
      </c>
      <c r="D804" s="4" t="s">
        <v>4446</v>
      </c>
      <c r="E804" s="5"/>
      <c r="F804" s="4">
        <v>7674265955</v>
      </c>
      <c r="G804" s="4" t="s">
        <v>4447</v>
      </c>
      <c r="H804" s="4" t="s">
        <v>1902</v>
      </c>
      <c r="I804" s="4" t="s">
        <v>1902</v>
      </c>
      <c r="J804" s="4" t="s">
        <v>4427</v>
      </c>
      <c r="K804" s="4" t="s">
        <v>127</v>
      </c>
      <c r="L804" s="4" t="s">
        <v>127</v>
      </c>
      <c r="M804" s="4" t="s">
        <v>4448</v>
      </c>
      <c r="N804" s="4" t="s">
        <v>87</v>
      </c>
      <c r="O804" s="4" t="s">
        <v>260</v>
      </c>
      <c r="P804" s="15">
        <v>44840</v>
      </c>
      <c r="Q804" s="20">
        <v>0.583333333335759</v>
      </c>
      <c r="R804" s="20">
        <v>0.666666666664241</v>
      </c>
      <c r="S804" s="4" t="s">
        <v>392</v>
      </c>
      <c r="T804" s="4" t="s">
        <v>4449</v>
      </c>
      <c r="U804" s="21" t="s">
        <v>4450</v>
      </c>
      <c r="V804" s="4" t="s">
        <v>92</v>
      </c>
      <c r="X804" s="4" t="s">
        <v>38</v>
      </c>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row>
    <row r="805" hidden="1" spans="1:57">
      <c r="A805" s="9">
        <v>44721.7487024074</v>
      </c>
      <c r="B805" s="4" t="s">
        <v>121</v>
      </c>
      <c r="C805" s="4" t="s">
        <v>23</v>
      </c>
      <c r="D805" s="4" t="s">
        <v>4451</v>
      </c>
      <c r="E805" s="5"/>
      <c r="F805" s="4">
        <v>9167308769</v>
      </c>
      <c r="G805" s="4" t="s">
        <v>4452</v>
      </c>
      <c r="H805" s="4" t="s">
        <v>42</v>
      </c>
      <c r="I805" s="4" t="s">
        <v>98</v>
      </c>
      <c r="J805" s="4" t="s">
        <v>4453</v>
      </c>
      <c r="K805" s="4" t="s">
        <v>490</v>
      </c>
      <c r="L805" s="4" t="s">
        <v>490</v>
      </c>
      <c r="M805" s="4" t="s">
        <v>4454</v>
      </c>
      <c r="N805" s="4" t="s">
        <v>32</v>
      </c>
      <c r="O805" s="4" t="s">
        <v>450</v>
      </c>
      <c r="P805" s="15">
        <v>44725</v>
      </c>
      <c r="Q805" s="20">
        <v>0.625</v>
      </c>
      <c r="R805" s="20">
        <v>0.729166666664241</v>
      </c>
      <c r="S805" s="4" t="s">
        <v>130</v>
      </c>
      <c r="T805" s="4" t="s">
        <v>3499</v>
      </c>
      <c r="U805" s="21" t="s">
        <v>4455</v>
      </c>
      <c r="V805" s="4" t="s">
        <v>662</v>
      </c>
      <c r="X805" s="4" t="s">
        <v>38</v>
      </c>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row>
    <row r="806" hidden="1" spans="1:57">
      <c r="A806" s="9">
        <v>44721.7538709954</v>
      </c>
      <c r="B806" s="4" t="s">
        <v>322</v>
      </c>
      <c r="C806" s="4" t="s">
        <v>23</v>
      </c>
      <c r="D806" s="4" t="s">
        <v>4456</v>
      </c>
      <c r="E806" s="5"/>
      <c r="F806" s="4">
        <v>8106603632</v>
      </c>
      <c r="G806" s="4" t="s">
        <v>1034</v>
      </c>
      <c r="H806" s="4" t="s">
        <v>1349</v>
      </c>
      <c r="I806" s="4" t="s">
        <v>595</v>
      </c>
      <c r="J806" s="4" t="s">
        <v>4457</v>
      </c>
      <c r="K806" s="4" t="s">
        <v>204</v>
      </c>
      <c r="L806" s="4" t="s">
        <v>204</v>
      </c>
      <c r="M806" s="4" t="s">
        <v>4458</v>
      </c>
      <c r="N806" s="4" t="s">
        <v>114</v>
      </c>
      <c r="O806" s="4" t="s">
        <v>2702</v>
      </c>
      <c r="P806" s="15">
        <v>44722</v>
      </c>
      <c r="Q806" s="20">
        <v>0.625</v>
      </c>
      <c r="R806" s="20">
        <v>0.666666666664241</v>
      </c>
      <c r="S806" s="4" t="s">
        <v>4459</v>
      </c>
      <c r="T806" s="4" t="s">
        <v>486</v>
      </c>
      <c r="U806" s="21" t="s">
        <v>4460</v>
      </c>
      <c r="V806" s="4" t="s">
        <v>92</v>
      </c>
      <c r="X806" s="4" t="s">
        <v>38</v>
      </c>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row>
    <row r="807" spans="1:57">
      <c r="A807" s="48">
        <v>44721.7582183681</v>
      </c>
      <c r="B807" s="44" t="s">
        <v>300</v>
      </c>
      <c r="C807" s="44" t="s">
        <v>23</v>
      </c>
      <c r="D807" s="44" t="s">
        <v>4461</v>
      </c>
      <c r="E807" s="45"/>
      <c r="F807" s="44">
        <v>9329711816</v>
      </c>
      <c r="G807" s="44" t="s">
        <v>3101</v>
      </c>
      <c r="H807" s="44" t="s">
        <v>150</v>
      </c>
      <c r="I807" s="44" t="s">
        <v>150</v>
      </c>
      <c r="J807" s="44" t="s">
        <v>4462</v>
      </c>
      <c r="K807" s="44" t="s">
        <v>258</v>
      </c>
      <c r="L807" s="44" t="s">
        <v>258</v>
      </c>
      <c r="M807" s="44" t="s">
        <v>4463</v>
      </c>
      <c r="N807" s="44" t="s">
        <v>32</v>
      </c>
      <c r="O807" s="44" t="s">
        <v>88</v>
      </c>
      <c r="P807" s="48">
        <v>44722</v>
      </c>
      <c r="Q807" s="54">
        <v>0.625</v>
      </c>
      <c r="R807" s="54">
        <v>0.666666666664241</v>
      </c>
      <c r="S807" s="44" t="s">
        <v>460</v>
      </c>
      <c r="T807" s="44" t="s">
        <v>1010</v>
      </c>
      <c r="U807" s="55" t="s">
        <v>4464</v>
      </c>
      <c r="V807" s="44" t="s">
        <v>662</v>
      </c>
      <c r="X807" s="4"/>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row>
    <row r="808" hidden="1" spans="1:57">
      <c r="A808" s="9">
        <v>44721.7615857755</v>
      </c>
      <c r="B808" s="4" t="s">
        <v>199</v>
      </c>
      <c r="C808" s="4" t="s">
        <v>23</v>
      </c>
      <c r="D808" s="4" t="s">
        <v>4465</v>
      </c>
      <c r="E808" s="5"/>
      <c r="F808" s="4">
        <v>8688965057</v>
      </c>
      <c r="G808" s="4" t="s">
        <v>395</v>
      </c>
      <c r="H808" s="4" t="s">
        <v>4466</v>
      </c>
      <c r="I808" s="4" t="s">
        <v>977</v>
      </c>
      <c r="J808" s="4" t="s">
        <v>2571</v>
      </c>
      <c r="K808" s="4" t="s">
        <v>127</v>
      </c>
      <c r="L808" s="4" t="s">
        <v>127</v>
      </c>
      <c r="M808" s="4" t="s">
        <v>2572</v>
      </c>
      <c r="N808" s="4" t="s">
        <v>114</v>
      </c>
      <c r="O808" s="4" t="s">
        <v>154</v>
      </c>
      <c r="P808" s="15">
        <v>44722</v>
      </c>
      <c r="Q808" s="20">
        <v>0.625</v>
      </c>
      <c r="R808" s="20">
        <v>0.645833333335759</v>
      </c>
      <c r="S808" s="4" t="s">
        <v>385</v>
      </c>
      <c r="T808" s="4" t="s">
        <v>1010</v>
      </c>
      <c r="U808" s="21" t="s">
        <v>4467</v>
      </c>
      <c r="V808" s="4" t="s">
        <v>92</v>
      </c>
      <c r="X808" s="4" t="s">
        <v>38</v>
      </c>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row>
    <row r="809" hidden="1" spans="1:57">
      <c r="A809" s="9">
        <v>44721.7658172569</v>
      </c>
      <c r="B809" s="4" t="s">
        <v>199</v>
      </c>
      <c r="C809" s="4" t="s">
        <v>23</v>
      </c>
      <c r="D809" s="4" t="s">
        <v>4468</v>
      </c>
      <c r="E809" s="5"/>
      <c r="F809" s="4">
        <v>9912322054</v>
      </c>
      <c r="G809" s="4" t="s">
        <v>395</v>
      </c>
      <c r="H809" s="4" t="s">
        <v>1028</v>
      </c>
      <c r="I809" s="4" t="s">
        <v>110</v>
      </c>
      <c r="J809" s="4" t="s">
        <v>139</v>
      </c>
      <c r="K809" s="4" t="s">
        <v>127</v>
      </c>
      <c r="L809" s="4" t="s">
        <v>127</v>
      </c>
      <c r="M809" s="4" t="s">
        <v>4469</v>
      </c>
      <c r="N809" s="4" t="s">
        <v>114</v>
      </c>
      <c r="O809" s="4" t="s">
        <v>3603</v>
      </c>
      <c r="P809" s="15">
        <v>44723</v>
      </c>
      <c r="Q809" s="20">
        <v>0.625</v>
      </c>
      <c r="R809" s="20">
        <v>0.645833333335759</v>
      </c>
      <c r="S809" s="4" t="s">
        <v>318</v>
      </c>
      <c r="T809" s="4" t="s">
        <v>2646</v>
      </c>
      <c r="U809" s="21" t="s">
        <v>4470</v>
      </c>
      <c r="V809" s="4" t="s">
        <v>92</v>
      </c>
      <c r="X809" s="4" t="s">
        <v>38</v>
      </c>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row>
    <row r="810" hidden="1" spans="1:57">
      <c r="A810" s="9">
        <v>44721.7683047569</v>
      </c>
      <c r="B810" s="4" t="s">
        <v>3965</v>
      </c>
      <c r="C810" s="4" t="s">
        <v>23</v>
      </c>
      <c r="D810" s="4" t="s">
        <v>4471</v>
      </c>
      <c r="E810" s="5"/>
      <c r="F810" s="4">
        <v>8248232436</v>
      </c>
      <c r="G810" s="4" t="s">
        <v>4472</v>
      </c>
      <c r="H810" s="4" t="s">
        <v>4473</v>
      </c>
      <c r="I810" s="4" t="s">
        <v>110</v>
      </c>
      <c r="J810" s="4" t="s">
        <v>4474</v>
      </c>
      <c r="K810" s="4" t="s">
        <v>216</v>
      </c>
      <c r="L810" s="4" t="s">
        <v>127</v>
      </c>
      <c r="M810" s="4" t="s">
        <v>4475</v>
      </c>
      <c r="N810" s="4" t="s">
        <v>87</v>
      </c>
      <c r="O810" s="4" t="s">
        <v>47</v>
      </c>
      <c r="P810" s="15">
        <v>44722</v>
      </c>
      <c r="Q810" s="20">
        <v>0.458333333335759</v>
      </c>
      <c r="R810" s="20">
        <v>0.5</v>
      </c>
      <c r="S810" s="4" t="s">
        <v>4476</v>
      </c>
      <c r="T810" s="4" t="s">
        <v>3418</v>
      </c>
      <c r="U810" s="21" t="s">
        <v>4477</v>
      </c>
      <c r="V810" s="4" t="s">
        <v>4026</v>
      </c>
      <c r="X810" s="4" t="s">
        <v>38</v>
      </c>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row>
    <row r="811" hidden="1" spans="1:57">
      <c r="A811" s="6">
        <v>44721.7713177431</v>
      </c>
      <c r="B811" s="7" t="s">
        <v>2870</v>
      </c>
      <c r="C811" s="7" t="s">
        <v>23</v>
      </c>
      <c r="D811" s="7" t="s">
        <v>4478</v>
      </c>
      <c r="E811" s="8"/>
      <c r="F811" s="7">
        <v>9970187530</v>
      </c>
      <c r="G811" s="7" t="s">
        <v>4479</v>
      </c>
      <c r="H811" s="7" t="s">
        <v>2582</v>
      </c>
      <c r="I811" s="7" t="s">
        <v>313</v>
      </c>
      <c r="J811" s="7" t="s">
        <v>4480</v>
      </c>
      <c r="K811" s="7" t="s">
        <v>258</v>
      </c>
      <c r="L811" s="7" t="s">
        <v>258</v>
      </c>
      <c r="M811" s="7" t="s">
        <v>4481</v>
      </c>
      <c r="N811" s="7" t="s">
        <v>114</v>
      </c>
      <c r="O811" s="7" t="s">
        <v>98</v>
      </c>
      <c r="P811" s="16">
        <v>44722</v>
      </c>
      <c r="Q811" s="22">
        <v>0.666666666664241</v>
      </c>
      <c r="R811" s="22">
        <v>0.75</v>
      </c>
      <c r="S811" s="7" t="s">
        <v>1774</v>
      </c>
      <c r="T811" s="7" t="s">
        <v>980</v>
      </c>
      <c r="U811" s="23" t="s">
        <v>4482</v>
      </c>
      <c r="V811" s="7" t="s">
        <v>662</v>
      </c>
      <c r="X811" s="7" t="s">
        <v>93</v>
      </c>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row>
    <row r="812" hidden="1" spans="1:57">
      <c r="A812" s="9">
        <v>44721.7714390394</v>
      </c>
      <c r="B812" s="4" t="s">
        <v>121</v>
      </c>
      <c r="C812" s="4" t="s">
        <v>23</v>
      </c>
      <c r="D812" s="4" t="s">
        <v>4483</v>
      </c>
      <c r="E812" s="5"/>
      <c r="F812" s="4">
        <v>9992190190</v>
      </c>
      <c r="G812" s="4" t="s">
        <v>3165</v>
      </c>
      <c r="H812" s="4" t="s">
        <v>511</v>
      </c>
      <c r="I812" s="4" t="s">
        <v>429</v>
      </c>
      <c r="J812" s="4" t="s">
        <v>4484</v>
      </c>
      <c r="K812" s="4" t="s">
        <v>258</v>
      </c>
      <c r="L812" s="4" t="s">
        <v>657</v>
      </c>
      <c r="M812" s="4" t="s">
        <v>4485</v>
      </c>
      <c r="N812" s="4" t="s">
        <v>114</v>
      </c>
      <c r="O812" s="4" t="s">
        <v>459</v>
      </c>
      <c r="P812" s="15">
        <v>44722</v>
      </c>
      <c r="Q812" s="20">
        <v>0.625</v>
      </c>
      <c r="R812" s="20">
        <v>0.708333333335759</v>
      </c>
      <c r="S812" s="4" t="s">
        <v>4486</v>
      </c>
      <c r="T812" s="4" t="s">
        <v>155</v>
      </c>
      <c r="U812" s="21" t="s">
        <v>4487</v>
      </c>
      <c r="V812" s="4" t="s">
        <v>662</v>
      </c>
      <c r="X812" s="4" t="s">
        <v>38</v>
      </c>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row>
    <row r="813" hidden="1" spans="1:57">
      <c r="A813" s="9">
        <v>44721.7754938773</v>
      </c>
      <c r="B813" s="4" t="s">
        <v>3965</v>
      </c>
      <c r="C813" s="4" t="s">
        <v>23</v>
      </c>
      <c r="D813" s="4" t="s">
        <v>4488</v>
      </c>
      <c r="E813" s="5"/>
      <c r="F813" s="4">
        <v>8147081956</v>
      </c>
      <c r="G813" s="4" t="s">
        <v>4489</v>
      </c>
      <c r="H813" s="4" t="s">
        <v>313</v>
      </c>
      <c r="I813" s="4" t="s">
        <v>4490</v>
      </c>
      <c r="J813" s="4" t="s">
        <v>4491</v>
      </c>
      <c r="K813" s="4" t="s">
        <v>1415</v>
      </c>
      <c r="L813" s="4" t="s">
        <v>127</v>
      </c>
      <c r="M813" s="4" t="s">
        <v>4492</v>
      </c>
      <c r="N813" s="4" t="s">
        <v>114</v>
      </c>
      <c r="O813" s="4" t="s">
        <v>47</v>
      </c>
      <c r="P813" s="15">
        <v>44722</v>
      </c>
      <c r="Q813" s="20">
        <v>0.958333333335759</v>
      </c>
      <c r="R813" s="20">
        <v>0</v>
      </c>
      <c r="S813" s="4" t="s">
        <v>218</v>
      </c>
      <c r="T813" s="4" t="s">
        <v>103</v>
      </c>
      <c r="U813" s="21" t="s">
        <v>4493</v>
      </c>
      <c r="V813" s="4" t="s">
        <v>4494</v>
      </c>
      <c r="X813" s="4" t="s">
        <v>38</v>
      </c>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row>
    <row r="814" hidden="1" spans="1:57">
      <c r="A814" s="9">
        <v>44721.7764326389</v>
      </c>
      <c r="B814" s="4" t="s">
        <v>79</v>
      </c>
      <c r="C814" s="4" t="s">
        <v>23</v>
      </c>
      <c r="D814" s="4" t="s">
        <v>4495</v>
      </c>
      <c r="E814" s="5"/>
      <c r="F814" s="4" t="s">
        <v>4496</v>
      </c>
      <c r="G814" s="4" t="s">
        <v>4497</v>
      </c>
      <c r="H814" s="4" t="s">
        <v>474</v>
      </c>
      <c r="I814" s="4" t="s">
        <v>284</v>
      </c>
      <c r="J814" s="4" t="s">
        <v>4498</v>
      </c>
      <c r="K814" s="4" t="s">
        <v>85</v>
      </c>
      <c r="L814" s="4" t="s">
        <v>85</v>
      </c>
      <c r="M814" s="4" t="s">
        <v>4499</v>
      </c>
      <c r="N814" s="4" t="s">
        <v>114</v>
      </c>
      <c r="O814" s="4" t="s">
        <v>154</v>
      </c>
      <c r="P814" s="15">
        <v>44723</v>
      </c>
      <c r="Q814" s="20">
        <v>0.458333333335759</v>
      </c>
      <c r="R814" s="20">
        <v>0.479166666664241</v>
      </c>
      <c r="S814" s="4" t="s">
        <v>4500</v>
      </c>
      <c r="T814" s="4" t="s">
        <v>2357</v>
      </c>
      <c r="U814" s="21" t="s">
        <v>4501</v>
      </c>
      <c r="V814" s="4" t="s">
        <v>92</v>
      </c>
      <c r="X814" s="4" t="s">
        <v>38</v>
      </c>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row>
    <row r="815" hidden="1" spans="1:57">
      <c r="A815" s="9">
        <v>44721.7785343634</v>
      </c>
      <c r="B815" s="4" t="s">
        <v>2870</v>
      </c>
      <c r="C815" s="4" t="s">
        <v>23</v>
      </c>
      <c r="D815" s="4" t="s">
        <v>4502</v>
      </c>
      <c r="E815" s="5"/>
      <c r="F815" s="4">
        <v>7385600504</v>
      </c>
      <c r="G815" s="4" t="s">
        <v>4503</v>
      </c>
      <c r="H815" s="4" t="s">
        <v>2613</v>
      </c>
      <c r="I815" s="4" t="s">
        <v>227</v>
      </c>
      <c r="J815" s="4" t="s">
        <v>4504</v>
      </c>
      <c r="K815" s="4" t="s">
        <v>4505</v>
      </c>
      <c r="L815" s="4" t="s">
        <v>258</v>
      </c>
      <c r="M815" s="4" t="s">
        <v>4506</v>
      </c>
      <c r="N815" s="4" t="s">
        <v>87</v>
      </c>
      <c r="O815" s="4" t="s">
        <v>861</v>
      </c>
      <c r="P815" s="15">
        <v>44722</v>
      </c>
      <c r="Q815" s="20">
        <v>0.583333333335759</v>
      </c>
      <c r="R815" s="20">
        <v>0.666666666664241</v>
      </c>
      <c r="S815" s="4" t="s">
        <v>4507</v>
      </c>
      <c r="T815" s="4" t="s">
        <v>218</v>
      </c>
      <c r="U815" s="21" t="s">
        <v>4508</v>
      </c>
      <c r="V815" s="4" t="s">
        <v>662</v>
      </c>
      <c r="X815" s="4" t="s">
        <v>38</v>
      </c>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row>
    <row r="816" hidden="1" spans="1:57">
      <c r="A816" s="9">
        <v>44721.7825580903</v>
      </c>
      <c r="B816" s="4" t="s">
        <v>2870</v>
      </c>
      <c r="C816" s="4" t="s">
        <v>23</v>
      </c>
      <c r="D816" s="4" t="s">
        <v>4509</v>
      </c>
      <c r="E816" s="5"/>
      <c r="F816" s="4">
        <v>9346342349</v>
      </c>
      <c r="G816" s="4" t="s">
        <v>4510</v>
      </c>
      <c r="H816" s="4" t="s">
        <v>82</v>
      </c>
      <c r="I816" s="4" t="s">
        <v>82</v>
      </c>
      <c r="J816" s="4" t="s">
        <v>4511</v>
      </c>
      <c r="K816" s="4" t="s">
        <v>127</v>
      </c>
      <c r="L816" s="4" t="s">
        <v>127</v>
      </c>
      <c r="M816" s="4" t="s">
        <v>4512</v>
      </c>
      <c r="N816" s="4" t="s">
        <v>87</v>
      </c>
      <c r="O816" s="4" t="s">
        <v>154</v>
      </c>
      <c r="P816" s="15">
        <v>44722</v>
      </c>
      <c r="Q816" s="20">
        <v>0.583333333335759</v>
      </c>
      <c r="R816" s="20">
        <v>0.666666666664241</v>
      </c>
      <c r="S816" s="4" t="s">
        <v>406</v>
      </c>
      <c r="T816" s="4" t="s">
        <v>35</v>
      </c>
      <c r="U816" s="21" t="s">
        <v>4513</v>
      </c>
      <c r="V816" s="4" t="s">
        <v>662</v>
      </c>
      <c r="X816" s="4" t="s">
        <v>38</v>
      </c>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row>
    <row r="817" hidden="1" spans="1:57">
      <c r="A817" s="9">
        <v>44721.7881855787</v>
      </c>
      <c r="B817" s="4" t="s">
        <v>2870</v>
      </c>
      <c r="C817" s="4" t="s">
        <v>23</v>
      </c>
      <c r="D817" s="4" t="s">
        <v>4514</v>
      </c>
      <c r="E817" s="5"/>
      <c r="F817" s="4">
        <v>7982550181</v>
      </c>
      <c r="G817" s="4" t="s">
        <v>4503</v>
      </c>
      <c r="H817" s="4" t="s">
        <v>42</v>
      </c>
      <c r="I817" s="4" t="s">
        <v>98</v>
      </c>
      <c r="J817" s="4" t="s">
        <v>4515</v>
      </c>
      <c r="K817" s="4" t="s">
        <v>441</v>
      </c>
      <c r="L817" s="4" t="s">
        <v>441</v>
      </c>
      <c r="M817" s="4" t="s">
        <v>4516</v>
      </c>
      <c r="N817" s="4" t="s">
        <v>114</v>
      </c>
      <c r="O817" s="4" t="s">
        <v>470</v>
      </c>
      <c r="P817" s="15">
        <v>44722</v>
      </c>
      <c r="Q817" s="20">
        <v>0.583333333335759</v>
      </c>
      <c r="R817" s="20">
        <v>0.666666666664241</v>
      </c>
      <c r="S817" s="4" t="s">
        <v>1306</v>
      </c>
      <c r="T817" s="4" t="s">
        <v>570</v>
      </c>
      <c r="U817" s="21" t="s">
        <v>4517</v>
      </c>
      <c r="V817" s="4" t="s">
        <v>662</v>
      </c>
      <c r="X817" s="4" t="s">
        <v>38</v>
      </c>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row>
    <row r="818" hidden="1" spans="1:57">
      <c r="A818" s="9">
        <v>44721.7927242245</v>
      </c>
      <c r="B818" s="4" t="s">
        <v>2870</v>
      </c>
      <c r="C818" s="4" t="s">
        <v>23</v>
      </c>
      <c r="D818" s="4" t="s">
        <v>4518</v>
      </c>
      <c r="E818" s="5"/>
      <c r="F818" s="4">
        <v>9850290540</v>
      </c>
      <c r="G818" s="4" t="s">
        <v>4091</v>
      </c>
      <c r="H818" s="4" t="s">
        <v>42</v>
      </c>
      <c r="I818" s="4" t="s">
        <v>27</v>
      </c>
      <c r="J818" s="4" t="s">
        <v>3583</v>
      </c>
      <c r="K818" s="4" t="s">
        <v>258</v>
      </c>
      <c r="L818" s="4" t="s">
        <v>258</v>
      </c>
      <c r="M818" s="4" t="s">
        <v>4519</v>
      </c>
      <c r="N818" s="4" t="s">
        <v>87</v>
      </c>
      <c r="O818" s="4" t="s">
        <v>154</v>
      </c>
      <c r="P818" s="15">
        <v>44722</v>
      </c>
      <c r="Q818" s="20">
        <v>0.583333333335759</v>
      </c>
      <c r="R818" s="20">
        <v>0.666666666664241</v>
      </c>
      <c r="S818" s="4" t="s">
        <v>3519</v>
      </c>
      <c r="T818" s="4" t="s">
        <v>570</v>
      </c>
      <c r="U818" s="21" t="s">
        <v>4520</v>
      </c>
      <c r="V818" s="4" t="s">
        <v>662</v>
      </c>
      <c r="X818" s="4" t="s">
        <v>38</v>
      </c>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row>
    <row r="819" hidden="1" spans="1:57">
      <c r="A819" s="9">
        <v>44721.7962548495</v>
      </c>
      <c r="B819" s="4" t="s">
        <v>2870</v>
      </c>
      <c r="C819" s="4" t="s">
        <v>23</v>
      </c>
      <c r="D819" s="4" t="s">
        <v>4521</v>
      </c>
      <c r="E819" s="5"/>
      <c r="F819" s="4">
        <v>9762126068</v>
      </c>
      <c r="G819" s="4" t="s">
        <v>4503</v>
      </c>
      <c r="H819" s="4" t="s">
        <v>412</v>
      </c>
      <c r="I819" s="4" t="s">
        <v>43</v>
      </c>
      <c r="J819" s="4" t="s">
        <v>4522</v>
      </c>
      <c r="K819" s="4" t="s">
        <v>4505</v>
      </c>
      <c r="L819" s="4" t="s">
        <v>258</v>
      </c>
      <c r="M819" s="4" t="s">
        <v>4523</v>
      </c>
      <c r="N819" s="4" t="s">
        <v>114</v>
      </c>
      <c r="O819" s="4" t="s">
        <v>154</v>
      </c>
      <c r="P819" s="15">
        <v>44722</v>
      </c>
      <c r="Q819" s="20">
        <v>0.583333333335759</v>
      </c>
      <c r="R819" s="20">
        <v>0.666666666664241</v>
      </c>
      <c r="S819" s="4" t="s">
        <v>1306</v>
      </c>
      <c r="T819" s="4" t="s">
        <v>570</v>
      </c>
      <c r="U819" s="21" t="s">
        <v>4524</v>
      </c>
      <c r="V819" s="4" t="s">
        <v>662</v>
      </c>
      <c r="X819" s="4" t="s">
        <v>38</v>
      </c>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row>
    <row r="820" hidden="1" spans="1:57">
      <c r="A820" s="9">
        <v>44721.8014571991</v>
      </c>
      <c r="B820" s="4" t="s">
        <v>2870</v>
      </c>
      <c r="C820" s="4" t="s">
        <v>23</v>
      </c>
      <c r="D820" s="4" t="s">
        <v>4525</v>
      </c>
      <c r="E820" s="5"/>
      <c r="F820" s="4">
        <v>7893748692</v>
      </c>
      <c r="G820" s="4" t="s">
        <v>4526</v>
      </c>
      <c r="H820" s="4" t="s">
        <v>2582</v>
      </c>
      <c r="I820" s="4" t="s">
        <v>42</v>
      </c>
      <c r="J820" s="4" t="s">
        <v>4527</v>
      </c>
      <c r="K820" s="4" t="s">
        <v>127</v>
      </c>
      <c r="L820" s="4" t="s">
        <v>127</v>
      </c>
      <c r="M820" s="4" t="s">
        <v>4528</v>
      </c>
      <c r="N820" s="4" t="s">
        <v>87</v>
      </c>
      <c r="O820" s="5"/>
      <c r="P820" s="15">
        <v>44722</v>
      </c>
      <c r="Q820" s="20">
        <v>0.583333333335759</v>
      </c>
      <c r="R820" s="20">
        <v>0.666666666664241</v>
      </c>
      <c r="S820" s="4" t="s">
        <v>4529</v>
      </c>
      <c r="T820" s="4" t="s">
        <v>207</v>
      </c>
      <c r="U820" s="21" t="s">
        <v>4530</v>
      </c>
      <c r="V820" s="4" t="s">
        <v>4026</v>
      </c>
      <c r="X820" s="4" t="s">
        <v>38</v>
      </c>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row>
    <row r="821" ht="18.75" hidden="1" customHeight="1" spans="1:55">
      <c r="A821" s="2">
        <v>44722.440678287</v>
      </c>
      <c r="B821" s="3" t="s">
        <v>3567</v>
      </c>
      <c r="C821" s="4" t="s">
        <v>23</v>
      </c>
      <c r="D821" s="4" t="s">
        <v>4531</v>
      </c>
      <c r="E821" s="5"/>
      <c r="F821" s="4">
        <v>8200952685</v>
      </c>
      <c r="G821" s="4" t="s">
        <v>4532</v>
      </c>
      <c r="H821" s="4" t="s">
        <v>3570</v>
      </c>
      <c r="I821" s="4" t="s">
        <v>3515</v>
      </c>
      <c r="J821" s="4" t="s">
        <v>4533</v>
      </c>
      <c r="K821" s="4" t="s">
        <v>3255</v>
      </c>
      <c r="L821" s="4" t="s">
        <v>100</v>
      </c>
      <c r="M821" s="4" t="s">
        <v>4534</v>
      </c>
      <c r="N821" s="4" t="s">
        <v>32</v>
      </c>
      <c r="O821" s="4" t="s">
        <v>154</v>
      </c>
      <c r="P821" s="15">
        <v>44725</v>
      </c>
      <c r="Q821" s="20">
        <v>0.5</v>
      </c>
      <c r="R821" s="20">
        <v>0.0833333333357587</v>
      </c>
      <c r="S821" s="4" t="s">
        <v>863</v>
      </c>
      <c r="T821" s="4" t="s">
        <v>4535</v>
      </c>
      <c r="U821" s="21" t="s">
        <v>4536</v>
      </c>
      <c r="V821" s="4" t="s">
        <v>4537</v>
      </c>
      <c r="X821" s="4" t="s">
        <v>38</v>
      </c>
      <c r="Y821" s="5"/>
      <c r="Z821" s="5"/>
      <c r="AA821" s="5"/>
      <c r="AB821" s="5"/>
      <c r="AC821" s="5"/>
      <c r="AD821" s="5"/>
      <c r="AE821" s="5"/>
      <c r="AF821" s="5"/>
      <c r="BC821" s="89"/>
    </row>
    <row r="822" hidden="1" spans="1:32">
      <c r="A822" s="2">
        <v>44722.4504431597</v>
      </c>
      <c r="B822" s="3" t="s">
        <v>39</v>
      </c>
      <c r="C822" s="4" t="s">
        <v>23</v>
      </c>
      <c r="D822" s="4" t="s">
        <v>4538</v>
      </c>
      <c r="E822" s="5"/>
      <c r="F822" s="4">
        <v>7893729183</v>
      </c>
      <c r="G822" s="4" t="s">
        <v>4539</v>
      </c>
      <c r="H822" s="4" t="s">
        <v>313</v>
      </c>
      <c r="I822" s="4" t="s">
        <v>43</v>
      </c>
      <c r="J822" s="4" t="s">
        <v>4540</v>
      </c>
      <c r="K822" s="4" t="s">
        <v>45</v>
      </c>
      <c r="L822" s="4" t="s">
        <v>45</v>
      </c>
      <c r="M822" s="4" t="s">
        <v>4541</v>
      </c>
      <c r="N822" s="4" t="s">
        <v>114</v>
      </c>
      <c r="O822" s="4" t="s">
        <v>4542</v>
      </c>
      <c r="P822" s="15">
        <v>44725</v>
      </c>
      <c r="Q822" s="20">
        <v>0.458333333335759</v>
      </c>
      <c r="R822" s="20">
        <v>0.5</v>
      </c>
      <c r="S822" s="4" t="s">
        <v>116</v>
      </c>
      <c r="T822" s="4" t="s">
        <v>103</v>
      </c>
      <c r="U822" s="21" t="s">
        <v>4543</v>
      </c>
      <c r="V822" s="4" t="s">
        <v>209</v>
      </c>
      <c r="X822" s="4" t="s">
        <v>38</v>
      </c>
      <c r="Y822" s="5"/>
      <c r="Z822" s="5"/>
      <c r="AA822" s="5"/>
      <c r="AB822" s="5"/>
      <c r="AC822" s="5"/>
      <c r="AD822" s="5"/>
      <c r="AE822" s="5"/>
      <c r="AF822" s="5"/>
    </row>
    <row r="823" hidden="1" spans="1:32">
      <c r="A823" s="2">
        <v>44722.4708728125</v>
      </c>
      <c r="B823" s="3" t="s">
        <v>39</v>
      </c>
      <c r="C823" s="4" t="s">
        <v>23</v>
      </c>
      <c r="D823" s="4" t="s">
        <v>4544</v>
      </c>
      <c r="E823" s="5"/>
      <c r="F823" s="4">
        <v>9014947036</v>
      </c>
      <c r="G823" s="4" t="s">
        <v>4545</v>
      </c>
      <c r="H823" s="4" t="s">
        <v>42</v>
      </c>
      <c r="I823" s="4" t="s">
        <v>98</v>
      </c>
      <c r="J823" s="4" t="s">
        <v>4546</v>
      </c>
      <c r="K823" s="4" t="s">
        <v>276</v>
      </c>
      <c r="L823" s="4" t="s">
        <v>45</v>
      </c>
      <c r="M823" s="4" t="s">
        <v>4547</v>
      </c>
      <c r="N823" s="4" t="s">
        <v>32</v>
      </c>
      <c r="O823" s="4" t="s">
        <v>47</v>
      </c>
      <c r="P823" s="15">
        <v>44725</v>
      </c>
      <c r="Q823" s="20">
        <v>0.666666666664241</v>
      </c>
      <c r="R823" s="20">
        <v>0.708333333335759</v>
      </c>
      <c r="S823" s="4" t="s">
        <v>3418</v>
      </c>
      <c r="T823" s="4" t="s">
        <v>1544</v>
      </c>
      <c r="U823" s="21" t="s">
        <v>4548</v>
      </c>
      <c r="V823" s="4" t="s">
        <v>616</v>
      </c>
      <c r="X823" s="4" t="s">
        <v>38</v>
      </c>
      <c r="Y823" s="5"/>
      <c r="Z823" s="5"/>
      <c r="AA823" s="5"/>
      <c r="AB823" s="5"/>
      <c r="AC823" s="5"/>
      <c r="AD823" s="5"/>
      <c r="AE823" s="5"/>
      <c r="AF823" s="5"/>
    </row>
    <row r="824" hidden="1" spans="1:32">
      <c r="A824" s="2">
        <v>44722.4817877894</v>
      </c>
      <c r="B824" s="3" t="s">
        <v>39</v>
      </c>
      <c r="C824" s="4" t="s">
        <v>23</v>
      </c>
      <c r="D824" s="4" t="s">
        <v>4549</v>
      </c>
      <c r="E824" s="5"/>
      <c r="F824" s="4">
        <v>9606560062</v>
      </c>
      <c r="G824" s="4" t="s">
        <v>4550</v>
      </c>
      <c r="H824" s="4" t="s">
        <v>512</v>
      </c>
      <c r="I824" s="4" t="s">
        <v>43</v>
      </c>
      <c r="J824" s="4" t="s">
        <v>4551</v>
      </c>
      <c r="K824" s="4" t="s">
        <v>276</v>
      </c>
      <c r="L824" s="4" t="s">
        <v>276</v>
      </c>
      <c r="M824" s="4" t="s">
        <v>4552</v>
      </c>
      <c r="N824" s="4" t="s">
        <v>832</v>
      </c>
      <c r="O824" s="4" t="s">
        <v>47</v>
      </c>
      <c r="P824" s="15">
        <v>44725</v>
      </c>
      <c r="Q824" s="20">
        <v>0.666666666664241</v>
      </c>
      <c r="R824" s="20">
        <v>0.708333333335759</v>
      </c>
      <c r="S824" s="4" t="s">
        <v>116</v>
      </c>
      <c r="T824" s="4" t="s">
        <v>841</v>
      </c>
      <c r="U824" s="21" t="s">
        <v>4553</v>
      </c>
      <c r="V824" s="4" t="s">
        <v>616</v>
      </c>
      <c r="X824" s="4" t="s">
        <v>38</v>
      </c>
      <c r="Y824" s="5"/>
      <c r="Z824" s="5"/>
      <c r="AA824" s="5"/>
      <c r="AB824" s="5"/>
      <c r="AC824" s="5"/>
      <c r="AD824" s="5"/>
      <c r="AE824" s="5"/>
      <c r="AF824" s="5"/>
    </row>
    <row r="825" hidden="1" spans="1:32">
      <c r="A825" s="2">
        <v>44722.4986278009</v>
      </c>
      <c r="B825" s="3" t="s">
        <v>254</v>
      </c>
      <c r="C825" s="4" t="s">
        <v>23</v>
      </c>
      <c r="D825" s="4" t="s">
        <v>4554</v>
      </c>
      <c r="E825" s="5"/>
      <c r="F825" s="4">
        <v>9538464314</v>
      </c>
      <c r="G825" s="4" t="s">
        <v>4555</v>
      </c>
      <c r="H825" s="4" t="s">
        <v>1457</v>
      </c>
      <c r="I825" s="4" t="s">
        <v>161</v>
      </c>
      <c r="J825" s="4" t="s">
        <v>4556</v>
      </c>
      <c r="K825" s="4" t="s">
        <v>127</v>
      </c>
      <c r="L825" s="4" t="s">
        <v>127</v>
      </c>
      <c r="M825" s="4" t="s">
        <v>4557</v>
      </c>
      <c r="N825" s="4" t="s">
        <v>114</v>
      </c>
      <c r="O825" s="4" t="s">
        <v>47</v>
      </c>
      <c r="P825" s="15">
        <v>44725</v>
      </c>
      <c r="Q825" s="20">
        <v>0.416666666664241</v>
      </c>
      <c r="R825" s="20">
        <v>0.458333333335759</v>
      </c>
      <c r="S825" s="4" t="s">
        <v>350</v>
      </c>
      <c r="T825" s="4" t="s">
        <v>351</v>
      </c>
      <c r="U825" s="21" t="s">
        <v>4558</v>
      </c>
      <c r="V825" s="4" t="s">
        <v>3621</v>
      </c>
      <c r="X825" s="4" t="s">
        <v>38</v>
      </c>
      <c r="Y825" s="5"/>
      <c r="Z825" s="5"/>
      <c r="AA825" s="5"/>
      <c r="AB825" s="5"/>
      <c r="AC825" s="5"/>
      <c r="AD825" s="5"/>
      <c r="AE825" s="5"/>
      <c r="AF825" s="5"/>
    </row>
    <row r="826" hidden="1" spans="1:32">
      <c r="A826" s="2">
        <v>44722.5214440278</v>
      </c>
      <c r="B826" s="3" t="s">
        <v>3567</v>
      </c>
      <c r="C826" s="4" t="s">
        <v>23</v>
      </c>
      <c r="D826" s="4" t="s">
        <v>4559</v>
      </c>
      <c r="E826" s="5"/>
      <c r="F826" s="4">
        <v>9493885466</v>
      </c>
      <c r="G826" s="4" t="s">
        <v>4560</v>
      </c>
      <c r="H826" s="4" t="s">
        <v>589</v>
      </c>
      <c r="I826" s="4" t="s">
        <v>313</v>
      </c>
      <c r="J826" s="4" t="s">
        <v>725</v>
      </c>
      <c r="K826" s="4" t="s">
        <v>4561</v>
      </c>
      <c r="L826" s="4" t="s">
        <v>127</v>
      </c>
      <c r="M826" s="4" t="s">
        <v>4562</v>
      </c>
      <c r="N826" s="4" t="s">
        <v>32</v>
      </c>
      <c r="O826" s="4" t="s">
        <v>861</v>
      </c>
      <c r="P826" s="15">
        <v>44723</v>
      </c>
      <c r="Q826" s="20">
        <v>0.5</v>
      </c>
      <c r="R826" s="20">
        <v>0.0416666666642413</v>
      </c>
      <c r="S826" s="4" t="s">
        <v>614</v>
      </c>
      <c r="T826" s="4" t="s">
        <v>1120</v>
      </c>
      <c r="U826" s="21" t="s">
        <v>4563</v>
      </c>
      <c r="V826" s="4" t="s">
        <v>4537</v>
      </c>
      <c r="X826" s="4" t="s">
        <v>38</v>
      </c>
      <c r="Y826" s="5"/>
      <c r="Z826" s="5"/>
      <c r="AA826" s="5"/>
      <c r="AB826" s="5"/>
      <c r="AC826" s="5"/>
      <c r="AD826" s="5"/>
      <c r="AE826" s="5"/>
      <c r="AF826" s="5"/>
    </row>
    <row r="827" hidden="1" customHeight="1" spans="1:32">
      <c r="A827" s="2">
        <v>44722.5693797917</v>
      </c>
      <c r="B827" s="3" t="s">
        <v>309</v>
      </c>
      <c r="C827" s="4" t="s">
        <v>23</v>
      </c>
      <c r="D827" s="4" t="s">
        <v>4564</v>
      </c>
      <c r="E827" s="4" t="s">
        <v>4565</v>
      </c>
      <c r="F827" s="4">
        <v>9576903712</v>
      </c>
      <c r="G827" s="4" t="s">
        <v>4566</v>
      </c>
      <c r="H827" s="4" t="s">
        <v>1261</v>
      </c>
      <c r="I827" s="4" t="s">
        <v>1261</v>
      </c>
      <c r="J827" s="4" t="s">
        <v>4567</v>
      </c>
      <c r="K827" s="4" t="s">
        <v>4568</v>
      </c>
      <c r="L827" s="4" t="s">
        <v>294</v>
      </c>
      <c r="M827" s="4" t="s">
        <v>4569</v>
      </c>
      <c r="N827" s="4" t="s">
        <v>32</v>
      </c>
      <c r="O827" s="4" t="s">
        <v>260</v>
      </c>
      <c r="P827" s="15">
        <v>44725</v>
      </c>
      <c r="Q827" s="20">
        <v>0.520833333335759</v>
      </c>
      <c r="R827" s="20">
        <v>0.0625</v>
      </c>
      <c r="S827" s="4" t="s">
        <v>4570</v>
      </c>
      <c r="T827" s="4" t="s">
        <v>406</v>
      </c>
      <c r="U827" s="21" t="s">
        <v>4571</v>
      </c>
      <c r="V827" s="4" t="s">
        <v>4572</v>
      </c>
      <c r="X827" s="4" t="s">
        <v>38</v>
      </c>
      <c r="Y827" s="5"/>
      <c r="Z827" s="5"/>
      <c r="AA827" s="5"/>
      <c r="AB827" s="5"/>
      <c r="AC827" s="5"/>
      <c r="AD827" s="5"/>
      <c r="AE827" s="5"/>
      <c r="AF827" s="5"/>
    </row>
    <row r="828" ht="17.25" hidden="1" customHeight="1" spans="1:32">
      <c r="A828" s="2">
        <v>44722.5794597685</v>
      </c>
      <c r="B828" s="3" t="s">
        <v>309</v>
      </c>
      <c r="C828" s="4" t="s">
        <v>23</v>
      </c>
      <c r="D828" s="4" t="s">
        <v>4573</v>
      </c>
      <c r="E828" s="5"/>
      <c r="F828" s="4">
        <v>9718036005</v>
      </c>
      <c r="G828" s="4" t="s">
        <v>4566</v>
      </c>
      <c r="H828" s="4" t="s">
        <v>3582</v>
      </c>
      <c r="I828" s="4" t="s">
        <v>674</v>
      </c>
      <c r="J828" s="4" t="s">
        <v>4574</v>
      </c>
      <c r="K828" s="4" t="s">
        <v>657</v>
      </c>
      <c r="L828" s="4" t="s">
        <v>4575</v>
      </c>
      <c r="M828" s="4" t="s">
        <v>4576</v>
      </c>
      <c r="N828" s="4" t="s">
        <v>32</v>
      </c>
      <c r="O828" s="4" t="s">
        <v>154</v>
      </c>
      <c r="P828" s="15">
        <v>44727</v>
      </c>
      <c r="Q828" s="20">
        <v>0.104166666664241</v>
      </c>
      <c r="R828" s="20">
        <v>0.145833333335759</v>
      </c>
      <c r="S828" s="4" t="s">
        <v>2018</v>
      </c>
      <c r="T828" s="4" t="s">
        <v>406</v>
      </c>
      <c r="U828" s="21" t="s">
        <v>4577</v>
      </c>
      <c r="V828" s="4" t="s">
        <v>3576</v>
      </c>
      <c r="X828" s="4" t="s">
        <v>38</v>
      </c>
      <c r="Y828" s="5"/>
      <c r="Z828" s="5"/>
      <c r="AA828" s="5"/>
      <c r="AB828" s="5"/>
      <c r="AC828" s="5"/>
      <c r="AD828" s="5"/>
      <c r="AE828" s="5"/>
      <c r="AF828" s="5"/>
    </row>
    <row r="829" hidden="1" spans="1:32">
      <c r="A829" s="2">
        <v>44722.5811740856</v>
      </c>
      <c r="B829" s="3" t="s">
        <v>188</v>
      </c>
      <c r="C829" s="4" t="s">
        <v>23</v>
      </c>
      <c r="D829" s="4" t="s">
        <v>4578</v>
      </c>
      <c r="E829" s="5"/>
      <c r="F829" s="4">
        <v>8121951236</v>
      </c>
      <c r="G829" s="4" t="s">
        <v>4579</v>
      </c>
      <c r="H829" s="4" t="s">
        <v>313</v>
      </c>
      <c r="I829" s="4" t="s">
        <v>429</v>
      </c>
      <c r="J829" s="4" t="s">
        <v>4580</v>
      </c>
      <c r="K829" s="4" t="s">
        <v>85</v>
      </c>
      <c r="L829" s="4" t="s">
        <v>4581</v>
      </c>
      <c r="M829" s="4" t="s">
        <v>4582</v>
      </c>
      <c r="N829" s="4" t="s">
        <v>114</v>
      </c>
      <c r="O829" s="4" t="s">
        <v>98</v>
      </c>
      <c r="P829" s="15">
        <v>44725</v>
      </c>
      <c r="Q829" s="20">
        <v>0.458333333335759</v>
      </c>
      <c r="R829" s="20">
        <v>0.5</v>
      </c>
      <c r="S829" s="4" t="s">
        <v>2573</v>
      </c>
      <c r="T829" s="4" t="s">
        <v>553</v>
      </c>
      <c r="U829" s="21" t="s">
        <v>4583</v>
      </c>
      <c r="V829" s="4" t="s">
        <v>3040</v>
      </c>
      <c r="X829" s="4" t="s">
        <v>38</v>
      </c>
      <c r="Y829" s="5"/>
      <c r="Z829" s="5"/>
      <c r="AA829" s="5"/>
      <c r="AB829" s="5"/>
      <c r="AC829" s="5"/>
      <c r="AD829" s="5"/>
      <c r="AE829" s="5"/>
      <c r="AF829" s="5"/>
    </row>
    <row r="830" hidden="1" spans="1:32">
      <c r="A830" s="2">
        <v>44722.5922508681</v>
      </c>
      <c r="B830" s="3" t="s">
        <v>272</v>
      </c>
      <c r="C830" s="4" t="s">
        <v>23</v>
      </c>
      <c r="D830" s="4" t="s">
        <v>4584</v>
      </c>
      <c r="E830" s="5"/>
      <c r="F830" s="4">
        <v>8309366268</v>
      </c>
      <c r="G830" s="4" t="s">
        <v>4585</v>
      </c>
      <c r="H830" s="4" t="s">
        <v>42</v>
      </c>
      <c r="I830" s="4" t="s">
        <v>42</v>
      </c>
      <c r="J830" s="4" t="s">
        <v>4586</v>
      </c>
      <c r="K830" s="4" t="s">
        <v>85</v>
      </c>
      <c r="L830" s="4" t="s">
        <v>85</v>
      </c>
      <c r="M830" s="4" t="s">
        <v>4587</v>
      </c>
      <c r="N830" s="4" t="s">
        <v>114</v>
      </c>
      <c r="O830" s="4" t="s">
        <v>470</v>
      </c>
      <c r="P830" s="15">
        <v>44725</v>
      </c>
      <c r="Q830" s="20">
        <v>0.666666666664241</v>
      </c>
      <c r="R830" s="20">
        <v>0.708333333335759</v>
      </c>
      <c r="S830" s="4" t="s">
        <v>486</v>
      </c>
      <c r="T830" s="4" t="s">
        <v>1544</v>
      </c>
      <c r="U830" s="21" t="s">
        <v>4588</v>
      </c>
      <c r="V830" s="4" t="s">
        <v>4589</v>
      </c>
      <c r="X830" s="4" t="s">
        <v>38</v>
      </c>
      <c r="Y830" s="5"/>
      <c r="Z830" s="5"/>
      <c r="AA830" s="5"/>
      <c r="AB830" s="5"/>
      <c r="AC830" s="5"/>
      <c r="AD830" s="5"/>
      <c r="AE830" s="5"/>
      <c r="AF830" s="5"/>
    </row>
    <row r="831" hidden="1" spans="1:32">
      <c r="A831" s="2">
        <v>44722.5926521644</v>
      </c>
      <c r="B831" s="3" t="s">
        <v>39</v>
      </c>
      <c r="C831" s="4" t="s">
        <v>23</v>
      </c>
      <c r="D831" s="4" t="s">
        <v>4590</v>
      </c>
      <c r="E831" s="5"/>
      <c r="F831" s="4">
        <v>9542738790</v>
      </c>
      <c r="G831" s="4" t="s">
        <v>4591</v>
      </c>
      <c r="H831" s="4" t="s">
        <v>313</v>
      </c>
      <c r="I831" s="4" t="s">
        <v>27</v>
      </c>
      <c r="J831" s="4" t="s">
        <v>4592</v>
      </c>
      <c r="K831" s="4" t="s">
        <v>45</v>
      </c>
      <c r="L831" s="4" t="s">
        <v>45</v>
      </c>
      <c r="M831" s="4" t="s">
        <v>4593</v>
      </c>
      <c r="N831" s="4" t="s">
        <v>832</v>
      </c>
      <c r="O831" s="4" t="s">
        <v>861</v>
      </c>
      <c r="P831" s="15">
        <v>44725</v>
      </c>
      <c r="Q831" s="20">
        <v>0.583333333335759</v>
      </c>
      <c r="R831" s="20">
        <v>0.666666666664241</v>
      </c>
      <c r="S831" s="4" t="s">
        <v>116</v>
      </c>
      <c r="T831" s="4" t="s">
        <v>117</v>
      </c>
      <c r="U831" s="21" t="s">
        <v>4594</v>
      </c>
      <c r="V831" s="4" t="s">
        <v>4595</v>
      </c>
      <c r="X831" s="4" t="s">
        <v>38</v>
      </c>
      <c r="Y831" s="5"/>
      <c r="Z831" s="5"/>
      <c r="AA831" s="5"/>
      <c r="AB831" s="5"/>
      <c r="AC831" s="5"/>
      <c r="AD831" s="5"/>
      <c r="AE831" s="5"/>
      <c r="AF831" s="5"/>
    </row>
    <row r="832" hidden="1" customHeight="1" spans="1:32">
      <c r="A832" s="2">
        <v>44722.5940296065</v>
      </c>
      <c r="B832" s="3" t="s">
        <v>245</v>
      </c>
      <c r="C832" s="4" t="s">
        <v>23</v>
      </c>
      <c r="D832" s="4" t="s">
        <v>4596</v>
      </c>
      <c r="E832" s="5"/>
      <c r="F832" s="4">
        <v>8884150158</v>
      </c>
      <c r="G832" s="4" t="s">
        <v>4597</v>
      </c>
      <c r="H832" s="4" t="s">
        <v>110</v>
      </c>
      <c r="I832" s="4" t="s">
        <v>110</v>
      </c>
      <c r="J832" s="4" t="s">
        <v>355</v>
      </c>
      <c r="K832" s="4" t="s">
        <v>85</v>
      </c>
      <c r="L832" s="4" t="s">
        <v>85</v>
      </c>
      <c r="M832" s="4" t="s">
        <v>4598</v>
      </c>
      <c r="N832" s="4" t="s">
        <v>87</v>
      </c>
      <c r="O832" s="4" t="s">
        <v>154</v>
      </c>
      <c r="P832" s="15">
        <v>44725</v>
      </c>
      <c r="Q832" s="20">
        <v>0.583333333335759</v>
      </c>
      <c r="R832" s="20">
        <v>0.625</v>
      </c>
      <c r="S832" s="4" t="s">
        <v>460</v>
      </c>
      <c r="T832" s="4" t="s">
        <v>1010</v>
      </c>
      <c r="U832" s="21" t="s">
        <v>4599</v>
      </c>
      <c r="V832" s="4" t="s">
        <v>4589</v>
      </c>
      <c r="X832" s="4" t="s">
        <v>38</v>
      </c>
      <c r="Y832" s="5"/>
      <c r="Z832" s="5"/>
      <c r="AA832" s="5"/>
      <c r="AB832" s="5"/>
      <c r="AC832" s="5"/>
      <c r="AD832" s="5"/>
      <c r="AE832" s="5"/>
      <c r="AF832" s="5"/>
    </row>
    <row r="833" hidden="1" spans="1:32">
      <c r="A833" s="2">
        <v>44722.6027085069</v>
      </c>
      <c r="B833" s="3" t="s">
        <v>39</v>
      </c>
      <c r="C833" s="4" t="s">
        <v>23</v>
      </c>
      <c r="D833" s="4" t="s">
        <v>4600</v>
      </c>
      <c r="E833" s="5"/>
      <c r="F833" s="4">
        <v>6362143392</v>
      </c>
      <c r="G833" s="4" t="s">
        <v>2181</v>
      </c>
      <c r="H833" s="4" t="s">
        <v>313</v>
      </c>
      <c r="I833" s="4" t="s">
        <v>313</v>
      </c>
      <c r="J833" s="4" t="s">
        <v>4601</v>
      </c>
      <c r="K833" s="4" t="s">
        <v>100</v>
      </c>
      <c r="L833" s="4" t="s">
        <v>276</v>
      </c>
      <c r="M833" s="4" t="s">
        <v>4602</v>
      </c>
      <c r="N833" s="4" t="s">
        <v>832</v>
      </c>
      <c r="O833" s="4" t="s">
        <v>443</v>
      </c>
      <c r="P833" s="15">
        <v>44725</v>
      </c>
      <c r="Q833" s="20">
        <v>0.583333333335759</v>
      </c>
      <c r="R833" s="20">
        <v>0.666666666664241</v>
      </c>
      <c r="S833" s="4" t="s">
        <v>296</v>
      </c>
      <c r="T833" s="4" t="s">
        <v>218</v>
      </c>
      <c r="U833" s="21" t="s">
        <v>4603</v>
      </c>
      <c r="V833" s="4" t="s">
        <v>209</v>
      </c>
      <c r="X833" s="4" t="s">
        <v>38</v>
      </c>
      <c r="Y833" s="5"/>
      <c r="Z833" s="5"/>
      <c r="AA833" s="5"/>
      <c r="AB833" s="5"/>
      <c r="AC833" s="5"/>
      <c r="AD833" s="5"/>
      <c r="AE833" s="5"/>
      <c r="AF833" s="5"/>
    </row>
    <row r="834" spans="1:32">
      <c r="A834" s="42">
        <v>44722.6074883796</v>
      </c>
      <c r="B834" s="43" t="s">
        <v>300</v>
      </c>
      <c r="C834" s="44" t="s">
        <v>23</v>
      </c>
      <c r="D834" s="44" t="s">
        <v>4604</v>
      </c>
      <c r="E834" s="45"/>
      <c r="F834" s="44">
        <v>9704942902</v>
      </c>
      <c r="G834" s="44" t="s">
        <v>214</v>
      </c>
      <c r="H834" s="44" t="s">
        <v>191</v>
      </c>
      <c r="I834" s="44" t="s">
        <v>125</v>
      </c>
      <c r="J834" s="44" t="s">
        <v>4605</v>
      </c>
      <c r="K834" s="44" t="s">
        <v>85</v>
      </c>
      <c r="L834" s="44" t="s">
        <v>85</v>
      </c>
      <c r="M834" s="44" t="s">
        <v>4606</v>
      </c>
      <c r="N834" s="44" t="s">
        <v>114</v>
      </c>
      <c r="O834" s="44" t="s">
        <v>260</v>
      </c>
      <c r="P834" s="48">
        <v>44725</v>
      </c>
      <c r="Q834" s="54">
        <v>0.666666666664241</v>
      </c>
      <c r="R834" s="54">
        <v>0.708333333335759</v>
      </c>
      <c r="S834" s="44" t="s">
        <v>196</v>
      </c>
      <c r="T834" s="44" t="s">
        <v>643</v>
      </c>
      <c r="U834" s="55" t="s">
        <v>4607</v>
      </c>
      <c r="V834" s="44" t="s">
        <v>209</v>
      </c>
      <c r="X834" s="4"/>
      <c r="Y834" s="5"/>
      <c r="Z834" s="5"/>
      <c r="AA834" s="5"/>
      <c r="AB834" s="5"/>
      <c r="AC834" s="5"/>
      <c r="AD834" s="5"/>
      <c r="AE834" s="5"/>
      <c r="AF834" s="5"/>
    </row>
    <row r="835" hidden="1" spans="1:32">
      <c r="A835" s="2">
        <v>44722.6166265162</v>
      </c>
      <c r="B835" s="3" t="s">
        <v>212</v>
      </c>
      <c r="C835" s="4" t="s">
        <v>23</v>
      </c>
      <c r="D835" s="4" t="s">
        <v>4608</v>
      </c>
      <c r="E835" s="5"/>
      <c r="F835" s="4">
        <v>9441306565</v>
      </c>
      <c r="G835" s="4" t="s">
        <v>4038</v>
      </c>
      <c r="H835" s="4" t="s">
        <v>238</v>
      </c>
      <c r="I835" s="4" t="s">
        <v>284</v>
      </c>
      <c r="J835" s="4" t="s">
        <v>4609</v>
      </c>
      <c r="K835" s="4" t="s">
        <v>127</v>
      </c>
      <c r="L835" s="4" t="s">
        <v>85</v>
      </c>
      <c r="M835" s="4" t="s">
        <v>4610</v>
      </c>
      <c r="N835" s="4" t="s">
        <v>32</v>
      </c>
      <c r="O835" s="4" t="s">
        <v>260</v>
      </c>
      <c r="P835" s="15">
        <v>44725</v>
      </c>
      <c r="Q835" s="20">
        <v>0.583333333335759</v>
      </c>
      <c r="R835" s="20">
        <v>0.666666666664241</v>
      </c>
      <c r="S835" s="4" t="s">
        <v>2168</v>
      </c>
      <c r="T835" s="4" t="s">
        <v>155</v>
      </c>
      <c r="U835" s="21" t="s">
        <v>4611</v>
      </c>
      <c r="V835" s="4" t="s">
        <v>662</v>
      </c>
      <c r="X835" s="4" t="s">
        <v>38</v>
      </c>
      <c r="Y835" s="5"/>
      <c r="Z835" s="5"/>
      <c r="AA835" s="5"/>
      <c r="AB835" s="5"/>
      <c r="AC835" s="5"/>
      <c r="AD835" s="5"/>
      <c r="AE835" s="5"/>
      <c r="AF835" s="5"/>
    </row>
    <row r="836" spans="1:32">
      <c r="A836" s="42">
        <v>44722.6177387153</v>
      </c>
      <c r="B836" s="43" t="s">
        <v>300</v>
      </c>
      <c r="C836" s="44" t="s">
        <v>23</v>
      </c>
      <c r="D836" s="44" t="s">
        <v>4612</v>
      </c>
      <c r="E836" s="45"/>
      <c r="F836" s="44">
        <v>9182381378</v>
      </c>
      <c r="G836" s="44" t="s">
        <v>214</v>
      </c>
      <c r="H836" s="44" t="s">
        <v>110</v>
      </c>
      <c r="I836" s="44" t="s">
        <v>284</v>
      </c>
      <c r="J836" s="44" t="s">
        <v>275</v>
      </c>
      <c r="K836" s="44" t="s">
        <v>127</v>
      </c>
      <c r="L836" s="44" t="s">
        <v>127</v>
      </c>
      <c r="M836" s="44" t="s">
        <v>4613</v>
      </c>
      <c r="N836" s="44" t="s">
        <v>32</v>
      </c>
      <c r="O836" s="44" t="s">
        <v>88</v>
      </c>
      <c r="P836" s="48">
        <v>44725</v>
      </c>
      <c r="Q836" s="54">
        <v>0.583333333335759</v>
      </c>
      <c r="R836" s="54">
        <v>0.625</v>
      </c>
      <c r="S836" s="44" t="s">
        <v>599</v>
      </c>
      <c r="T836" s="44" t="s">
        <v>643</v>
      </c>
      <c r="U836" s="55" t="s">
        <v>4614</v>
      </c>
      <c r="V836" s="44" t="s">
        <v>209</v>
      </c>
      <c r="X836" s="4"/>
      <c r="Y836" s="5"/>
      <c r="Z836" s="5"/>
      <c r="AA836" s="5"/>
      <c r="AB836" s="5"/>
      <c r="AC836" s="5"/>
      <c r="AD836" s="5"/>
      <c r="AE836" s="5"/>
      <c r="AF836" s="5"/>
    </row>
    <row r="837" hidden="1" spans="1:32">
      <c r="A837" s="2">
        <v>44722.6188709144</v>
      </c>
      <c r="B837" s="3" t="s">
        <v>3567</v>
      </c>
      <c r="C837" s="4" t="s">
        <v>23</v>
      </c>
      <c r="D837" s="4" t="s">
        <v>4615</v>
      </c>
      <c r="E837" s="5"/>
      <c r="F837" s="4">
        <v>9337763047</v>
      </c>
      <c r="G837" s="4" t="s">
        <v>4616</v>
      </c>
      <c r="H837" s="4" t="s">
        <v>43</v>
      </c>
      <c r="I837" s="4" t="s">
        <v>43</v>
      </c>
      <c r="J837" s="4" t="s">
        <v>4617</v>
      </c>
      <c r="K837" s="4" t="s">
        <v>490</v>
      </c>
      <c r="L837" s="4" t="s">
        <v>4618</v>
      </c>
      <c r="M837" s="4" t="s">
        <v>4619</v>
      </c>
      <c r="N837" s="4" t="s">
        <v>114</v>
      </c>
      <c r="O837" s="4" t="s">
        <v>47</v>
      </c>
      <c r="P837" s="15">
        <v>44723</v>
      </c>
      <c r="Q837" s="20">
        <v>0.0833333333357587</v>
      </c>
      <c r="R837" s="20">
        <v>0.125</v>
      </c>
      <c r="S837" s="4" t="s">
        <v>1945</v>
      </c>
      <c r="T837" s="4" t="s">
        <v>35</v>
      </c>
      <c r="U837" s="21" t="s">
        <v>4620</v>
      </c>
      <c r="V837" s="4" t="s">
        <v>4595</v>
      </c>
      <c r="X837" s="4" t="s">
        <v>38</v>
      </c>
      <c r="Y837" s="5"/>
      <c r="Z837" s="5"/>
      <c r="AA837" s="5"/>
      <c r="AB837" s="5"/>
      <c r="AC837" s="5"/>
      <c r="AD837" s="5"/>
      <c r="AE837" s="5"/>
      <c r="AF837" s="5"/>
    </row>
    <row r="838" hidden="1" spans="1:32">
      <c r="A838" s="2">
        <v>44722.6195576157</v>
      </c>
      <c r="B838" s="3" t="s">
        <v>199</v>
      </c>
      <c r="C838" s="4" t="s">
        <v>23</v>
      </c>
      <c r="D838" s="4" t="s">
        <v>4621</v>
      </c>
      <c r="E838" s="5"/>
      <c r="F838" s="4">
        <v>9381199080</v>
      </c>
      <c r="G838" s="4" t="s">
        <v>4622</v>
      </c>
      <c r="H838" s="4" t="s">
        <v>313</v>
      </c>
      <c r="I838" s="4" t="s">
        <v>43</v>
      </c>
      <c r="J838" s="4" t="s">
        <v>4623</v>
      </c>
      <c r="K838" s="4" t="s">
        <v>127</v>
      </c>
      <c r="L838" s="4" t="s">
        <v>127</v>
      </c>
      <c r="M838" s="4" t="s">
        <v>4624</v>
      </c>
      <c r="N838" s="4" t="s">
        <v>87</v>
      </c>
      <c r="O838" s="4" t="s">
        <v>154</v>
      </c>
      <c r="P838" s="15">
        <v>44725</v>
      </c>
      <c r="Q838" s="20">
        <v>0.5</v>
      </c>
      <c r="R838" s="20">
        <v>0.520833333335759</v>
      </c>
      <c r="S838" s="4" t="s">
        <v>805</v>
      </c>
      <c r="T838" s="4" t="s">
        <v>318</v>
      </c>
      <c r="U838" s="21" t="s">
        <v>4625</v>
      </c>
      <c r="V838" s="4" t="s">
        <v>1615</v>
      </c>
      <c r="X838" s="4" t="s">
        <v>38</v>
      </c>
      <c r="Y838" s="5"/>
      <c r="Z838" s="5"/>
      <c r="AA838" s="5"/>
      <c r="AB838" s="5"/>
      <c r="AC838" s="5"/>
      <c r="AD838" s="5"/>
      <c r="AE838" s="5"/>
      <c r="AF838" s="5"/>
    </row>
    <row r="839" hidden="1" spans="1:32">
      <c r="A839" s="2">
        <v>44722.6197398032</v>
      </c>
      <c r="B839" s="3" t="s">
        <v>188</v>
      </c>
      <c r="C839" s="4" t="s">
        <v>23</v>
      </c>
      <c r="D839" s="4" t="s">
        <v>4626</v>
      </c>
      <c r="E839" s="5"/>
      <c r="F839" s="4">
        <v>6300845025</v>
      </c>
      <c r="G839" s="4" t="s">
        <v>4627</v>
      </c>
      <c r="H839" s="4" t="s">
        <v>1294</v>
      </c>
      <c r="I839" s="4" t="s">
        <v>257</v>
      </c>
      <c r="J839" s="4" t="s">
        <v>4628</v>
      </c>
      <c r="K839" s="4" t="s">
        <v>127</v>
      </c>
      <c r="L839" s="4" t="s">
        <v>127</v>
      </c>
      <c r="M839" s="4" t="s">
        <v>4629</v>
      </c>
      <c r="N839" s="4" t="s">
        <v>87</v>
      </c>
      <c r="O839" s="4" t="s">
        <v>3836</v>
      </c>
      <c r="P839" s="15">
        <v>44725</v>
      </c>
      <c r="Q839" s="20">
        <v>0.5</v>
      </c>
      <c r="R839" s="20">
        <v>0.666666666664241</v>
      </c>
      <c r="S839" s="4" t="s">
        <v>1340</v>
      </c>
      <c r="T839" s="4" t="s">
        <v>548</v>
      </c>
      <c r="U839" s="21" t="s">
        <v>4630</v>
      </c>
      <c r="V839" s="4" t="s">
        <v>3040</v>
      </c>
      <c r="X839" s="4" t="s">
        <v>38</v>
      </c>
      <c r="Y839" s="5"/>
      <c r="Z839" s="5"/>
      <c r="AA839" s="5"/>
      <c r="AB839" s="5"/>
      <c r="AC839" s="5"/>
      <c r="AD839" s="5"/>
      <c r="AE839" s="5"/>
      <c r="AF839" s="5"/>
    </row>
    <row r="840" hidden="1" spans="1:32">
      <c r="A840" s="2">
        <v>44722.622946956</v>
      </c>
      <c r="B840" s="3" t="s">
        <v>212</v>
      </c>
      <c r="C840" s="4" t="s">
        <v>23</v>
      </c>
      <c r="D840" s="4" t="s">
        <v>4631</v>
      </c>
      <c r="E840" s="5"/>
      <c r="F840" s="4">
        <v>8310243347</v>
      </c>
      <c r="G840" s="4" t="s">
        <v>3282</v>
      </c>
      <c r="H840" s="4" t="s">
        <v>4632</v>
      </c>
      <c r="I840" s="4" t="s">
        <v>2391</v>
      </c>
      <c r="J840" s="4" t="s">
        <v>4633</v>
      </c>
      <c r="K840" s="4" t="s">
        <v>85</v>
      </c>
      <c r="L840" s="4" t="s">
        <v>85</v>
      </c>
      <c r="M840" s="4" t="s">
        <v>4634</v>
      </c>
      <c r="N840" s="4" t="s">
        <v>114</v>
      </c>
      <c r="O840" s="4" t="s">
        <v>260</v>
      </c>
      <c r="P840" s="15">
        <v>44725</v>
      </c>
      <c r="Q840" s="20">
        <v>0.5</v>
      </c>
      <c r="R840" s="20">
        <v>0.583333333335759</v>
      </c>
      <c r="S840" s="4" t="s">
        <v>1134</v>
      </c>
      <c r="T840" s="4" t="s">
        <v>242</v>
      </c>
      <c r="U840" s="21" t="s">
        <v>4635</v>
      </c>
      <c r="V840" s="4" t="s">
        <v>209</v>
      </c>
      <c r="X840" s="4" t="s">
        <v>38</v>
      </c>
      <c r="Y840" s="5"/>
      <c r="Z840" s="5"/>
      <c r="AA840" s="5"/>
      <c r="AB840" s="5"/>
      <c r="AC840" s="5"/>
      <c r="AD840" s="5"/>
      <c r="AE840" s="5"/>
      <c r="AF840" s="5"/>
    </row>
    <row r="841" spans="1:32">
      <c r="A841" s="42">
        <v>44722.625071331</v>
      </c>
      <c r="B841" s="43" t="s">
        <v>300</v>
      </c>
      <c r="C841" s="44" t="s">
        <v>23</v>
      </c>
      <c r="D841" s="44" t="s">
        <v>4636</v>
      </c>
      <c r="E841" s="45"/>
      <c r="F841" s="44">
        <v>7287849411</v>
      </c>
      <c r="G841" s="44" t="s">
        <v>2829</v>
      </c>
      <c r="H841" s="44" t="s">
        <v>535</v>
      </c>
      <c r="I841" s="44" t="s">
        <v>535</v>
      </c>
      <c r="J841" s="44" t="s">
        <v>4637</v>
      </c>
      <c r="K841" s="44" t="s">
        <v>620</v>
      </c>
      <c r="L841" s="44" t="s">
        <v>620</v>
      </c>
      <c r="M841" s="44" t="s">
        <v>4638</v>
      </c>
      <c r="N841" s="44" t="s">
        <v>114</v>
      </c>
      <c r="O841" s="44" t="s">
        <v>260</v>
      </c>
      <c r="P841" s="48">
        <v>44725</v>
      </c>
      <c r="Q841" s="54">
        <v>0.666666666664241</v>
      </c>
      <c r="R841" s="54">
        <v>0.708333333335759</v>
      </c>
      <c r="S841" s="44" t="s">
        <v>1684</v>
      </c>
      <c r="T841" s="44" t="s">
        <v>1660</v>
      </c>
      <c r="U841" s="55" t="s">
        <v>4639</v>
      </c>
      <c r="V841" s="44" t="s">
        <v>209</v>
      </c>
      <c r="X841" s="4"/>
      <c r="Y841" s="5"/>
      <c r="Z841" s="5"/>
      <c r="AA841" s="5"/>
      <c r="AB841" s="5"/>
      <c r="AC841" s="5"/>
      <c r="AD841" s="5"/>
      <c r="AE841" s="5"/>
      <c r="AF841" s="5"/>
    </row>
    <row r="842" hidden="1" spans="1:32">
      <c r="A842" s="2">
        <v>44722.6254158102</v>
      </c>
      <c r="B842" s="3" t="s">
        <v>3567</v>
      </c>
      <c r="C842" s="4" t="s">
        <v>23</v>
      </c>
      <c r="D842" s="4" t="s">
        <v>4640</v>
      </c>
      <c r="E842" s="5"/>
      <c r="F842" s="4">
        <v>8408810612</v>
      </c>
      <c r="G842" s="4" t="s">
        <v>388</v>
      </c>
      <c r="H842" s="4" t="s">
        <v>42</v>
      </c>
      <c r="I842" s="4" t="s">
        <v>27</v>
      </c>
      <c r="J842" s="4" t="s">
        <v>4641</v>
      </c>
      <c r="K842" s="4" t="s">
        <v>635</v>
      </c>
      <c r="L842" s="4" t="s">
        <v>635</v>
      </c>
      <c r="M842" s="4" t="s">
        <v>4642</v>
      </c>
      <c r="N842" s="4" t="s">
        <v>114</v>
      </c>
      <c r="O842" s="4" t="s">
        <v>98</v>
      </c>
      <c r="P842" s="15">
        <v>44723</v>
      </c>
      <c r="Q842" s="20">
        <v>0.125</v>
      </c>
      <c r="R842" s="20">
        <v>0.208333333335759</v>
      </c>
      <c r="S842" s="4" t="s">
        <v>570</v>
      </c>
      <c r="T842" s="4" t="s">
        <v>722</v>
      </c>
      <c r="U842" s="21" t="s">
        <v>4643</v>
      </c>
      <c r="V842" s="4" t="s">
        <v>1582</v>
      </c>
      <c r="X842" s="4" t="s">
        <v>38</v>
      </c>
      <c r="Y842" s="5"/>
      <c r="Z842" s="5"/>
      <c r="AA842" s="5"/>
      <c r="AB842" s="5"/>
      <c r="AC842" s="5"/>
      <c r="AD842" s="5"/>
      <c r="AE842" s="5"/>
      <c r="AF842" s="5"/>
    </row>
    <row r="843" hidden="1" spans="1:32">
      <c r="A843" s="2">
        <v>44722.6254212384</v>
      </c>
      <c r="B843" s="3" t="s">
        <v>254</v>
      </c>
      <c r="C843" s="4" t="s">
        <v>23</v>
      </c>
      <c r="D843" s="4" t="s">
        <v>4644</v>
      </c>
      <c r="E843" s="5"/>
      <c r="F843" s="4">
        <v>9359687789</v>
      </c>
      <c r="G843" s="4" t="s">
        <v>4645</v>
      </c>
      <c r="H843" s="4" t="s">
        <v>1294</v>
      </c>
      <c r="I843" s="4" t="s">
        <v>1294</v>
      </c>
      <c r="J843" s="4" t="s">
        <v>4646</v>
      </c>
      <c r="K843" s="4" t="s">
        <v>258</v>
      </c>
      <c r="L843" s="4" t="s">
        <v>258</v>
      </c>
      <c r="M843" s="4" t="s">
        <v>4647</v>
      </c>
      <c r="N843" s="4" t="s">
        <v>114</v>
      </c>
      <c r="O843" s="4" t="s">
        <v>47</v>
      </c>
      <c r="P843" s="15">
        <v>44725</v>
      </c>
      <c r="Q843" s="20">
        <v>0.458333333335759</v>
      </c>
      <c r="R843" s="20">
        <v>0.5</v>
      </c>
      <c r="S843" s="4" t="s">
        <v>614</v>
      </c>
      <c r="T843" s="4" t="s">
        <v>2573</v>
      </c>
      <c r="U843" s="21" t="s">
        <v>4648</v>
      </c>
      <c r="V843" s="4" t="s">
        <v>4595</v>
      </c>
      <c r="X843" s="4" t="s">
        <v>38</v>
      </c>
      <c r="Y843" s="5"/>
      <c r="Z843" s="5"/>
      <c r="AA843" s="5"/>
      <c r="AB843" s="5"/>
      <c r="AC843" s="5"/>
      <c r="AD843" s="5"/>
      <c r="AE843" s="5"/>
      <c r="AF843" s="5"/>
    </row>
    <row r="844" hidden="1" spans="1:32">
      <c r="A844" s="2">
        <v>44722.6265846296</v>
      </c>
      <c r="B844" s="3" t="s">
        <v>334</v>
      </c>
      <c r="C844" s="4" t="s">
        <v>23</v>
      </c>
      <c r="D844" s="4" t="s">
        <v>4649</v>
      </c>
      <c r="E844" s="5"/>
      <c r="F844" s="4">
        <v>9686792242</v>
      </c>
      <c r="G844" s="4" t="s">
        <v>896</v>
      </c>
      <c r="H844" s="4" t="s">
        <v>110</v>
      </c>
      <c r="I844" s="4" t="s">
        <v>110</v>
      </c>
      <c r="J844" s="4" t="s">
        <v>28</v>
      </c>
      <c r="K844" s="4" t="s">
        <v>85</v>
      </c>
      <c r="L844" s="4" t="s">
        <v>85</v>
      </c>
      <c r="M844" s="4" t="s">
        <v>4650</v>
      </c>
      <c r="N844" s="4" t="s">
        <v>87</v>
      </c>
      <c r="O844" s="4" t="s">
        <v>560</v>
      </c>
      <c r="P844" s="15">
        <v>44725</v>
      </c>
      <c r="Q844" s="20">
        <v>0.625</v>
      </c>
      <c r="R844" s="20">
        <v>0.708333333335759</v>
      </c>
      <c r="S844" s="4" t="s">
        <v>1551</v>
      </c>
      <c r="T844" s="4" t="s">
        <v>523</v>
      </c>
      <c r="U844" s="21" t="s">
        <v>4651</v>
      </c>
      <c r="V844" s="4" t="s">
        <v>4589</v>
      </c>
      <c r="X844" s="4" t="s">
        <v>38</v>
      </c>
      <c r="Y844" s="5"/>
      <c r="Z844" s="5"/>
      <c r="AA844" s="5"/>
      <c r="AB844" s="5"/>
      <c r="AC844" s="5"/>
      <c r="AD844" s="5"/>
      <c r="AE844" s="5"/>
      <c r="AF844" s="5"/>
    </row>
    <row r="845" spans="1:57">
      <c r="A845" s="90">
        <v>44722.6280160764</v>
      </c>
      <c r="B845" s="91" t="s">
        <v>300</v>
      </c>
      <c r="C845" s="91" t="s">
        <v>23</v>
      </c>
      <c r="D845" s="91" t="s">
        <v>4652</v>
      </c>
      <c r="E845" s="92"/>
      <c r="F845" s="91">
        <v>7387398198</v>
      </c>
      <c r="G845" s="91" t="s">
        <v>2829</v>
      </c>
      <c r="H845" s="91" t="s">
        <v>793</v>
      </c>
      <c r="I845" s="91" t="s">
        <v>98</v>
      </c>
      <c r="J845" s="91" t="s">
        <v>4653</v>
      </c>
      <c r="K845" s="91" t="s">
        <v>1380</v>
      </c>
      <c r="L845" s="91" t="s">
        <v>1380</v>
      </c>
      <c r="M845" s="91" t="s">
        <v>4654</v>
      </c>
      <c r="N845" s="91" t="s">
        <v>32</v>
      </c>
      <c r="O845" s="91" t="s">
        <v>260</v>
      </c>
      <c r="P845" s="90">
        <v>44725</v>
      </c>
      <c r="Q845" s="93">
        <v>0.708333333335759</v>
      </c>
      <c r="R845" s="93">
        <v>0.75</v>
      </c>
      <c r="S845" s="91" t="s">
        <v>4655</v>
      </c>
      <c r="T845" s="91" t="s">
        <v>2709</v>
      </c>
      <c r="U845" s="94" t="s">
        <v>4656</v>
      </c>
      <c r="V845" s="91" t="s">
        <v>209</v>
      </c>
      <c r="X845" s="13"/>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row>
    <row r="846" hidden="1" spans="1:32">
      <c r="A846" s="2">
        <v>44722.6310090046</v>
      </c>
      <c r="B846" s="3" t="s">
        <v>39</v>
      </c>
      <c r="C846" s="4" t="s">
        <v>23</v>
      </c>
      <c r="D846" s="4" t="s">
        <v>4657</v>
      </c>
      <c r="E846" s="5"/>
      <c r="F846" s="4">
        <v>9450849421</v>
      </c>
      <c r="G846" s="4" t="s">
        <v>2181</v>
      </c>
      <c r="H846" s="4" t="s">
        <v>42</v>
      </c>
      <c r="I846" s="4" t="s">
        <v>42</v>
      </c>
      <c r="J846" s="4" t="s">
        <v>4658</v>
      </c>
      <c r="K846" s="4" t="s">
        <v>1670</v>
      </c>
      <c r="L846" s="4" t="s">
        <v>276</v>
      </c>
      <c r="M846" s="4" t="s">
        <v>4659</v>
      </c>
      <c r="N846" s="4" t="s">
        <v>114</v>
      </c>
      <c r="O846" s="4" t="s">
        <v>47</v>
      </c>
      <c r="P846" s="15">
        <v>44726</v>
      </c>
      <c r="Q846" s="20">
        <v>0.583333333335759</v>
      </c>
      <c r="R846" s="20">
        <v>0.666666666664241</v>
      </c>
      <c r="S846" s="4" t="s">
        <v>1306</v>
      </c>
      <c r="T846" s="4" t="s">
        <v>103</v>
      </c>
      <c r="U846" s="21" t="s">
        <v>4660</v>
      </c>
      <c r="V846" s="4" t="s">
        <v>209</v>
      </c>
      <c r="X846" s="4" t="s">
        <v>38</v>
      </c>
      <c r="Y846" s="5"/>
      <c r="Z846" s="5"/>
      <c r="AA846" s="5"/>
      <c r="AB846" s="5"/>
      <c r="AC846" s="5"/>
      <c r="AD846" s="5"/>
      <c r="AE846" s="5"/>
      <c r="AF846" s="5"/>
    </row>
    <row r="847" hidden="1" spans="1:32">
      <c r="A847" s="2">
        <v>44722.6313940625</v>
      </c>
      <c r="B847" s="3" t="s">
        <v>199</v>
      </c>
      <c r="C847" s="4" t="s">
        <v>23</v>
      </c>
      <c r="D847" s="4" t="s">
        <v>4661</v>
      </c>
      <c r="E847" s="5"/>
      <c r="F847" s="4">
        <v>9398392259</v>
      </c>
      <c r="G847" s="4" t="s">
        <v>4622</v>
      </c>
      <c r="H847" s="4" t="s">
        <v>429</v>
      </c>
      <c r="I847" s="4" t="s">
        <v>43</v>
      </c>
      <c r="J847" s="4" t="s">
        <v>1512</v>
      </c>
      <c r="K847" s="4" t="s">
        <v>85</v>
      </c>
      <c r="L847" s="4" t="s">
        <v>127</v>
      </c>
      <c r="M847" s="4" t="s">
        <v>4662</v>
      </c>
      <c r="N847" s="4" t="s">
        <v>87</v>
      </c>
      <c r="O847" s="4" t="s">
        <v>154</v>
      </c>
      <c r="P847" s="15">
        <v>44725</v>
      </c>
      <c r="Q847" s="20">
        <v>0.458333333335759</v>
      </c>
      <c r="R847" s="20">
        <v>0.479166666664241</v>
      </c>
      <c r="S847" s="4" t="s">
        <v>460</v>
      </c>
      <c r="T847" s="4" t="s">
        <v>3343</v>
      </c>
      <c r="U847" s="21" t="s">
        <v>4663</v>
      </c>
      <c r="V847" s="4" t="s">
        <v>1615</v>
      </c>
      <c r="X847" s="4" t="s">
        <v>38</v>
      </c>
      <c r="Y847" s="5"/>
      <c r="Z847" s="5"/>
      <c r="AA847" s="5"/>
      <c r="AB847" s="5"/>
      <c r="AC847" s="5"/>
      <c r="AD847" s="5"/>
      <c r="AE847" s="5"/>
      <c r="AF847" s="5"/>
    </row>
    <row r="848" hidden="1" spans="1:32">
      <c r="A848" s="2">
        <v>44722.6325666319</v>
      </c>
      <c r="B848" s="3" t="s">
        <v>334</v>
      </c>
      <c r="C848" s="4" t="s">
        <v>23</v>
      </c>
      <c r="D848" s="4" t="s">
        <v>4664</v>
      </c>
      <c r="E848" s="5"/>
      <c r="F848" s="4">
        <v>7702124693</v>
      </c>
      <c r="G848" s="4" t="s">
        <v>411</v>
      </c>
      <c r="H848" s="4" t="s">
        <v>191</v>
      </c>
      <c r="I848" s="4" t="s">
        <v>191</v>
      </c>
      <c r="J848" s="4" t="s">
        <v>4665</v>
      </c>
      <c r="K848" s="4" t="s">
        <v>85</v>
      </c>
      <c r="L848" s="4" t="s">
        <v>85</v>
      </c>
      <c r="M848" s="4" t="s">
        <v>4666</v>
      </c>
      <c r="N848" s="4" t="s">
        <v>87</v>
      </c>
      <c r="O848" s="4" t="s">
        <v>560</v>
      </c>
      <c r="P848" s="15">
        <v>44722</v>
      </c>
      <c r="Q848" s="20">
        <v>0.458333333335759</v>
      </c>
      <c r="R848" s="20">
        <v>0.5</v>
      </c>
      <c r="S848" s="4" t="s">
        <v>406</v>
      </c>
      <c r="T848" s="4" t="s">
        <v>1352</v>
      </c>
      <c r="U848" s="21" t="s">
        <v>4667</v>
      </c>
      <c r="V848" s="4" t="s">
        <v>4595</v>
      </c>
      <c r="X848" s="4" t="s">
        <v>38</v>
      </c>
      <c r="Y848" s="5"/>
      <c r="Z848" s="5"/>
      <c r="AA848" s="5"/>
      <c r="AB848" s="5"/>
      <c r="AC848" s="5"/>
      <c r="AD848" s="5"/>
      <c r="AE848" s="5"/>
      <c r="AF848" s="5"/>
    </row>
    <row r="849" hidden="1" spans="1:32">
      <c r="A849" s="2">
        <v>44722.6363893287</v>
      </c>
      <c r="B849" s="3" t="s">
        <v>3567</v>
      </c>
      <c r="C849" s="4" t="s">
        <v>23</v>
      </c>
      <c r="D849" s="4" t="s">
        <v>4668</v>
      </c>
      <c r="E849" s="5"/>
      <c r="F849" s="4">
        <v>8074476623</v>
      </c>
      <c r="G849" s="4" t="s">
        <v>923</v>
      </c>
      <c r="H849" s="4" t="s">
        <v>4669</v>
      </c>
      <c r="I849" s="4" t="s">
        <v>4669</v>
      </c>
      <c r="J849" s="4" t="s">
        <v>4670</v>
      </c>
      <c r="K849" s="4" t="s">
        <v>490</v>
      </c>
      <c r="L849" s="4" t="s">
        <v>4671</v>
      </c>
      <c r="M849" s="4" t="s">
        <v>925</v>
      </c>
      <c r="N849" s="4" t="s">
        <v>87</v>
      </c>
      <c r="O849" s="4" t="s">
        <v>154</v>
      </c>
      <c r="P849" s="15">
        <v>44725</v>
      </c>
      <c r="Q849" s="20">
        <v>0.125</v>
      </c>
      <c r="R849" s="20">
        <v>0.166666666664241</v>
      </c>
      <c r="S849" s="4" t="s">
        <v>539</v>
      </c>
      <c r="T849" s="4" t="s">
        <v>1120</v>
      </c>
      <c r="U849" s="21" t="s">
        <v>4672</v>
      </c>
      <c r="V849" s="4" t="s">
        <v>4673</v>
      </c>
      <c r="X849" s="4" t="s">
        <v>38</v>
      </c>
      <c r="Y849" s="5"/>
      <c r="Z849" s="5"/>
      <c r="AA849" s="5"/>
      <c r="AB849" s="5"/>
      <c r="AC849" s="5"/>
      <c r="AD849" s="5"/>
      <c r="AE849" s="5"/>
      <c r="AF849" s="5"/>
    </row>
    <row r="850" hidden="1" spans="1:57">
      <c r="A850" s="6">
        <v>44722.6372975116</v>
      </c>
      <c r="B850" s="7" t="s">
        <v>212</v>
      </c>
      <c r="C850" s="7" t="s">
        <v>23</v>
      </c>
      <c r="D850" s="7" t="s">
        <v>4674</v>
      </c>
      <c r="E850" s="8"/>
      <c r="F850" s="7">
        <v>9746562779</v>
      </c>
      <c r="G850" s="7" t="s">
        <v>3282</v>
      </c>
      <c r="H850" s="7" t="s">
        <v>238</v>
      </c>
      <c r="I850" s="7" t="s">
        <v>238</v>
      </c>
      <c r="J850" s="7" t="s">
        <v>4675</v>
      </c>
      <c r="K850" s="7" t="s">
        <v>4676</v>
      </c>
      <c r="L850" s="7" t="s">
        <v>4676</v>
      </c>
      <c r="M850" s="7" t="s">
        <v>4677</v>
      </c>
      <c r="N850" s="7" t="s">
        <v>32</v>
      </c>
      <c r="O850" s="7" t="s">
        <v>260</v>
      </c>
      <c r="P850" s="16">
        <v>44725</v>
      </c>
      <c r="Q850" s="22">
        <v>0.625</v>
      </c>
      <c r="R850" s="22">
        <v>0.666666666664241</v>
      </c>
      <c r="S850" s="7" t="s">
        <v>1470</v>
      </c>
      <c r="T850" s="7" t="s">
        <v>288</v>
      </c>
      <c r="U850" s="23" t="s">
        <v>4678</v>
      </c>
      <c r="V850" s="7" t="s">
        <v>209</v>
      </c>
      <c r="X850" s="7" t="s">
        <v>93</v>
      </c>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row>
    <row r="851" hidden="1" spans="1:37">
      <c r="A851" s="2">
        <v>44722.6380097801</v>
      </c>
      <c r="B851" s="3" t="s">
        <v>334</v>
      </c>
      <c r="C851" s="4" t="s">
        <v>23</v>
      </c>
      <c r="D851" s="4" t="s">
        <v>4679</v>
      </c>
      <c r="E851" s="5"/>
      <c r="F851" s="4">
        <v>7676870399</v>
      </c>
      <c r="G851" s="4" t="s">
        <v>896</v>
      </c>
      <c r="H851" s="4" t="s">
        <v>110</v>
      </c>
      <c r="I851" s="4" t="s">
        <v>110</v>
      </c>
      <c r="J851" s="4" t="s">
        <v>4680</v>
      </c>
      <c r="K851" s="4" t="s">
        <v>85</v>
      </c>
      <c r="L851" s="4" t="s">
        <v>85</v>
      </c>
      <c r="M851" s="4" t="s">
        <v>4681</v>
      </c>
      <c r="N851" s="4" t="s">
        <v>114</v>
      </c>
      <c r="O851" s="4" t="s">
        <v>1078</v>
      </c>
      <c r="P851" s="15">
        <v>44725</v>
      </c>
      <c r="Q851" s="20">
        <v>0.5</v>
      </c>
      <c r="R851" s="20">
        <v>0.583333333335759</v>
      </c>
      <c r="S851" s="4" t="s">
        <v>1563</v>
      </c>
      <c r="T851" s="4" t="s">
        <v>1352</v>
      </c>
      <c r="U851" s="21" t="s">
        <v>4682</v>
      </c>
      <c r="V851" s="4" t="s">
        <v>4589</v>
      </c>
      <c r="X851" s="4" t="s">
        <v>38</v>
      </c>
      <c r="Y851" s="5"/>
      <c r="Z851" s="5"/>
      <c r="AA851" s="5"/>
      <c r="AB851" s="5"/>
      <c r="AC851" s="5"/>
      <c r="AD851" s="5"/>
      <c r="AE851" s="5"/>
      <c r="AF851" s="5"/>
      <c r="AG851" s="5"/>
      <c r="AH851" s="5"/>
      <c r="AI851" s="5"/>
      <c r="AJ851" s="5"/>
      <c r="AK851" s="5"/>
    </row>
    <row r="852" hidden="1" spans="1:37">
      <c r="A852" s="2">
        <v>44722.6384954167</v>
      </c>
      <c r="B852" s="3" t="s">
        <v>309</v>
      </c>
      <c r="C852" s="4" t="s">
        <v>23</v>
      </c>
      <c r="D852" s="4" t="s">
        <v>4683</v>
      </c>
      <c r="E852" s="4" t="s">
        <v>4684</v>
      </c>
      <c r="F852" s="4">
        <v>9149115141</v>
      </c>
      <c r="G852" s="4" t="s">
        <v>4685</v>
      </c>
      <c r="H852" s="4" t="s">
        <v>238</v>
      </c>
      <c r="I852" s="4" t="s">
        <v>695</v>
      </c>
      <c r="J852" s="4" t="s">
        <v>4686</v>
      </c>
      <c r="K852" s="4" t="s">
        <v>657</v>
      </c>
      <c r="L852" s="4" t="s">
        <v>4687</v>
      </c>
      <c r="M852" s="4" t="s">
        <v>4688</v>
      </c>
      <c r="N852" s="4" t="s">
        <v>32</v>
      </c>
      <c r="O852" s="4" t="s">
        <v>154</v>
      </c>
      <c r="P852" s="15">
        <v>44725</v>
      </c>
      <c r="Q852" s="20">
        <v>0.0833333333357587</v>
      </c>
      <c r="R852" s="20">
        <v>0.125</v>
      </c>
      <c r="S852" s="4" t="s">
        <v>4689</v>
      </c>
      <c r="T852" s="4" t="s">
        <v>980</v>
      </c>
      <c r="U852" s="21" t="s">
        <v>4690</v>
      </c>
      <c r="V852" s="4" t="s">
        <v>4595</v>
      </c>
      <c r="X852" s="4" t="s">
        <v>38</v>
      </c>
      <c r="Y852" s="5"/>
      <c r="Z852" s="5"/>
      <c r="AA852" s="5"/>
      <c r="AB852" s="5"/>
      <c r="AC852" s="5"/>
      <c r="AD852" s="5"/>
      <c r="AE852" s="5"/>
      <c r="AF852" s="5"/>
      <c r="AG852" s="5"/>
      <c r="AH852" s="5"/>
      <c r="AI852" s="5"/>
      <c r="AJ852" s="5"/>
      <c r="AK852" s="5"/>
    </row>
    <row r="853" hidden="1" spans="1:37">
      <c r="A853" s="2">
        <v>44722.6394006597</v>
      </c>
      <c r="B853" s="3" t="s">
        <v>188</v>
      </c>
      <c r="C853" s="4" t="s">
        <v>23</v>
      </c>
      <c r="D853" s="4" t="s">
        <v>1896</v>
      </c>
      <c r="E853" s="5"/>
      <c r="F853" s="4">
        <v>9347323242</v>
      </c>
      <c r="G853" s="4" t="s">
        <v>4691</v>
      </c>
      <c r="H853" s="4" t="s">
        <v>150</v>
      </c>
      <c r="I853" s="4" t="s">
        <v>150</v>
      </c>
      <c r="J853" s="4" t="s">
        <v>4692</v>
      </c>
      <c r="K853" s="4" t="s">
        <v>152</v>
      </c>
      <c r="L853" s="4" t="s">
        <v>4693</v>
      </c>
      <c r="M853" s="4" t="s">
        <v>4694</v>
      </c>
      <c r="N853" s="4" t="s">
        <v>114</v>
      </c>
      <c r="O853" s="4" t="s">
        <v>459</v>
      </c>
      <c r="P853" s="15">
        <v>44725</v>
      </c>
      <c r="Q853" s="20">
        <v>0.5</v>
      </c>
      <c r="R853" s="20">
        <v>0.708333333335759</v>
      </c>
      <c r="S853" s="4" t="s">
        <v>1684</v>
      </c>
      <c r="T853" s="4" t="s">
        <v>1660</v>
      </c>
      <c r="U853" s="21" t="s">
        <v>4695</v>
      </c>
      <c r="V853" s="4" t="s">
        <v>3040</v>
      </c>
      <c r="X853" s="4" t="s">
        <v>38</v>
      </c>
      <c r="Y853" s="5"/>
      <c r="Z853" s="5"/>
      <c r="AA853" s="5"/>
      <c r="AB853" s="5"/>
      <c r="AC853" s="5"/>
      <c r="AD853" s="5"/>
      <c r="AE853" s="5"/>
      <c r="AF853" s="5"/>
      <c r="AG853" s="5"/>
      <c r="AH853" s="5"/>
      <c r="AI853" s="5"/>
      <c r="AJ853" s="5"/>
      <c r="AK853" s="5"/>
    </row>
    <row r="854" hidden="1" spans="1:37">
      <c r="A854" s="2">
        <v>44722.6399597917</v>
      </c>
      <c r="B854" s="3" t="s">
        <v>309</v>
      </c>
      <c r="C854" s="4" t="s">
        <v>23</v>
      </c>
      <c r="D854" s="4" t="s">
        <v>4696</v>
      </c>
      <c r="E854" s="4" t="s">
        <v>4697</v>
      </c>
      <c r="F854" s="4">
        <v>8275729205</v>
      </c>
      <c r="G854" s="4" t="s">
        <v>4685</v>
      </c>
      <c r="H854" s="4" t="s">
        <v>447</v>
      </c>
      <c r="I854" s="4" t="s">
        <v>447</v>
      </c>
      <c r="J854" s="4" t="s">
        <v>4698</v>
      </c>
      <c r="K854" s="4" t="s">
        <v>258</v>
      </c>
      <c r="L854" s="4" t="s">
        <v>258</v>
      </c>
      <c r="M854" s="4" t="s">
        <v>4699</v>
      </c>
      <c r="N854" s="4" t="s">
        <v>32</v>
      </c>
      <c r="O854" s="4" t="s">
        <v>4700</v>
      </c>
      <c r="P854" s="15">
        <v>44725</v>
      </c>
      <c r="Q854" s="20">
        <v>0.145833333335759</v>
      </c>
      <c r="R854" s="20">
        <v>0.1875</v>
      </c>
      <c r="S854" s="4" t="s">
        <v>4701</v>
      </c>
      <c r="T854" s="4" t="s">
        <v>406</v>
      </c>
      <c r="U854" s="21" t="s">
        <v>4702</v>
      </c>
      <c r="V854" s="4" t="s">
        <v>4595</v>
      </c>
      <c r="X854" s="4" t="s">
        <v>38</v>
      </c>
      <c r="Y854" s="5"/>
      <c r="Z854" s="5"/>
      <c r="AA854" s="5"/>
      <c r="AB854" s="5"/>
      <c r="AC854" s="5"/>
      <c r="AD854" s="5"/>
      <c r="AE854" s="5"/>
      <c r="AF854" s="5"/>
      <c r="AG854" s="5"/>
      <c r="AH854" s="5"/>
      <c r="AI854" s="5"/>
      <c r="AJ854" s="5"/>
      <c r="AK854" s="5"/>
    </row>
    <row r="855" hidden="1" spans="1:37">
      <c r="A855" s="2">
        <v>44722.6428618519</v>
      </c>
      <c r="B855" s="3" t="s">
        <v>188</v>
      </c>
      <c r="C855" s="4" t="s">
        <v>23</v>
      </c>
      <c r="D855" s="4" t="s">
        <v>4703</v>
      </c>
      <c r="E855" s="5"/>
      <c r="F855" s="4">
        <v>9302083252</v>
      </c>
      <c r="G855" s="4" t="s">
        <v>4691</v>
      </c>
      <c r="H855" s="4" t="s">
        <v>2582</v>
      </c>
      <c r="I855" s="4" t="s">
        <v>535</v>
      </c>
      <c r="J855" s="4" t="s">
        <v>4704</v>
      </c>
      <c r="K855" s="4" t="s">
        <v>4705</v>
      </c>
      <c r="L855" s="4" t="s">
        <v>908</v>
      </c>
      <c r="M855" s="4" t="s">
        <v>4706</v>
      </c>
      <c r="N855" s="4" t="s">
        <v>114</v>
      </c>
      <c r="O855" s="4" t="s">
        <v>88</v>
      </c>
      <c r="P855" s="15">
        <v>44725</v>
      </c>
      <c r="Q855" s="20">
        <v>0.5</v>
      </c>
      <c r="R855" s="20">
        <v>0.708333333335759</v>
      </c>
      <c r="S855" s="4" t="s">
        <v>460</v>
      </c>
      <c r="T855" s="4" t="s">
        <v>553</v>
      </c>
      <c r="U855" s="21" t="s">
        <v>4707</v>
      </c>
      <c r="V855" s="4" t="s">
        <v>3040</v>
      </c>
      <c r="X855" s="4" t="s">
        <v>38</v>
      </c>
      <c r="Y855" s="5"/>
      <c r="Z855" s="5"/>
      <c r="AA855" s="5"/>
      <c r="AB855" s="5"/>
      <c r="AC855" s="5"/>
      <c r="AD855" s="5"/>
      <c r="AE855" s="5"/>
      <c r="AF855" s="5"/>
      <c r="AG855" s="5"/>
      <c r="AH855" s="5"/>
      <c r="AI855" s="5"/>
      <c r="AJ855" s="5"/>
      <c r="AK855" s="5"/>
    </row>
    <row r="856" hidden="1" spans="1:37">
      <c r="A856" s="2">
        <v>44722.6472739583</v>
      </c>
      <c r="B856" s="3" t="s">
        <v>199</v>
      </c>
      <c r="C856" s="4" t="s">
        <v>23</v>
      </c>
      <c r="D856" s="4" t="s">
        <v>4708</v>
      </c>
      <c r="E856" s="5"/>
      <c r="F856" s="4">
        <v>7013584290</v>
      </c>
      <c r="G856" s="4" t="s">
        <v>4622</v>
      </c>
      <c r="H856" s="4" t="s">
        <v>447</v>
      </c>
      <c r="I856" s="4" t="s">
        <v>2207</v>
      </c>
      <c r="J856" s="4" t="s">
        <v>4709</v>
      </c>
      <c r="K856" s="4" t="s">
        <v>127</v>
      </c>
      <c r="L856" s="4" t="s">
        <v>127</v>
      </c>
      <c r="M856" s="4" t="s">
        <v>4710</v>
      </c>
      <c r="N856" s="4" t="s">
        <v>87</v>
      </c>
      <c r="O856" s="4" t="s">
        <v>154</v>
      </c>
      <c r="P856" s="15">
        <v>44725</v>
      </c>
      <c r="Q856" s="20">
        <v>0.625</v>
      </c>
      <c r="R856" s="20">
        <v>0.645833333335759</v>
      </c>
      <c r="S856" s="4" t="s">
        <v>385</v>
      </c>
      <c r="T856" s="4" t="s">
        <v>710</v>
      </c>
      <c r="U856" s="21" t="s">
        <v>4711</v>
      </c>
      <c r="V856" s="4" t="s">
        <v>1615</v>
      </c>
      <c r="X856" s="4" t="s">
        <v>38</v>
      </c>
      <c r="Y856" s="5"/>
      <c r="Z856" s="5"/>
      <c r="AA856" s="5"/>
      <c r="AB856" s="5"/>
      <c r="AC856" s="5"/>
      <c r="AD856" s="5"/>
      <c r="AE856" s="5"/>
      <c r="AF856" s="5"/>
      <c r="AG856" s="5"/>
      <c r="AH856" s="5"/>
      <c r="AI856" s="5"/>
      <c r="AJ856" s="5"/>
      <c r="AK856" s="5"/>
    </row>
    <row r="857" hidden="1" spans="1:37">
      <c r="A857" s="2">
        <v>44722.647835463</v>
      </c>
      <c r="B857" s="3" t="s">
        <v>245</v>
      </c>
      <c r="C857" s="4" t="s">
        <v>23</v>
      </c>
      <c r="D857" s="4" t="s">
        <v>4712</v>
      </c>
      <c r="E857" s="5"/>
      <c r="F857" s="4">
        <v>7624834564</v>
      </c>
      <c r="G857" s="4" t="s">
        <v>4713</v>
      </c>
      <c r="H857" s="4" t="s">
        <v>429</v>
      </c>
      <c r="I857" s="4" t="s">
        <v>429</v>
      </c>
      <c r="J857" s="4" t="s">
        <v>4714</v>
      </c>
      <c r="K857" s="4" t="s">
        <v>127</v>
      </c>
      <c r="L857" s="4" t="s">
        <v>85</v>
      </c>
      <c r="M857" s="4" t="s">
        <v>4715</v>
      </c>
      <c r="N857" s="4" t="s">
        <v>114</v>
      </c>
      <c r="O857" s="4" t="s">
        <v>88</v>
      </c>
      <c r="P857" s="15">
        <v>44725</v>
      </c>
      <c r="Q857" s="20">
        <v>0.583333333335759</v>
      </c>
      <c r="R857" s="20">
        <v>0.625</v>
      </c>
      <c r="S857" s="4" t="s">
        <v>501</v>
      </c>
      <c r="T857" s="4" t="s">
        <v>1279</v>
      </c>
      <c r="U857" s="21" t="s">
        <v>4716</v>
      </c>
      <c r="V857" s="4" t="s">
        <v>3576</v>
      </c>
      <c r="X857" s="4" t="s">
        <v>38</v>
      </c>
      <c r="Y857" s="5"/>
      <c r="Z857" s="5"/>
      <c r="AA857" s="5"/>
      <c r="AB857" s="5"/>
      <c r="AC857" s="5"/>
      <c r="AD857" s="5"/>
      <c r="AE857" s="5"/>
      <c r="AF857" s="5"/>
      <c r="AG857" s="5"/>
      <c r="AH857" s="5"/>
      <c r="AI857" s="5"/>
      <c r="AJ857" s="5"/>
      <c r="AK857" s="5"/>
    </row>
    <row r="858" hidden="1" spans="1:37">
      <c r="A858" s="2">
        <v>44723.4608514699</v>
      </c>
      <c r="B858" s="3" t="s">
        <v>2870</v>
      </c>
      <c r="C858" s="4" t="s">
        <v>23</v>
      </c>
      <c r="D858" s="4" t="s">
        <v>1157</v>
      </c>
      <c r="E858" s="5"/>
      <c r="F858" s="4">
        <v>8497985628</v>
      </c>
      <c r="G858" s="4" t="s">
        <v>923</v>
      </c>
      <c r="H858" s="4" t="s">
        <v>82</v>
      </c>
      <c r="I858" s="4" t="s">
        <v>82</v>
      </c>
      <c r="J858" s="4" t="s">
        <v>1159</v>
      </c>
      <c r="K858" s="4" t="s">
        <v>127</v>
      </c>
      <c r="L858" s="4" t="s">
        <v>127</v>
      </c>
      <c r="M858" s="4" t="s">
        <v>1160</v>
      </c>
      <c r="N858" s="4" t="s">
        <v>32</v>
      </c>
      <c r="O858" s="4" t="s">
        <v>154</v>
      </c>
      <c r="P858" s="15">
        <v>44725</v>
      </c>
      <c r="Q858" s="20">
        <v>0.583333333335759</v>
      </c>
      <c r="R858" s="20">
        <v>0.666666666664241</v>
      </c>
      <c r="S858" s="4" t="s">
        <v>1161</v>
      </c>
      <c r="T858" s="4" t="s">
        <v>789</v>
      </c>
      <c r="U858" s="21" t="s">
        <v>4717</v>
      </c>
      <c r="V858" s="4" t="s">
        <v>92</v>
      </c>
      <c r="X858" s="4" t="s">
        <v>38</v>
      </c>
      <c r="Y858" s="5"/>
      <c r="Z858" s="5"/>
      <c r="AA858" s="5"/>
      <c r="AB858" s="5"/>
      <c r="AC858" s="5"/>
      <c r="AD858" s="5"/>
      <c r="AE858" s="5"/>
      <c r="AF858" s="5"/>
      <c r="AG858" s="5"/>
      <c r="AH858" s="5"/>
      <c r="AI858" s="5"/>
      <c r="AJ858" s="5"/>
      <c r="AK858" s="5"/>
    </row>
    <row r="859" hidden="1" spans="1:37">
      <c r="A859" s="2">
        <v>44722.6507105093</v>
      </c>
      <c r="B859" s="3" t="s">
        <v>3567</v>
      </c>
      <c r="C859" s="4" t="s">
        <v>23</v>
      </c>
      <c r="D859" s="4" t="s">
        <v>4718</v>
      </c>
      <c r="E859" s="5"/>
      <c r="F859" s="4">
        <v>7569239193</v>
      </c>
      <c r="G859" s="4" t="s">
        <v>923</v>
      </c>
      <c r="H859" s="4" t="s">
        <v>4669</v>
      </c>
      <c r="I859" s="4" t="s">
        <v>27</v>
      </c>
      <c r="J859" s="4" t="s">
        <v>4719</v>
      </c>
      <c r="K859" s="4" t="s">
        <v>276</v>
      </c>
      <c r="L859" s="4" t="s">
        <v>276</v>
      </c>
      <c r="M859" s="4" t="s">
        <v>4720</v>
      </c>
      <c r="N859" s="4" t="s">
        <v>87</v>
      </c>
      <c r="O859" s="4" t="s">
        <v>260</v>
      </c>
      <c r="P859" s="15">
        <v>44723</v>
      </c>
      <c r="Q859" s="20">
        <v>0.458333333335759</v>
      </c>
      <c r="R859" s="20">
        <v>0.0833333333357587</v>
      </c>
      <c r="S859" s="4" t="s">
        <v>980</v>
      </c>
      <c r="T859" s="4" t="s">
        <v>417</v>
      </c>
      <c r="U859" s="21" t="s">
        <v>4721</v>
      </c>
      <c r="V859" s="4" t="s">
        <v>4673</v>
      </c>
      <c r="X859" s="4" t="s">
        <v>38</v>
      </c>
      <c r="Y859" s="5"/>
      <c r="Z859" s="5"/>
      <c r="AA859" s="5"/>
      <c r="AB859" s="5"/>
      <c r="AC859" s="5"/>
      <c r="AD859" s="5"/>
      <c r="AE859" s="5"/>
      <c r="AF859" s="5"/>
      <c r="AG859" s="5"/>
      <c r="AH859" s="5"/>
      <c r="AI859" s="5"/>
      <c r="AJ859" s="5"/>
      <c r="AK859" s="5"/>
    </row>
    <row r="860" hidden="1" spans="1:37">
      <c r="A860" s="2">
        <v>44722.6508365856</v>
      </c>
      <c r="B860" s="3" t="s">
        <v>188</v>
      </c>
      <c r="C860" s="4" t="s">
        <v>23</v>
      </c>
      <c r="D860" s="4" t="s">
        <v>4722</v>
      </c>
      <c r="E860" s="5"/>
      <c r="F860" s="4">
        <v>9390469815</v>
      </c>
      <c r="G860" s="4" t="s">
        <v>4723</v>
      </c>
      <c r="H860" s="4" t="s">
        <v>150</v>
      </c>
      <c r="I860" s="4" t="s">
        <v>110</v>
      </c>
      <c r="J860" s="4" t="s">
        <v>4724</v>
      </c>
      <c r="K860" s="4" t="s">
        <v>140</v>
      </c>
      <c r="L860" s="4" t="s">
        <v>140</v>
      </c>
      <c r="M860" s="4" t="s">
        <v>4725</v>
      </c>
      <c r="N860" s="4" t="s">
        <v>114</v>
      </c>
      <c r="O860" s="4" t="s">
        <v>88</v>
      </c>
      <c r="P860" s="15">
        <v>44725</v>
      </c>
      <c r="Q860" s="20">
        <v>0.458333333335759</v>
      </c>
      <c r="R860" s="20">
        <v>0.666666666664241</v>
      </c>
      <c r="S860" s="4" t="s">
        <v>501</v>
      </c>
      <c r="T860" s="4" t="s">
        <v>318</v>
      </c>
      <c r="U860" s="21" t="s">
        <v>4726</v>
      </c>
      <c r="V860" s="4" t="s">
        <v>1615</v>
      </c>
      <c r="X860" s="4" t="s">
        <v>38</v>
      </c>
      <c r="Y860" s="5"/>
      <c r="Z860" s="5"/>
      <c r="AA860" s="5"/>
      <c r="AB860" s="5"/>
      <c r="AC860" s="5"/>
      <c r="AD860" s="5"/>
      <c r="AE860" s="5"/>
      <c r="AF860" s="5"/>
      <c r="AG860" s="5"/>
      <c r="AH860" s="5"/>
      <c r="AI860" s="5"/>
      <c r="AJ860" s="5"/>
      <c r="AK860" s="5"/>
    </row>
    <row r="861" hidden="1" spans="1:37">
      <c r="A861" s="2">
        <v>44722.651249213</v>
      </c>
      <c r="B861" s="3" t="s">
        <v>245</v>
      </c>
      <c r="C861" s="4" t="s">
        <v>23</v>
      </c>
      <c r="D861" s="4" t="s">
        <v>4727</v>
      </c>
      <c r="E861" s="5"/>
      <c r="F861" s="4">
        <v>9701111347</v>
      </c>
      <c r="G861" s="4" t="s">
        <v>4713</v>
      </c>
      <c r="H861" s="4" t="s">
        <v>110</v>
      </c>
      <c r="I861" s="4" t="s">
        <v>43</v>
      </c>
      <c r="J861" s="4" t="s">
        <v>4728</v>
      </c>
      <c r="K861" s="4" t="s">
        <v>127</v>
      </c>
      <c r="L861" s="4" t="s">
        <v>127</v>
      </c>
      <c r="M861" s="4" t="s">
        <v>4729</v>
      </c>
      <c r="N861" s="4" t="s">
        <v>32</v>
      </c>
      <c r="O861" s="4" t="s">
        <v>370</v>
      </c>
      <c r="P861" s="15">
        <v>44725</v>
      </c>
      <c r="Q861" s="20">
        <v>0.583333333335759</v>
      </c>
      <c r="R861" s="20">
        <v>0.625</v>
      </c>
      <c r="S861" s="4" t="s">
        <v>318</v>
      </c>
      <c r="T861" s="4" t="s">
        <v>1155</v>
      </c>
      <c r="U861" s="21" t="s">
        <v>4730</v>
      </c>
      <c r="V861" s="4" t="s">
        <v>3576</v>
      </c>
      <c r="X861" s="4" t="s">
        <v>38</v>
      </c>
      <c r="Y861" s="4" t="s">
        <v>4731</v>
      </c>
      <c r="Z861" s="5"/>
      <c r="AA861" s="5"/>
      <c r="AB861" s="5"/>
      <c r="AC861" s="5"/>
      <c r="AD861" s="5"/>
      <c r="AE861" s="5"/>
      <c r="AF861" s="5"/>
      <c r="AG861" s="5"/>
      <c r="AH861" s="5"/>
      <c r="AI861" s="5"/>
      <c r="AJ861" s="5"/>
      <c r="AK861" s="5"/>
    </row>
    <row r="862" hidden="1" spans="1:57">
      <c r="A862" s="12">
        <v>44722.6516923264</v>
      </c>
      <c r="B862" s="13" t="s">
        <v>212</v>
      </c>
      <c r="C862" s="13" t="s">
        <v>23</v>
      </c>
      <c r="D862" s="13" t="s">
        <v>4732</v>
      </c>
      <c r="E862" s="14"/>
      <c r="F862" s="13">
        <v>9837773000</v>
      </c>
      <c r="G862" s="13" t="s">
        <v>3282</v>
      </c>
      <c r="H862" s="13" t="s">
        <v>674</v>
      </c>
      <c r="I862" s="13" t="s">
        <v>674</v>
      </c>
      <c r="J862" s="13" t="s">
        <v>4733</v>
      </c>
      <c r="K862" s="13" t="s">
        <v>4734</v>
      </c>
      <c r="L862" s="13" t="s">
        <v>258</v>
      </c>
      <c r="M862" s="13" t="s">
        <v>4735</v>
      </c>
      <c r="N862" s="13" t="s">
        <v>32</v>
      </c>
      <c r="O862" s="13" t="s">
        <v>260</v>
      </c>
      <c r="P862" s="17">
        <v>44725</v>
      </c>
      <c r="Q862" s="25">
        <v>0.625</v>
      </c>
      <c r="R862" s="25">
        <v>0.666666666664241</v>
      </c>
      <c r="S862" s="13" t="s">
        <v>877</v>
      </c>
      <c r="T862" s="13" t="s">
        <v>4736</v>
      </c>
      <c r="U862" s="26" t="s">
        <v>4737</v>
      </c>
      <c r="V862" s="13" t="s">
        <v>209</v>
      </c>
      <c r="X862" s="13" t="s">
        <v>38</v>
      </c>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row>
    <row r="863" hidden="1" spans="1:34">
      <c r="A863" s="2">
        <v>44723.4698816204</v>
      </c>
      <c r="B863" s="3" t="s">
        <v>2870</v>
      </c>
      <c r="C863" s="4" t="s">
        <v>23</v>
      </c>
      <c r="D863" s="4" t="s">
        <v>4738</v>
      </c>
      <c r="E863" s="5"/>
      <c r="F863" s="4">
        <v>9966793337</v>
      </c>
      <c r="G863" s="4" t="s">
        <v>923</v>
      </c>
      <c r="H863" s="4" t="s">
        <v>42</v>
      </c>
      <c r="I863" s="4" t="s">
        <v>43</v>
      </c>
      <c r="J863" s="4" t="s">
        <v>275</v>
      </c>
      <c r="K863" s="4" t="s">
        <v>85</v>
      </c>
      <c r="L863" s="4" t="s">
        <v>85</v>
      </c>
      <c r="M863" s="4" t="s">
        <v>1188</v>
      </c>
      <c r="N863" s="4" t="s">
        <v>87</v>
      </c>
      <c r="O863" s="4" t="s">
        <v>154</v>
      </c>
      <c r="P863" s="15">
        <v>44725</v>
      </c>
      <c r="Q863" s="20">
        <v>0.583333333335759</v>
      </c>
      <c r="R863" s="20">
        <v>0.666666666664241</v>
      </c>
      <c r="S863" s="4" t="s">
        <v>417</v>
      </c>
      <c r="T863" s="4" t="s">
        <v>691</v>
      </c>
      <c r="U863" s="21" t="s">
        <v>4739</v>
      </c>
      <c r="V863" s="4" t="s">
        <v>92</v>
      </c>
      <c r="X863" s="4" t="s">
        <v>38</v>
      </c>
      <c r="Y863" s="5"/>
      <c r="Z863" s="5"/>
      <c r="AA863" s="5"/>
      <c r="AB863" s="5"/>
      <c r="AC863" s="5"/>
      <c r="AD863" s="5"/>
      <c r="AE863" s="5"/>
      <c r="AF863" s="5"/>
      <c r="AG863" s="5"/>
      <c r="AH863" s="5"/>
    </row>
    <row r="864" spans="1:34">
      <c r="A864" s="42">
        <v>44722.6545097685</v>
      </c>
      <c r="B864" s="43" t="s">
        <v>300</v>
      </c>
      <c r="C864" s="44" t="s">
        <v>23</v>
      </c>
      <c r="D864" s="44" t="s">
        <v>4740</v>
      </c>
      <c r="E864" s="45"/>
      <c r="F864" s="44">
        <v>8983255365</v>
      </c>
      <c r="G864" s="44" t="s">
        <v>3282</v>
      </c>
      <c r="H864" s="44" t="s">
        <v>756</v>
      </c>
      <c r="I864" s="44" t="s">
        <v>756</v>
      </c>
      <c r="J864" s="44" t="s">
        <v>4741</v>
      </c>
      <c r="K864" s="44" t="s">
        <v>1380</v>
      </c>
      <c r="L864" s="44" t="s">
        <v>1380</v>
      </c>
      <c r="M864" s="44" t="s">
        <v>4742</v>
      </c>
      <c r="N864" s="44" t="s">
        <v>32</v>
      </c>
      <c r="O864" s="44" t="s">
        <v>260</v>
      </c>
      <c r="P864" s="48">
        <v>44725</v>
      </c>
      <c r="Q864" s="54">
        <v>0.5</v>
      </c>
      <c r="R864" s="54">
        <v>0.541666666664241</v>
      </c>
      <c r="S864" s="44" t="s">
        <v>231</v>
      </c>
      <c r="T864" s="44" t="s">
        <v>599</v>
      </c>
      <c r="U864" s="55" t="s">
        <v>4743</v>
      </c>
      <c r="V864" s="44" t="s">
        <v>209</v>
      </c>
      <c r="X864" s="4"/>
      <c r="Y864" s="5"/>
      <c r="Z864" s="5"/>
      <c r="AA864" s="5"/>
      <c r="AB864" s="5"/>
      <c r="AC864" s="5"/>
      <c r="AD864" s="5"/>
      <c r="AE864" s="5"/>
      <c r="AF864" s="5"/>
      <c r="AG864" s="5"/>
      <c r="AH864" s="5"/>
    </row>
    <row r="865" hidden="1" spans="1:34">
      <c r="A865" s="2">
        <v>44722.6553410995</v>
      </c>
      <c r="B865" s="3" t="s">
        <v>334</v>
      </c>
      <c r="C865" s="4" t="s">
        <v>23</v>
      </c>
      <c r="D865" s="4" t="s">
        <v>4744</v>
      </c>
      <c r="E865" s="5"/>
      <c r="F865" s="4">
        <v>9030749926</v>
      </c>
      <c r="G865" s="4" t="s">
        <v>1926</v>
      </c>
      <c r="H865" s="4" t="s">
        <v>226</v>
      </c>
      <c r="I865" s="4" t="s">
        <v>226</v>
      </c>
      <c r="J865" s="4" t="s">
        <v>139</v>
      </c>
      <c r="K865" s="4" t="s">
        <v>127</v>
      </c>
      <c r="L865" s="4" t="s">
        <v>356</v>
      </c>
      <c r="M865" s="4" t="s">
        <v>4745</v>
      </c>
      <c r="N865" s="4" t="s">
        <v>114</v>
      </c>
      <c r="O865" s="4" t="s">
        <v>115</v>
      </c>
      <c r="P865" s="15">
        <v>44725</v>
      </c>
      <c r="Q865" s="20">
        <v>0.583333333335759</v>
      </c>
      <c r="R865" s="20">
        <v>0.666666666664241</v>
      </c>
      <c r="S865" s="4" t="s">
        <v>417</v>
      </c>
      <c r="T865" s="4" t="s">
        <v>734</v>
      </c>
      <c r="U865" s="21" t="s">
        <v>4746</v>
      </c>
      <c r="V865" s="4" t="s">
        <v>4595</v>
      </c>
      <c r="X865" s="4" t="s">
        <v>38</v>
      </c>
      <c r="Y865" s="5"/>
      <c r="Z865" s="5"/>
      <c r="AA865" s="5"/>
      <c r="AB865" s="5"/>
      <c r="AC865" s="5"/>
      <c r="AD865" s="5"/>
      <c r="AE865" s="5"/>
      <c r="AF865" s="5"/>
      <c r="AG865" s="5"/>
      <c r="AH865" s="5"/>
    </row>
    <row r="866" hidden="1" spans="1:34">
      <c r="A866" s="2">
        <v>44722.6578256944</v>
      </c>
      <c r="B866" s="3" t="s">
        <v>107</v>
      </c>
      <c r="C866" s="4" t="s">
        <v>23</v>
      </c>
      <c r="D866" s="4" t="s">
        <v>4747</v>
      </c>
      <c r="E866" s="5"/>
      <c r="F866" s="4">
        <v>9491499404</v>
      </c>
      <c r="G866" s="4" t="s">
        <v>4713</v>
      </c>
      <c r="H866" s="4" t="s">
        <v>42</v>
      </c>
      <c r="I866" s="4" t="s">
        <v>43</v>
      </c>
      <c r="J866" s="4" t="s">
        <v>4748</v>
      </c>
      <c r="K866" s="4" t="s">
        <v>112</v>
      </c>
      <c r="L866" s="4" t="s">
        <v>112</v>
      </c>
      <c r="M866" s="4" t="s">
        <v>4749</v>
      </c>
      <c r="N866" s="4" t="s">
        <v>114</v>
      </c>
      <c r="O866" s="4" t="s">
        <v>115</v>
      </c>
      <c r="P866" s="15">
        <v>44725</v>
      </c>
      <c r="Q866" s="20">
        <v>0.458333333335759</v>
      </c>
      <c r="R866" s="20">
        <v>0</v>
      </c>
      <c r="S866" s="4" t="s">
        <v>207</v>
      </c>
      <c r="T866" s="4" t="s">
        <v>691</v>
      </c>
      <c r="U866" s="21" t="s">
        <v>4750</v>
      </c>
      <c r="V866" s="4" t="s">
        <v>3576</v>
      </c>
      <c r="X866" s="4" t="s">
        <v>38</v>
      </c>
      <c r="Y866" s="5"/>
      <c r="Z866" s="5"/>
      <c r="AA866" s="5"/>
      <c r="AB866" s="5"/>
      <c r="AC866" s="5"/>
      <c r="AD866" s="5"/>
      <c r="AE866" s="5"/>
      <c r="AF866" s="5"/>
      <c r="AG866" s="5"/>
      <c r="AH866" s="5"/>
    </row>
    <row r="867" hidden="1" spans="1:34">
      <c r="A867" s="2">
        <v>44723.4725317014</v>
      </c>
      <c r="B867" s="3" t="s">
        <v>2870</v>
      </c>
      <c r="C867" s="4" t="s">
        <v>23</v>
      </c>
      <c r="D867" s="4" t="s">
        <v>2337</v>
      </c>
      <c r="E867" s="5"/>
      <c r="F867" s="4">
        <v>9533510692</v>
      </c>
      <c r="G867" s="4" t="s">
        <v>923</v>
      </c>
      <c r="H867" s="4" t="s">
        <v>110</v>
      </c>
      <c r="I867" s="4" t="s">
        <v>110</v>
      </c>
      <c r="J867" s="4" t="s">
        <v>2338</v>
      </c>
      <c r="K867" s="4" t="s">
        <v>490</v>
      </c>
      <c r="L867" s="4" t="s">
        <v>127</v>
      </c>
      <c r="M867" s="4" t="s">
        <v>2339</v>
      </c>
      <c r="N867" s="4" t="s">
        <v>87</v>
      </c>
      <c r="O867" s="4" t="s">
        <v>154</v>
      </c>
      <c r="P867" s="15">
        <v>44725</v>
      </c>
      <c r="Q867" s="20">
        <v>0.416666666664241</v>
      </c>
      <c r="R867" s="20">
        <v>0.458333333335759</v>
      </c>
      <c r="S867" s="4" t="s">
        <v>1229</v>
      </c>
      <c r="T867" s="4" t="s">
        <v>4751</v>
      </c>
      <c r="U867" s="21" t="s">
        <v>4752</v>
      </c>
      <c r="V867" s="4" t="s">
        <v>92</v>
      </c>
      <c r="X867" s="4" t="s">
        <v>38</v>
      </c>
      <c r="Y867" s="5"/>
      <c r="Z867" s="5"/>
      <c r="AA867" s="5"/>
      <c r="AB867" s="5"/>
      <c r="AC867" s="5"/>
      <c r="AD867" s="5"/>
      <c r="AE867" s="5"/>
      <c r="AF867" s="5"/>
      <c r="AG867" s="5"/>
      <c r="AH867" s="5"/>
    </row>
    <row r="868" hidden="1" spans="1:34">
      <c r="A868" s="2">
        <v>44722.6599948148</v>
      </c>
      <c r="B868" s="3" t="s">
        <v>254</v>
      </c>
      <c r="C868" s="4" t="s">
        <v>23</v>
      </c>
      <c r="D868" s="4" t="s">
        <v>4753</v>
      </c>
      <c r="E868" s="5"/>
      <c r="F868" s="4">
        <v>7350601656</v>
      </c>
      <c r="G868" s="4" t="s">
        <v>4723</v>
      </c>
      <c r="H868" s="4" t="s">
        <v>256</v>
      </c>
      <c r="I868" s="4" t="s">
        <v>256</v>
      </c>
      <c r="J868" s="4" t="s">
        <v>4754</v>
      </c>
      <c r="K868" s="4" t="s">
        <v>258</v>
      </c>
      <c r="L868" s="4" t="s">
        <v>4755</v>
      </c>
      <c r="M868" s="4" t="s">
        <v>4756</v>
      </c>
      <c r="N868" s="4" t="s">
        <v>114</v>
      </c>
      <c r="O868" s="4" t="s">
        <v>47</v>
      </c>
      <c r="P868" s="15">
        <v>44725</v>
      </c>
      <c r="Q868" s="20">
        <v>0.583333333335759</v>
      </c>
      <c r="R868" s="20">
        <v>0.625</v>
      </c>
      <c r="S868" s="4" t="s">
        <v>796</v>
      </c>
      <c r="T868" s="4" t="s">
        <v>251</v>
      </c>
      <c r="U868" s="21" t="s">
        <v>4757</v>
      </c>
      <c r="V868" s="4" t="s">
        <v>1615</v>
      </c>
      <c r="X868" s="4" t="s">
        <v>38</v>
      </c>
      <c r="Y868" s="5"/>
      <c r="Z868" s="5"/>
      <c r="AA868" s="5"/>
      <c r="AB868" s="5"/>
      <c r="AC868" s="5"/>
      <c r="AD868" s="5"/>
      <c r="AE868" s="5"/>
      <c r="AF868" s="5"/>
      <c r="AG868" s="5"/>
      <c r="AH868" s="5"/>
    </row>
    <row r="869" hidden="1" spans="1:57">
      <c r="A869" s="6">
        <v>44722.6600396991</v>
      </c>
      <c r="B869" s="7" t="s">
        <v>39</v>
      </c>
      <c r="C869" s="7" t="s">
        <v>23</v>
      </c>
      <c r="D869" s="7" t="s">
        <v>4758</v>
      </c>
      <c r="E869" s="8"/>
      <c r="F869" s="7">
        <v>6302520501</v>
      </c>
      <c r="G869" s="7" t="s">
        <v>4759</v>
      </c>
      <c r="H869" s="7" t="s">
        <v>42</v>
      </c>
      <c r="I869" s="7" t="s">
        <v>42</v>
      </c>
      <c r="J869" s="7" t="s">
        <v>4760</v>
      </c>
      <c r="K869" s="7" t="s">
        <v>276</v>
      </c>
      <c r="L869" s="7" t="s">
        <v>276</v>
      </c>
      <c r="M869" s="7" t="s">
        <v>4761</v>
      </c>
      <c r="N869" s="7" t="s">
        <v>87</v>
      </c>
      <c r="O869" s="7" t="s">
        <v>47</v>
      </c>
      <c r="P869" s="16">
        <v>44725</v>
      </c>
      <c r="Q869" s="22">
        <v>0.416666666664241</v>
      </c>
      <c r="R869" s="22">
        <v>0.458333333335759</v>
      </c>
      <c r="S869" s="7" t="s">
        <v>116</v>
      </c>
      <c r="T869" s="7" t="s">
        <v>35</v>
      </c>
      <c r="U869" s="23" t="s">
        <v>4762</v>
      </c>
      <c r="V869" s="7" t="s">
        <v>209</v>
      </c>
      <c r="X869" s="7" t="s">
        <v>93</v>
      </c>
      <c r="Y869" s="7" t="s">
        <v>4763</v>
      </c>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row>
    <row r="870" hidden="1" spans="1:35">
      <c r="A870" s="2">
        <v>44722.6630501852</v>
      </c>
      <c r="B870" s="3" t="s">
        <v>1088</v>
      </c>
      <c r="C870" s="4" t="s">
        <v>23</v>
      </c>
      <c r="D870" s="4" t="s">
        <v>4764</v>
      </c>
      <c r="E870" s="5"/>
      <c r="F870" s="4">
        <v>9764960886</v>
      </c>
      <c r="G870" s="4" t="s">
        <v>4765</v>
      </c>
      <c r="H870" s="4" t="s">
        <v>1457</v>
      </c>
      <c r="I870" s="4" t="s">
        <v>505</v>
      </c>
      <c r="J870" s="4" t="s">
        <v>4766</v>
      </c>
      <c r="K870" s="4" t="s">
        <v>258</v>
      </c>
      <c r="L870" s="4" t="s">
        <v>258</v>
      </c>
      <c r="M870" s="4" t="s">
        <v>4767</v>
      </c>
      <c r="N870" s="4" t="s">
        <v>114</v>
      </c>
      <c r="O870" s="5"/>
      <c r="P870" s="15">
        <v>44723</v>
      </c>
      <c r="Q870" s="20">
        <v>0.458333333335759</v>
      </c>
      <c r="R870" s="20">
        <v>0.458333333335759</v>
      </c>
      <c r="S870" s="4" t="s">
        <v>262</v>
      </c>
      <c r="T870" s="4" t="s">
        <v>561</v>
      </c>
      <c r="U870" s="21" t="s">
        <v>4768</v>
      </c>
      <c r="V870" s="4" t="s">
        <v>4769</v>
      </c>
      <c r="X870" s="4" t="s">
        <v>38</v>
      </c>
      <c r="Y870" s="5"/>
      <c r="Z870" s="5"/>
      <c r="AA870" s="5"/>
      <c r="AB870" s="5"/>
      <c r="AC870" s="5"/>
      <c r="AD870" s="5"/>
      <c r="AE870" s="5"/>
      <c r="AF870" s="5"/>
      <c r="AG870" s="5"/>
      <c r="AH870" s="5"/>
      <c r="AI870" s="5"/>
    </row>
    <row r="871" hidden="1" spans="1:35">
      <c r="A871" s="2">
        <v>44722.6645885648</v>
      </c>
      <c r="B871" s="3" t="s">
        <v>272</v>
      </c>
      <c r="C871" s="4" t="s">
        <v>23</v>
      </c>
      <c r="D871" s="4" t="s">
        <v>645</v>
      </c>
      <c r="E871" s="5"/>
      <c r="F871" s="4">
        <v>7999722203</v>
      </c>
      <c r="G871" s="4" t="s">
        <v>647</v>
      </c>
      <c r="H871" s="4" t="s">
        <v>338</v>
      </c>
      <c r="I871" s="4" t="s">
        <v>338</v>
      </c>
      <c r="J871" s="4" t="s">
        <v>648</v>
      </c>
      <c r="K871" s="4" t="s">
        <v>2026</v>
      </c>
      <c r="L871" s="4" t="s">
        <v>2026</v>
      </c>
      <c r="M871" s="4" t="s">
        <v>650</v>
      </c>
      <c r="N871" s="4" t="s">
        <v>32</v>
      </c>
      <c r="O871" s="4" t="s">
        <v>260</v>
      </c>
      <c r="P871" s="15">
        <v>44726</v>
      </c>
      <c r="Q871" s="20">
        <v>0.5</v>
      </c>
      <c r="R871" s="20">
        <v>0.541666666664241</v>
      </c>
      <c r="S871" s="4" t="s">
        <v>460</v>
      </c>
      <c r="T871" s="4" t="s">
        <v>318</v>
      </c>
      <c r="U871" s="21" t="s">
        <v>4770</v>
      </c>
      <c r="V871" s="4" t="s">
        <v>4595</v>
      </c>
      <c r="X871" s="4" t="s">
        <v>38</v>
      </c>
      <c r="Y871" s="5"/>
      <c r="Z871" s="5"/>
      <c r="AA871" s="5"/>
      <c r="AB871" s="5"/>
      <c r="AC871" s="5"/>
      <c r="AD871" s="5"/>
      <c r="AE871" s="5"/>
      <c r="AF871" s="5"/>
      <c r="AG871" s="5"/>
      <c r="AH871" s="5"/>
      <c r="AI871" s="5"/>
    </row>
    <row r="872" spans="1:35">
      <c r="A872" s="42">
        <v>44722.6651768056</v>
      </c>
      <c r="B872" s="43" t="s">
        <v>300</v>
      </c>
      <c r="C872" s="44" t="s">
        <v>23</v>
      </c>
      <c r="D872" s="44" t="s">
        <v>4771</v>
      </c>
      <c r="E872" s="45"/>
      <c r="F872" s="44">
        <v>9871950931</v>
      </c>
      <c r="G872" s="44" t="s">
        <v>3282</v>
      </c>
      <c r="H872" s="44" t="s">
        <v>429</v>
      </c>
      <c r="I872" s="44" t="s">
        <v>27</v>
      </c>
      <c r="J872" s="44" t="s">
        <v>4772</v>
      </c>
      <c r="K872" s="44" t="s">
        <v>441</v>
      </c>
      <c r="L872" s="44" t="s">
        <v>4773</v>
      </c>
      <c r="M872" s="44" t="s">
        <v>4774</v>
      </c>
      <c r="N872" s="44" t="s">
        <v>32</v>
      </c>
      <c r="O872" s="44" t="s">
        <v>260</v>
      </c>
      <c r="P872" s="48">
        <v>44725</v>
      </c>
      <c r="Q872" s="54">
        <v>0.583333333335759</v>
      </c>
      <c r="R872" s="54">
        <v>0.625</v>
      </c>
      <c r="S872" s="44" t="s">
        <v>1846</v>
      </c>
      <c r="T872" s="44" t="s">
        <v>366</v>
      </c>
      <c r="U872" s="55" t="s">
        <v>4775</v>
      </c>
      <c r="V872" s="44" t="s">
        <v>209</v>
      </c>
      <c r="X872" s="4"/>
      <c r="Y872" s="5"/>
      <c r="Z872" s="5"/>
      <c r="AA872" s="5"/>
      <c r="AB872" s="5"/>
      <c r="AC872" s="5"/>
      <c r="AD872" s="5"/>
      <c r="AE872" s="5"/>
      <c r="AF872" s="5"/>
      <c r="AG872" s="5"/>
      <c r="AH872" s="5"/>
      <c r="AI872" s="5"/>
    </row>
    <row r="873" hidden="1" spans="1:35">
      <c r="A873" s="2">
        <v>44722.6663378125</v>
      </c>
      <c r="B873" s="3" t="s">
        <v>1088</v>
      </c>
      <c r="C873" s="4" t="s">
        <v>23</v>
      </c>
      <c r="D873" s="4" t="s">
        <v>4776</v>
      </c>
      <c r="E873" s="5"/>
      <c r="F873" s="4">
        <v>918379964828</v>
      </c>
      <c r="G873" s="4" t="s">
        <v>1506</v>
      </c>
      <c r="H873" s="4" t="s">
        <v>505</v>
      </c>
      <c r="I873" s="4" t="s">
        <v>505</v>
      </c>
      <c r="J873" s="4" t="s">
        <v>4777</v>
      </c>
      <c r="K873" s="4" t="s">
        <v>258</v>
      </c>
      <c r="L873" s="4" t="s">
        <v>258</v>
      </c>
      <c r="M873" s="4" t="s">
        <v>4778</v>
      </c>
      <c r="N873" s="4" t="s">
        <v>114</v>
      </c>
      <c r="O873" s="5"/>
      <c r="P873" s="15">
        <v>44723</v>
      </c>
      <c r="Q873" s="20">
        <v>0.25</v>
      </c>
      <c r="R873" s="20">
        <v>0.25</v>
      </c>
      <c r="S873" s="4" t="s">
        <v>262</v>
      </c>
      <c r="T873" s="4" t="s">
        <v>561</v>
      </c>
      <c r="U873" s="21" t="s">
        <v>4779</v>
      </c>
      <c r="V873" s="4" t="s">
        <v>4769</v>
      </c>
      <c r="X873" s="4" t="s">
        <v>38</v>
      </c>
      <c r="Y873" s="5"/>
      <c r="Z873" s="5"/>
      <c r="AA873" s="5"/>
      <c r="AB873" s="5"/>
      <c r="AC873" s="5"/>
      <c r="AD873" s="5"/>
      <c r="AE873" s="5"/>
      <c r="AF873" s="5"/>
      <c r="AG873" s="5"/>
      <c r="AH873" s="5"/>
      <c r="AI873" s="5"/>
    </row>
    <row r="874" hidden="1" spans="1:35">
      <c r="A874" s="2">
        <v>44722.6673635648</v>
      </c>
      <c r="B874" s="3" t="s">
        <v>272</v>
      </c>
      <c r="C874" s="4" t="s">
        <v>23</v>
      </c>
      <c r="D874" s="4" t="s">
        <v>1656</v>
      </c>
      <c r="E874" s="5"/>
      <c r="F874" s="4">
        <v>9039383065</v>
      </c>
      <c r="G874" s="4" t="s">
        <v>647</v>
      </c>
      <c r="H874" s="4" t="s">
        <v>42</v>
      </c>
      <c r="I874" s="4" t="s">
        <v>42</v>
      </c>
      <c r="J874" s="4" t="s">
        <v>1658</v>
      </c>
      <c r="K874" s="4" t="s">
        <v>2026</v>
      </c>
      <c r="L874" s="4" t="s">
        <v>846</v>
      </c>
      <c r="M874" s="4" t="s">
        <v>1659</v>
      </c>
      <c r="N874" s="4" t="s">
        <v>32</v>
      </c>
      <c r="O874" s="4" t="s">
        <v>154</v>
      </c>
      <c r="P874" s="15">
        <v>44725</v>
      </c>
      <c r="Q874" s="20">
        <v>0.458333333335759</v>
      </c>
      <c r="R874" s="20">
        <v>0.5</v>
      </c>
      <c r="S874" s="4" t="s">
        <v>1660</v>
      </c>
      <c r="T874" s="4" t="s">
        <v>318</v>
      </c>
      <c r="U874" s="21" t="s">
        <v>4780</v>
      </c>
      <c r="V874" s="4" t="s">
        <v>4595</v>
      </c>
      <c r="X874" s="4" t="s">
        <v>38</v>
      </c>
      <c r="Y874" s="5"/>
      <c r="Z874" s="5"/>
      <c r="AA874" s="5"/>
      <c r="AB874" s="5"/>
      <c r="AC874" s="5"/>
      <c r="AD874" s="5"/>
      <c r="AE874" s="5"/>
      <c r="AF874" s="5"/>
      <c r="AG874" s="5"/>
      <c r="AH874" s="5"/>
      <c r="AI874" s="5"/>
    </row>
    <row r="875" hidden="1" spans="1:57">
      <c r="A875" s="74">
        <v>44722.6693166667</v>
      </c>
      <c r="B875" s="75" t="s">
        <v>121</v>
      </c>
      <c r="C875" s="4" t="s">
        <v>23</v>
      </c>
      <c r="D875" s="4" t="s">
        <v>4781</v>
      </c>
      <c r="E875" s="5"/>
      <c r="F875" s="4">
        <v>9492001001</v>
      </c>
      <c r="G875" s="4" t="s">
        <v>4782</v>
      </c>
      <c r="H875" s="4" t="s">
        <v>4783</v>
      </c>
      <c r="I875" s="4" t="s">
        <v>4783</v>
      </c>
      <c r="J875" s="4" t="s">
        <v>4784</v>
      </c>
      <c r="K875" s="4" t="s">
        <v>490</v>
      </c>
      <c r="L875" s="4" t="s">
        <v>127</v>
      </c>
      <c r="M875" s="4" t="s">
        <v>4785</v>
      </c>
      <c r="N875" s="4" t="s">
        <v>114</v>
      </c>
      <c r="O875" s="4" t="s">
        <v>459</v>
      </c>
      <c r="P875" s="15">
        <v>44725</v>
      </c>
      <c r="Q875" s="20">
        <v>0.583333333335759</v>
      </c>
      <c r="R875" s="20">
        <v>0.708333333335759</v>
      </c>
      <c r="S875" s="4" t="s">
        <v>2479</v>
      </c>
      <c r="T875" s="4" t="s">
        <v>4786</v>
      </c>
      <c r="U875" s="21" t="s">
        <v>4787</v>
      </c>
      <c r="V875" s="4" t="s">
        <v>1615</v>
      </c>
      <c r="X875" s="4" t="s">
        <v>38</v>
      </c>
      <c r="Y875" s="5"/>
      <c r="Z875" s="5"/>
      <c r="AA875" s="5"/>
      <c r="AB875" s="5"/>
      <c r="AC875" s="5"/>
      <c r="AD875" s="5"/>
      <c r="AE875" s="5"/>
      <c r="AF875" s="5"/>
      <c r="AG875" s="5"/>
      <c r="AH875" s="5"/>
      <c r="AI875" s="5"/>
      <c r="AJ875" s="68"/>
      <c r="AK875" s="68"/>
      <c r="AL875" s="68"/>
      <c r="AM875" s="68"/>
      <c r="AN875" s="68"/>
      <c r="AO875" s="68"/>
      <c r="AP875" s="68"/>
      <c r="AQ875" s="68"/>
      <c r="AR875" s="68"/>
      <c r="AS875" s="68"/>
      <c r="AT875" s="68"/>
      <c r="AU875" s="68"/>
      <c r="AV875" s="68"/>
      <c r="AW875" s="68"/>
      <c r="AX875" s="68"/>
      <c r="AY875" s="68"/>
      <c r="AZ875" s="68"/>
      <c r="BA875" s="68"/>
      <c r="BB875" s="68"/>
      <c r="BC875" s="68"/>
      <c r="BD875" s="68"/>
      <c r="BE875" s="68"/>
    </row>
    <row r="876" hidden="1" spans="1:35">
      <c r="A876" s="2">
        <v>44722.6727523727</v>
      </c>
      <c r="B876" s="3" t="s">
        <v>107</v>
      </c>
      <c r="C876" s="4" t="s">
        <v>23</v>
      </c>
      <c r="D876" s="4" t="s">
        <v>4788</v>
      </c>
      <c r="E876" s="5"/>
      <c r="F876" s="4">
        <v>8688123755</v>
      </c>
      <c r="G876" s="4" t="s">
        <v>4789</v>
      </c>
      <c r="H876" s="4" t="s">
        <v>42</v>
      </c>
      <c r="I876" s="4" t="s">
        <v>42</v>
      </c>
      <c r="J876" s="4" t="s">
        <v>4790</v>
      </c>
      <c r="K876" s="4" t="s">
        <v>127</v>
      </c>
      <c r="L876" s="4" t="s">
        <v>127</v>
      </c>
      <c r="M876" s="4" t="s">
        <v>4791</v>
      </c>
      <c r="N876" s="4" t="s">
        <v>32</v>
      </c>
      <c r="O876" s="4" t="s">
        <v>459</v>
      </c>
      <c r="P876" s="15">
        <v>44725</v>
      </c>
      <c r="Q876" s="20">
        <v>0.5</v>
      </c>
      <c r="R876" s="20">
        <v>0.708333333335759</v>
      </c>
      <c r="S876" s="4" t="s">
        <v>196</v>
      </c>
      <c r="T876" s="4" t="s">
        <v>1010</v>
      </c>
      <c r="U876" s="21" t="s">
        <v>4792</v>
      </c>
      <c r="V876" s="4" t="s">
        <v>3576</v>
      </c>
      <c r="X876" s="4" t="s">
        <v>38</v>
      </c>
      <c r="Y876" s="5"/>
      <c r="Z876" s="5"/>
      <c r="AA876" s="5"/>
      <c r="AB876" s="5"/>
      <c r="AC876" s="5"/>
      <c r="AD876" s="5"/>
      <c r="AE876" s="5"/>
      <c r="AF876" s="5"/>
      <c r="AG876" s="5"/>
      <c r="AH876" s="5"/>
      <c r="AI876" s="5"/>
    </row>
    <row r="877" hidden="1" spans="1:35">
      <c r="A877" s="2">
        <v>44722.6776792361</v>
      </c>
      <c r="B877" s="3" t="s">
        <v>107</v>
      </c>
      <c r="C877" s="4" t="s">
        <v>23</v>
      </c>
      <c r="D877" s="4" t="s">
        <v>4793</v>
      </c>
      <c r="E877" s="5"/>
      <c r="F877" s="4">
        <v>8712153152</v>
      </c>
      <c r="G877" s="4" t="s">
        <v>4789</v>
      </c>
      <c r="H877" s="4" t="s">
        <v>138</v>
      </c>
      <c r="I877" s="4" t="s">
        <v>43</v>
      </c>
      <c r="J877" s="4" t="s">
        <v>3583</v>
      </c>
      <c r="K877" s="4" t="s">
        <v>127</v>
      </c>
      <c r="L877" s="4" t="s">
        <v>127</v>
      </c>
      <c r="M877" s="4" t="s">
        <v>4794</v>
      </c>
      <c r="N877" s="4" t="s">
        <v>87</v>
      </c>
      <c r="O877" s="4" t="s">
        <v>98</v>
      </c>
      <c r="P877" s="15">
        <v>44725</v>
      </c>
      <c r="Q877" s="20">
        <v>0.708333333335759</v>
      </c>
      <c r="R877" s="20">
        <v>0.75</v>
      </c>
      <c r="S877" s="4" t="s">
        <v>804</v>
      </c>
      <c r="T877" s="4" t="s">
        <v>1010</v>
      </c>
      <c r="U877" s="21" t="s">
        <v>4795</v>
      </c>
      <c r="V877" s="4" t="s">
        <v>3576</v>
      </c>
      <c r="X877" s="4" t="s">
        <v>38</v>
      </c>
      <c r="Y877" s="5"/>
      <c r="Z877" s="5"/>
      <c r="AA877" s="5"/>
      <c r="AB877" s="5"/>
      <c r="AC877" s="5"/>
      <c r="AD877" s="5"/>
      <c r="AE877" s="5"/>
      <c r="AF877" s="5"/>
      <c r="AG877" s="5"/>
      <c r="AH877" s="5"/>
      <c r="AI877" s="5"/>
    </row>
    <row r="878" hidden="1" spans="1:35">
      <c r="A878" s="2">
        <v>44722.6792577662</v>
      </c>
      <c r="B878" s="3" t="s">
        <v>121</v>
      </c>
      <c r="C878" s="4" t="s">
        <v>23</v>
      </c>
      <c r="D878" s="4" t="s">
        <v>4796</v>
      </c>
      <c r="E878" s="5"/>
      <c r="F878" s="4">
        <v>7989892756</v>
      </c>
      <c r="G878" s="4" t="s">
        <v>4782</v>
      </c>
      <c r="H878" s="4" t="s">
        <v>412</v>
      </c>
      <c r="I878" s="4" t="s">
        <v>694</v>
      </c>
      <c r="J878" s="4" t="s">
        <v>2190</v>
      </c>
      <c r="K878" s="4" t="s">
        <v>85</v>
      </c>
      <c r="L878" s="4" t="s">
        <v>85</v>
      </c>
      <c r="M878" s="4" t="s">
        <v>4797</v>
      </c>
      <c r="N878" s="4" t="s">
        <v>87</v>
      </c>
      <c r="O878" s="4" t="s">
        <v>459</v>
      </c>
      <c r="P878" s="15">
        <v>44725</v>
      </c>
      <c r="Q878" s="20">
        <v>0.625</v>
      </c>
      <c r="R878" s="20">
        <v>0.708333333335759</v>
      </c>
      <c r="S878" s="4" t="s">
        <v>911</v>
      </c>
      <c r="T878" s="4" t="s">
        <v>351</v>
      </c>
      <c r="U878" s="21" t="s">
        <v>4798</v>
      </c>
      <c r="V878" s="4" t="s">
        <v>1615</v>
      </c>
      <c r="X878" s="4" t="s">
        <v>38</v>
      </c>
      <c r="Y878" s="5"/>
      <c r="Z878" s="5"/>
      <c r="AA878" s="5"/>
      <c r="AB878" s="5"/>
      <c r="AC878" s="5"/>
      <c r="AD878" s="5"/>
      <c r="AE878" s="5"/>
      <c r="AF878" s="5"/>
      <c r="AG878" s="5"/>
      <c r="AH878" s="5"/>
      <c r="AI878" s="5"/>
    </row>
    <row r="879" hidden="1" spans="1:35">
      <c r="A879" s="2">
        <v>44722.6800588194</v>
      </c>
      <c r="B879" s="3" t="s">
        <v>4407</v>
      </c>
      <c r="C879" s="4" t="s">
        <v>23</v>
      </c>
      <c r="D879" s="4" t="s">
        <v>4799</v>
      </c>
      <c r="E879" s="5"/>
      <c r="F879" s="4">
        <v>8247089913</v>
      </c>
      <c r="G879" s="4" t="s">
        <v>4800</v>
      </c>
      <c r="H879" s="4" t="s">
        <v>4801</v>
      </c>
      <c r="I879" s="4" t="s">
        <v>27</v>
      </c>
      <c r="J879" s="4" t="s">
        <v>4802</v>
      </c>
      <c r="K879" s="4" t="s">
        <v>127</v>
      </c>
      <c r="L879" s="4" t="s">
        <v>127</v>
      </c>
      <c r="M879" s="4" t="s">
        <v>4803</v>
      </c>
      <c r="N879" s="4" t="s">
        <v>32</v>
      </c>
      <c r="O879" s="4" t="s">
        <v>154</v>
      </c>
      <c r="P879" s="15">
        <v>44725</v>
      </c>
      <c r="Q879" s="20">
        <v>0.583333333335759</v>
      </c>
      <c r="R879" s="20">
        <v>0.666666666664241</v>
      </c>
      <c r="S879" s="4" t="s">
        <v>406</v>
      </c>
      <c r="T879" s="4" t="s">
        <v>493</v>
      </c>
      <c r="U879" s="21" t="s">
        <v>4804</v>
      </c>
      <c r="V879" s="4" t="s">
        <v>92</v>
      </c>
      <c r="X879" s="4" t="s">
        <v>38</v>
      </c>
      <c r="Y879" s="5"/>
      <c r="Z879" s="5"/>
      <c r="AA879" s="5"/>
      <c r="AB879" s="5"/>
      <c r="AC879" s="5"/>
      <c r="AD879" s="5"/>
      <c r="AE879" s="5"/>
      <c r="AF879" s="5"/>
      <c r="AG879" s="5"/>
      <c r="AH879" s="5"/>
      <c r="AI879" s="5"/>
    </row>
    <row r="880" hidden="1" spans="1:35">
      <c r="A880" s="2">
        <v>44722.6803997454</v>
      </c>
      <c r="B880" s="3" t="s">
        <v>199</v>
      </c>
      <c r="C880" s="4" t="s">
        <v>23</v>
      </c>
      <c r="D880" s="4" t="s">
        <v>4307</v>
      </c>
      <c r="E880" s="5"/>
      <c r="F880" s="4">
        <v>9488589898</v>
      </c>
      <c r="G880" s="4" t="s">
        <v>4622</v>
      </c>
      <c r="H880" s="4" t="s">
        <v>42</v>
      </c>
      <c r="I880" s="4" t="s">
        <v>43</v>
      </c>
      <c r="J880" s="4" t="s">
        <v>28</v>
      </c>
      <c r="K880" s="4" t="s">
        <v>152</v>
      </c>
      <c r="L880" s="4" t="s">
        <v>85</v>
      </c>
      <c r="M880" s="4" t="s">
        <v>4805</v>
      </c>
      <c r="N880" s="4" t="s">
        <v>32</v>
      </c>
      <c r="O880" s="4" t="s">
        <v>154</v>
      </c>
      <c r="P880" s="15">
        <v>44725</v>
      </c>
      <c r="Q880" s="20">
        <v>0.458333333335759</v>
      </c>
      <c r="R880" s="20">
        <v>0.479166666664241</v>
      </c>
      <c r="S880" s="4" t="s">
        <v>805</v>
      </c>
      <c r="T880" s="4" t="s">
        <v>548</v>
      </c>
      <c r="U880" s="21" t="s">
        <v>4806</v>
      </c>
      <c r="V880" s="4" t="s">
        <v>1615</v>
      </c>
      <c r="X880" s="4" t="s">
        <v>38</v>
      </c>
      <c r="Y880" s="5"/>
      <c r="Z880" s="5"/>
      <c r="AA880" s="5"/>
      <c r="AB880" s="5"/>
      <c r="AC880" s="5"/>
      <c r="AD880" s="5"/>
      <c r="AE880" s="5"/>
      <c r="AF880" s="5"/>
      <c r="AG880" s="5"/>
      <c r="AH880" s="5"/>
      <c r="AI880" s="5"/>
    </row>
    <row r="881" hidden="1" spans="1:35">
      <c r="A881" s="2">
        <v>44722.6842205671</v>
      </c>
      <c r="B881" s="3" t="s">
        <v>272</v>
      </c>
      <c r="C881" s="4" t="s">
        <v>23</v>
      </c>
      <c r="D881" s="4" t="s">
        <v>3849</v>
      </c>
      <c r="E881" s="5"/>
      <c r="F881" s="4">
        <v>9391740078</v>
      </c>
      <c r="G881" s="4" t="s">
        <v>1179</v>
      </c>
      <c r="H881" s="4" t="s">
        <v>1902</v>
      </c>
      <c r="I881" s="4" t="s">
        <v>1902</v>
      </c>
      <c r="J881" s="4" t="s">
        <v>3850</v>
      </c>
      <c r="K881" s="4" t="s">
        <v>127</v>
      </c>
      <c r="L881" s="4" t="s">
        <v>85</v>
      </c>
      <c r="M881" s="4" t="s">
        <v>3851</v>
      </c>
      <c r="N881" s="4" t="s">
        <v>114</v>
      </c>
      <c r="O881" s="4" t="s">
        <v>154</v>
      </c>
      <c r="P881" s="15">
        <v>44725</v>
      </c>
      <c r="Q881" s="20">
        <v>0.583333333335759</v>
      </c>
      <c r="R881" s="20">
        <v>0.625</v>
      </c>
      <c r="S881" s="4" t="s">
        <v>4807</v>
      </c>
      <c r="T881" s="4" t="s">
        <v>1965</v>
      </c>
      <c r="U881" s="21" t="s">
        <v>4808</v>
      </c>
      <c r="V881" s="4" t="s">
        <v>4589</v>
      </c>
      <c r="X881" s="4" t="s">
        <v>38</v>
      </c>
      <c r="Y881" s="5"/>
      <c r="Z881" s="5"/>
      <c r="AA881" s="5"/>
      <c r="AB881" s="5"/>
      <c r="AC881" s="5"/>
      <c r="AD881" s="5"/>
      <c r="AE881" s="5"/>
      <c r="AF881" s="5"/>
      <c r="AG881" s="5"/>
      <c r="AH881" s="5"/>
      <c r="AI881" s="5"/>
    </row>
    <row r="882" hidden="1" spans="1:35">
      <c r="A882" s="2">
        <v>44722.6887030556</v>
      </c>
      <c r="B882" s="3" t="s">
        <v>121</v>
      </c>
      <c r="C882" s="4" t="s">
        <v>23</v>
      </c>
      <c r="D882" s="4" t="s">
        <v>4809</v>
      </c>
      <c r="E882" s="5"/>
      <c r="F882" s="4">
        <v>7672086295</v>
      </c>
      <c r="G882" s="4" t="s">
        <v>4782</v>
      </c>
      <c r="H882" s="4" t="s">
        <v>412</v>
      </c>
      <c r="I882" s="4" t="s">
        <v>412</v>
      </c>
      <c r="J882" s="4" t="s">
        <v>4748</v>
      </c>
      <c r="K882" s="4" t="s">
        <v>85</v>
      </c>
      <c r="L882" s="4" t="s">
        <v>85</v>
      </c>
      <c r="M882" s="4" t="s">
        <v>4810</v>
      </c>
      <c r="N882" s="4" t="s">
        <v>87</v>
      </c>
      <c r="O882" s="4" t="s">
        <v>129</v>
      </c>
      <c r="P882" s="15">
        <v>44725</v>
      </c>
      <c r="Q882" s="20">
        <v>0.625</v>
      </c>
      <c r="R882" s="20">
        <v>0.708333333335759</v>
      </c>
      <c r="S882" s="4" t="s">
        <v>351</v>
      </c>
      <c r="T882" s="4" t="s">
        <v>2479</v>
      </c>
      <c r="U882" s="21" t="s">
        <v>4811</v>
      </c>
      <c r="V882" s="4" t="s">
        <v>1615</v>
      </c>
      <c r="X882" s="4" t="s">
        <v>38</v>
      </c>
      <c r="Y882" s="5"/>
      <c r="Z882" s="5"/>
      <c r="AA882" s="5"/>
      <c r="AB882" s="5"/>
      <c r="AC882" s="5"/>
      <c r="AD882" s="5"/>
      <c r="AE882" s="5"/>
      <c r="AF882" s="5"/>
      <c r="AG882" s="5"/>
      <c r="AH882" s="5"/>
      <c r="AI882" s="5"/>
    </row>
    <row r="883" hidden="1" spans="1:57">
      <c r="A883" s="74">
        <v>44722.685542338</v>
      </c>
      <c r="B883" s="75" t="s">
        <v>265</v>
      </c>
      <c r="C883" s="4" t="s">
        <v>23</v>
      </c>
      <c r="D883" s="4" t="s">
        <v>4812</v>
      </c>
      <c r="E883" s="5"/>
      <c r="F883" s="4">
        <v>9440533378</v>
      </c>
      <c r="G883" s="4" t="s">
        <v>2311</v>
      </c>
      <c r="H883" s="4" t="s">
        <v>42</v>
      </c>
      <c r="I883" s="4" t="s">
        <v>43</v>
      </c>
      <c r="J883" s="4" t="s">
        <v>4813</v>
      </c>
      <c r="K883" s="4" t="s">
        <v>127</v>
      </c>
      <c r="L883" s="4" t="s">
        <v>127</v>
      </c>
      <c r="M883" s="4" t="s">
        <v>4814</v>
      </c>
      <c r="N883" s="4" t="s">
        <v>32</v>
      </c>
      <c r="O883" s="4" t="s">
        <v>154</v>
      </c>
      <c r="P883" s="15">
        <v>44725</v>
      </c>
      <c r="Q883" s="20">
        <v>0.583333333335759</v>
      </c>
      <c r="R883" s="20">
        <v>0.666666666664241</v>
      </c>
      <c r="S883" s="4" t="s">
        <v>4815</v>
      </c>
      <c r="T883" s="4" t="s">
        <v>4816</v>
      </c>
      <c r="U883" s="21" t="s">
        <v>4817</v>
      </c>
      <c r="V883" s="4" t="s">
        <v>92</v>
      </c>
      <c r="X883" s="4" t="s">
        <v>38</v>
      </c>
      <c r="Y883" s="5"/>
      <c r="Z883" s="5"/>
      <c r="AA883" s="5"/>
      <c r="AB883" s="5"/>
      <c r="AC883" s="5"/>
      <c r="AD883" s="5"/>
      <c r="AE883" s="5"/>
      <c r="AF883" s="5"/>
      <c r="AG883" s="5"/>
      <c r="AH883" s="5"/>
      <c r="AI883" s="5"/>
      <c r="AJ883" s="68"/>
      <c r="AK883" s="68"/>
      <c r="AL883" s="68"/>
      <c r="AM883" s="68"/>
      <c r="AN883" s="68"/>
      <c r="AO883" s="68"/>
      <c r="AP883" s="68"/>
      <c r="AQ883" s="68"/>
      <c r="AR883" s="68"/>
      <c r="AS883" s="68"/>
      <c r="AT883" s="68"/>
      <c r="AU883" s="68"/>
      <c r="AV883" s="68"/>
      <c r="AW883" s="68"/>
      <c r="AX883" s="68"/>
      <c r="AY883" s="68"/>
      <c r="AZ883" s="68"/>
      <c r="BA883" s="68"/>
      <c r="BB883" s="68"/>
      <c r="BC883" s="68"/>
      <c r="BD883" s="68"/>
      <c r="BE883" s="68"/>
    </row>
    <row r="884" hidden="1" spans="1:57">
      <c r="A884" s="74">
        <v>44722.6858196296</v>
      </c>
      <c r="B884" s="75" t="s">
        <v>107</v>
      </c>
      <c r="C884" s="4" t="s">
        <v>23</v>
      </c>
      <c r="D884" s="4" t="s">
        <v>4818</v>
      </c>
      <c r="E884" s="5"/>
      <c r="F884" s="4">
        <v>9949504777</v>
      </c>
      <c r="G884" s="4" t="s">
        <v>4819</v>
      </c>
      <c r="H884" s="4" t="s">
        <v>124</v>
      </c>
      <c r="I884" s="4" t="s">
        <v>313</v>
      </c>
      <c r="J884" s="4" t="s">
        <v>355</v>
      </c>
      <c r="K884" s="4" t="s">
        <v>127</v>
      </c>
      <c r="L884" s="4" t="s">
        <v>1938</v>
      </c>
      <c r="M884" s="4" t="s">
        <v>4820</v>
      </c>
      <c r="N884" s="4" t="s">
        <v>32</v>
      </c>
      <c r="O884" s="4" t="s">
        <v>98</v>
      </c>
      <c r="P884" s="15">
        <v>44725</v>
      </c>
      <c r="Q884" s="20">
        <v>0.5</v>
      </c>
      <c r="R884" s="20">
        <v>0.625</v>
      </c>
      <c r="S884" s="4" t="s">
        <v>531</v>
      </c>
      <c r="T884" s="4" t="s">
        <v>1010</v>
      </c>
      <c r="U884" s="21" t="s">
        <v>4821</v>
      </c>
      <c r="V884" s="4" t="s">
        <v>1615</v>
      </c>
      <c r="X884" s="4" t="s">
        <v>38</v>
      </c>
      <c r="Y884" s="5"/>
      <c r="Z884" s="5"/>
      <c r="AA884" s="5"/>
      <c r="AB884" s="5"/>
      <c r="AC884" s="5"/>
      <c r="AD884" s="5"/>
      <c r="AE884" s="5"/>
      <c r="AF884" s="5"/>
      <c r="AG884" s="5"/>
      <c r="AH884" s="5"/>
      <c r="AI884" s="5"/>
      <c r="AJ884" s="68"/>
      <c r="AK884" s="68"/>
      <c r="AL884" s="68"/>
      <c r="AM884" s="68"/>
      <c r="AN884" s="68"/>
      <c r="AO884" s="68"/>
      <c r="AP884" s="68"/>
      <c r="AQ884" s="68"/>
      <c r="AR884" s="68"/>
      <c r="AS884" s="68"/>
      <c r="AT884" s="68"/>
      <c r="AU884" s="68"/>
      <c r="AV884" s="68"/>
      <c r="AW884" s="68"/>
      <c r="AX884" s="68"/>
      <c r="AY884" s="68"/>
      <c r="AZ884" s="68"/>
      <c r="BA884" s="68"/>
      <c r="BB884" s="68"/>
      <c r="BC884" s="68"/>
      <c r="BD884" s="68"/>
      <c r="BE884" s="68"/>
    </row>
    <row r="885" hidden="1" spans="1:57">
      <c r="A885" s="74">
        <v>44722.689464294</v>
      </c>
      <c r="B885" s="75" t="s">
        <v>4407</v>
      </c>
      <c r="C885" s="4" t="s">
        <v>23</v>
      </c>
      <c r="D885" s="4" t="s">
        <v>4822</v>
      </c>
      <c r="E885" s="5"/>
      <c r="F885" s="4">
        <v>8125417259</v>
      </c>
      <c r="G885" s="4" t="s">
        <v>4823</v>
      </c>
      <c r="H885" s="4" t="s">
        <v>138</v>
      </c>
      <c r="I885" s="4" t="s">
        <v>138</v>
      </c>
      <c r="J885" s="4" t="s">
        <v>1933</v>
      </c>
      <c r="K885" s="4" t="s">
        <v>127</v>
      </c>
      <c r="L885" s="4" t="s">
        <v>127</v>
      </c>
      <c r="M885" s="4" t="s">
        <v>4824</v>
      </c>
      <c r="N885" s="4" t="s">
        <v>87</v>
      </c>
      <c r="O885" s="4" t="s">
        <v>98</v>
      </c>
      <c r="P885" s="15">
        <v>44725</v>
      </c>
      <c r="Q885" s="20">
        <v>0.708333333335759</v>
      </c>
      <c r="R885" s="20">
        <v>0.75</v>
      </c>
      <c r="S885" s="4" t="s">
        <v>790</v>
      </c>
      <c r="T885" s="4" t="s">
        <v>2388</v>
      </c>
      <c r="U885" s="21" t="s">
        <v>4825</v>
      </c>
      <c r="V885" s="4" t="s">
        <v>1615</v>
      </c>
      <c r="X885" s="4" t="s">
        <v>38</v>
      </c>
      <c r="Y885" s="5"/>
      <c r="Z885" s="5"/>
      <c r="AA885" s="5"/>
      <c r="AB885" s="5"/>
      <c r="AC885" s="5"/>
      <c r="AD885" s="5"/>
      <c r="AE885" s="5"/>
      <c r="AF885" s="5"/>
      <c r="AG885" s="5"/>
      <c r="AH885" s="5"/>
      <c r="AI885" s="5"/>
      <c r="AJ885" s="68"/>
      <c r="AK885" s="68"/>
      <c r="AL885" s="68"/>
      <c r="AM885" s="68"/>
      <c r="AN885" s="68"/>
      <c r="AO885" s="68"/>
      <c r="AP885" s="68"/>
      <c r="AQ885" s="68"/>
      <c r="AR885" s="68"/>
      <c r="AS885" s="68"/>
      <c r="AT885" s="68"/>
      <c r="AU885" s="68"/>
      <c r="AV885" s="68"/>
      <c r="AW885" s="68"/>
      <c r="AX885" s="68"/>
      <c r="AY885" s="68"/>
      <c r="AZ885" s="68"/>
      <c r="BA885" s="68"/>
      <c r="BB885" s="68"/>
      <c r="BC885" s="68"/>
      <c r="BD885" s="68"/>
      <c r="BE885" s="68"/>
    </row>
    <row r="886" hidden="1" spans="1:35">
      <c r="A886" s="2">
        <v>44722.690553287</v>
      </c>
      <c r="B886" s="3" t="s">
        <v>245</v>
      </c>
      <c r="C886" s="4" t="s">
        <v>23</v>
      </c>
      <c r="D886" s="4" t="s">
        <v>4826</v>
      </c>
      <c r="E886" s="5"/>
      <c r="F886" s="4">
        <v>9381996963</v>
      </c>
      <c r="G886" s="4" t="s">
        <v>4827</v>
      </c>
      <c r="H886" s="4" t="s">
        <v>589</v>
      </c>
      <c r="I886" s="4" t="s">
        <v>589</v>
      </c>
      <c r="J886" s="4" t="s">
        <v>4828</v>
      </c>
      <c r="K886" s="4" t="s">
        <v>127</v>
      </c>
      <c r="L886" s="4" t="s">
        <v>127</v>
      </c>
      <c r="M886" s="4" t="s">
        <v>4829</v>
      </c>
      <c r="N886" s="4" t="s">
        <v>87</v>
      </c>
      <c r="O886" s="4" t="s">
        <v>98</v>
      </c>
      <c r="P886" s="15">
        <v>44725</v>
      </c>
      <c r="Q886" s="20">
        <v>0.583333333335759</v>
      </c>
      <c r="R886" s="20">
        <v>0.625</v>
      </c>
      <c r="S886" s="4" t="s">
        <v>956</v>
      </c>
      <c r="T886" s="4" t="s">
        <v>318</v>
      </c>
      <c r="U886" s="21" t="s">
        <v>4830</v>
      </c>
      <c r="V886" s="4" t="s">
        <v>662</v>
      </c>
      <c r="X886" s="4" t="s">
        <v>38</v>
      </c>
      <c r="Y886" s="5"/>
      <c r="Z886" s="5"/>
      <c r="AA886" s="5"/>
      <c r="AB886" s="5"/>
      <c r="AC886" s="5"/>
      <c r="AD886" s="5"/>
      <c r="AE886" s="5"/>
      <c r="AF886" s="5"/>
      <c r="AG886" s="5"/>
      <c r="AH886" s="5"/>
      <c r="AI886" s="5"/>
    </row>
    <row r="887" hidden="1" spans="1:57">
      <c r="A887" s="74">
        <v>44722.6905941898</v>
      </c>
      <c r="B887" s="75" t="s">
        <v>107</v>
      </c>
      <c r="C887" s="4" t="s">
        <v>23</v>
      </c>
      <c r="D887" s="4" t="s">
        <v>4831</v>
      </c>
      <c r="E887" s="5"/>
      <c r="F887" s="4">
        <v>8143430939</v>
      </c>
      <c r="G887" s="4" t="s">
        <v>4819</v>
      </c>
      <c r="H887" s="4" t="s">
        <v>1151</v>
      </c>
      <c r="I887" s="4" t="s">
        <v>1151</v>
      </c>
      <c r="J887" s="4" t="s">
        <v>314</v>
      </c>
      <c r="K887" s="4" t="s">
        <v>127</v>
      </c>
      <c r="L887" s="4" t="s">
        <v>127</v>
      </c>
      <c r="M887" s="4" t="s">
        <v>4832</v>
      </c>
      <c r="N887" s="4" t="s">
        <v>114</v>
      </c>
      <c r="O887" s="4" t="s">
        <v>194</v>
      </c>
      <c r="P887" s="15">
        <v>44725</v>
      </c>
      <c r="Q887" s="20">
        <v>0.708333333335759</v>
      </c>
      <c r="R887" s="20">
        <v>0.75</v>
      </c>
      <c r="S887" s="4" t="s">
        <v>1340</v>
      </c>
      <c r="T887" s="4" t="s">
        <v>553</v>
      </c>
      <c r="U887" s="21" t="s">
        <v>4833</v>
      </c>
      <c r="V887" s="4" t="s">
        <v>1615</v>
      </c>
      <c r="X887" s="4" t="s">
        <v>38</v>
      </c>
      <c r="Y887" s="5"/>
      <c r="Z887" s="5"/>
      <c r="AA887" s="5"/>
      <c r="AB887" s="5"/>
      <c r="AC887" s="5"/>
      <c r="AD887" s="5"/>
      <c r="AE887" s="5"/>
      <c r="AF887" s="5"/>
      <c r="AG887" s="5"/>
      <c r="AH887" s="5"/>
      <c r="AI887" s="5"/>
      <c r="AJ887" s="68"/>
      <c r="AK887" s="68"/>
      <c r="AL887" s="68"/>
      <c r="AM887" s="68"/>
      <c r="AN887" s="68"/>
      <c r="AO887" s="68"/>
      <c r="AP887" s="68"/>
      <c r="AQ887" s="68"/>
      <c r="AR887" s="68"/>
      <c r="AS887" s="68"/>
      <c r="AT887" s="68"/>
      <c r="AU887" s="68"/>
      <c r="AV887" s="68"/>
      <c r="AW887" s="68"/>
      <c r="AX887" s="68"/>
      <c r="AY887" s="68"/>
      <c r="AZ887" s="68"/>
      <c r="BA887" s="68"/>
      <c r="BB887" s="68"/>
      <c r="BC887" s="68"/>
      <c r="BD887" s="68"/>
      <c r="BE887" s="68"/>
    </row>
    <row r="888" hidden="1" spans="1:57">
      <c r="A888" s="74">
        <v>44722.6933779861</v>
      </c>
      <c r="B888" s="75" t="s">
        <v>265</v>
      </c>
      <c r="C888" s="4" t="s">
        <v>23</v>
      </c>
      <c r="D888" s="4" t="s">
        <v>4834</v>
      </c>
      <c r="E888" s="5"/>
      <c r="F888" s="4">
        <v>9373444969</v>
      </c>
      <c r="G888" s="4" t="s">
        <v>4835</v>
      </c>
      <c r="H888" s="4" t="s">
        <v>3322</v>
      </c>
      <c r="I888" s="4" t="s">
        <v>512</v>
      </c>
      <c r="J888" s="4" t="s">
        <v>4836</v>
      </c>
      <c r="K888" s="4" t="s">
        <v>85</v>
      </c>
      <c r="L888" s="4" t="s">
        <v>85</v>
      </c>
      <c r="M888" s="4" t="s">
        <v>4837</v>
      </c>
      <c r="N888" s="4" t="s">
        <v>114</v>
      </c>
      <c r="O888" s="4" t="s">
        <v>154</v>
      </c>
      <c r="P888" s="15">
        <v>44725</v>
      </c>
      <c r="Q888" s="20">
        <v>0.583333333335759</v>
      </c>
      <c r="R888" s="20">
        <v>0.666666666664241</v>
      </c>
      <c r="S888" s="4" t="s">
        <v>4838</v>
      </c>
      <c r="T888" s="4" t="s">
        <v>1352</v>
      </c>
      <c r="U888" s="21" t="s">
        <v>4839</v>
      </c>
      <c r="V888" s="4" t="s">
        <v>92</v>
      </c>
      <c r="X888" s="4" t="s">
        <v>38</v>
      </c>
      <c r="Y888" s="5"/>
      <c r="Z888" s="5"/>
      <c r="AA888" s="5"/>
      <c r="AB888" s="5"/>
      <c r="AC888" s="5"/>
      <c r="AD888" s="5"/>
      <c r="AE888" s="5"/>
      <c r="AF888" s="5"/>
      <c r="AG888" s="5"/>
      <c r="AH888" s="5"/>
      <c r="AI888" s="5"/>
      <c r="AJ888" s="68"/>
      <c r="AK888" s="68"/>
      <c r="AL888" s="68"/>
      <c r="AM888" s="68"/>
      <c r="AN888" s="68"/>
      <c r="AO888" s="68"/>
      <c r="AP888" s="68"/>
      <c r="AQ888" s="68"/>
      <c r="AR888" s="68"/>
      <c r="AS888" s="68"/>
      <c r="AT888" s="68"/>
      <c r="AU888" s="68"/>
      <c r="AV888" s="68"/>
      <c r="AW888" s="68"/>
      <c r="AX888" s="68"/>
      <c r="AY888" s="68"/>
      <c r="AZ888" s="68"/>
      <c r="BA888" s="68"/>
      <c r="BB888" s="68"/>
      <c r="BC888" s="68"/>
      <c r="BD888" s="68"/>
      <c r="BE888" s="68"/>
    </row>
    <row r="889" hidden="1" spans="1:35">
      <c r="A889" s="2">
        <v>44722.69513875</v>
      </c>
      <c r="B889" s="3" t="s">
        <v>254</v>
      </c>
      <c r="C889" s="4" t="s">
        <v>23</v>
      </c>
      <c r="D889" s="4" t="s">
        <v>4840</v>
      </c>
      <c r="E889" s="5"/>
      <c r="F889" s="4">
        <v>8660875471</v>
      </c>
      <c r="G889" s="4" t="s">
        <v>4841</v>
      </c>
      <c r="H889" s="4" t="s">
        <v>256</v>
      </c>
      <c r="I889" s="4" t="s">
        <v>256</v>
      </c>
      <c r="J889" s="4" t="s">
        <v>4842</v>
      </c>
      <c r="K889" s="4" t="s">
        <v>85</v>
      </c>
      <c r="L889" s="4" t="s">
        <v>1297</v>
      </c>
      <c r="M889" s="4" t="s">
        <v>4843</v>
      </c>
      <c r="N889" s="4" t="s">
        <v>114</v>
      </c>
      <c r="O889" s="4" t="s">
        <v>47</v>
      </c>
      <c r="P889" s="15">
        <v>44725</v>
      </c>
      <c r="Q889" s="20">
        <v>0.625</v>
      </c>
      <c r="R889" s="20">
        <v>0.666666666664241</v>
      </c>
      <c r="S889" s="4" t="s">
        <v>910</v>
      </c>
      <c r="T889" s="4" t="s">
        <v>392</v>
      </c>
      <c r="U889" s="21" t="s">
        <v>4844</v>
      </c>
      <c r="V889" s="4" t="s">
        <v>4595</v>
      </c>
      <c r="X889" s="4" t="s">
        <v>38</v>
      </c>
      <c r="Y889" s="5"/>
      <c r="Z889" s="5"/>
      <c r="AA889" s="5"/>
      <c r="AB889" s="5"/>
      <c r="AC889" s="5"/>
      <c r="AD889" s="5"/>
      <c r="AE889" s="5"/>
      <c r="AF889" s="5"/>
      <c r="AG889" s="5"/>
      <c r="AH889" s="5"/>
      <c r="AI889" s="5"/>
    </row>
    <row r="890" hidden="1" spans="1:35">
      <c r="A890" s="2">
        <v>44722.6962731134</v>
      </c>
      <c r="B890" s="3" t="s">
        <v>212</v>
      </c>
      <c r="C890" s="4" t="s">
        <v>23</v>
      </c>
      <c r="D890" s="4" t="s">
        <v>4845</v>
      </c>
      <c r="E890" s="5"/>
      <c r="F890" s="4">
        <v>9325699361</v>
      </c>
      <c r="G890" s="4" t="s">
        <v>2112</v>
      </c>
      <c r="H890" s="4" t="s">
        <v>284</v>
      </c>
      <c r="I890" s="4" t="s">
        <v>284</v>
      </c>
      <c r="J890" s="4" t="s">
        <v>4846</v>
      </c>
      <c r="K890" s="4" t="s">
        <v>258</v>
      </c>
      <c r="L890" s="4" t="s">
        <v>258</v>
      </c>
      <c r="M890" s="4" t="s">
        <v>4847</v>
      </c>
      <c r="N890" s="4" t="s">
        <v>114</v>
      </c>
      <c r="O890" s="4" t="s">
        <v>98</v>
      </c>
      <c r="P890" s="15">
        <v>44725</v>
      </c>
      <c r="Q890" s="20">
        <v>0.5</v>
      </c>
      <c r="R890" s="20">
        <v>0.583333333335759</v>
      </c>
      <c r="S890" s="4" t="s">
        <v>796</v>
      </c>
      <c r="T890" s="4" t="s">
        <v>251</v>
      </c>
      <c r="U890" s="21" t="s">
        <v>4848</v>
      </c>
      <c r="V890" s="4" t="s">
        <v>209</v>
      </c>
      <c r="X890" s="4" t="s">
        <v>38</v>
      </c>
      <c r="Y890" s="5"/>
      <c r="Z890" s="5"/>
      <c r="AA890" s="5"/>
      <c r="AB890" s="5"/>
      <c r="AC890" s="5"/>
      <c r="AD890" s="5"/>
      <c r="AE890" s="5"/>
      <c r="AF890" s="5"/>
      <c r="AG890" s="5"/>
      <c r="AH890" s="5"/>
      <c r="AI890" s="5"/>
    </row>
    <row r="891" hidden="1" spans="1:35">
      <c r="A891" s="2">
        <v>44722.6977194329</v>
      </c>
      <c r="B891" s="3" t="s">
        <v>121</v>
      </c>
      <c r="C891" s="4" t="s">
        <v>23</v>
      </c>
      <c r="D891" s="4" t="s">
        <v>4849</v>
      </c>
      <c r="E891" s="5"/>
      <c r="F891" s="4">
        <v>8374413051</v>
      </c>
      <c r="G891" s="4" t="s">
        <v>4850</v>
      </c>
      <c r="H891" s="4" t="s">
        <v>512</v>
      </c>
      <c r="I891" s="4" t="s">
        <v>98</v>
      </c>
      <c r="J891" s="4" t="s">
        <v>4851</v>
      </c>
      <c r="K891" s="4" t="s">
        <v>127</v>
      </c>
      <c r="L891" s="4" t="s">
        <v>127</v>
      </c>
      <c r="M891" s="4" t="s">
        <v>4852</v>
      </c>
      <c r="N891" s="4" t="s">
        <v>87</v>
      </c>
      <c r="O891" s="4" t="s">
        <v>129</v>
      </c>
      <c r="P891" s="15">
        <v>44725</v>
      </c>
      <c r="Q891" s="20">
        <v>0.625</v>
      </c>
      <c r="R891" s="20">
        <v>0.708333333335759</v>
      </c>
      <c r="S891" s="4" t="s">
        <v>1363</v>
      </c>
      <c r="T891" s="4" t="s">
        <v>4853</v>
      </c>
      <c r="U891" s="21" t="s">
        <v>4854</v>
      </c>
      <c r="V891" s="4" t="s">
        <v>1615</v>
      </c>
      <c r="X891" s="4" t="s">
        <v>38</v>
      </c>
      <c r="Y891" s="5"/>
      <c r="Z891" s="5"/>
      <c r="AA891" s="5"/>
      <c r="AB891" s="5"/>
      <c r="AC891" s="5"/>
      <c r="AD891" s="5"/>
      <c r="AE891" s="5"/>
      <c r="AF891" s="5"/>
      <c r="AG891" s="5"/>
      <c r="AH891" s="5"/>
      <c r="AI891" s="5"/>
    </row>
    <row r="892" hidden="1" spans="1:57">
      <c r="A892" s="74">
        <v>44722.6984874306</v>
      </c>
      <c r="B892" s="75" t="s">
        <v>265</v>
      </c>
      <c r="C892" s="4" t="s">
        <v>23</v>
      </c>
      <c r="D892" s="4" t="s">
        <v>4855</v>
      </c>
      <c r="E892" s="5"/>
      <c r="F892" s="4">
        <v>8142602260</v>
      </c>
      <c r="G892" s="4" t="s">
        <v>1158</v>
      </c>
      <c r="H892" s="4" t="s">
        <v>953</v>
      </c>
      <c r="I892" s="4" t="s">
        <v>953</v>
      </c>
      <c r="J892" s="4" t="s">
        <v>4856</v>
      </c>
      <c r="K892" s="4" t="s">
        <v>127</v>
      </c>
      <c r="L892" s="4" t="s">
        <v>127</v>
      </c>
      <c r="M892" s="4" t="s">
        <v>4857</v>
      </c>
      <c r="N892" s="4" t="s">
        <v>114</v>
      </c>
      <c r="O892" s="4" t="s">
        <v>154</v>
      </c>
      <c r="P892" s="15">
        <v>44725</v>
      </c>
      <c r="Q892" s="20">
        <v>0.583333333335759</v>
      </c>
      <c r="R892" s="20">
        <v>0.666666666664241</v>
      </c>
      <c r="S892" s="4" t="s">
        <v>1120</v>
      </c>
      <c r="T892" s="4" t="s">
        <v>493</v>
      </c>
      <c r="U892" s="21" t="s">
        <v>4858</v>
      </c>
      <c r="V892" s="4" t="s">
        <v>92</v>
      </c>
      <c r="X892" s="4" t="s">
        <v>38</v>
      </c>
      <c r="Y892" s="5"/>
      <c r="Z892" s="5"/>
      <c r="AA892" s="5"/>
      <c r="AB892" s="5"/>
      <c r="AC892" s="5"/>
      <c r="AD892" s="5"/>
      <c r="AE892" s="5"/>
      <c r="AF892" s="5"/>
      <c r="AG892" s="5"/>
      <c r="AH892" s="5"/>
      <c r="AI892" s="5"/>
      <c r="AJ892" s="68"/>
      <c r="AK892" s="68"/>
      <c r="AL892" s="68"/>
      <c r="AM892" s="68"/>
      <c r="AN892" s="68"/>
      <c r="AO892" s="68"/>
      <c r="AP892" s="68"/>
      <c r="AQ892" s="68"/>
      <c r="AR892" s="68"/>
      <c r="AS892" s="68"/>
      <c r="AT892" s="68"/>
      <c r="AU892" s="68"/>
      <c r="AV892" s="68"/>
      <c r="AW892" s="68"/>
      <c r="AX892" s="68"/>
      <c r="AY892" s="68"/>
      <c r="AZ892" s="68"/>
      <c r="BA892" s="68"/>
      <c r="BB892" s="68"/>
      <c r="BC892" s="68"/>
      <c r="BD892" s="68"/>
      <c r="BE892" s="68"/>
    </row>
    <row r="893" hidden="1" spans="1:35">
      <c r="A893" s="2">
        <v>44722.7009980208</v>
      </c>
      <c r="B893" s="3" t="s">
        <v>107</v>
      </c>
      <c r="C893" s="4" t="s">
        <v>23</v>
      </c>
      <c r="D893" s="4" t="s">
        <v>1492</v>
      </c>
      <c r="E893" s="5"/>
      <c r="F893" s="4">
        <v>6304806028</v>
      </c>
      <c r="G893" s="4" t="s">
        <v>923</v>
      </c>
      <c r="H893" s="4" t="s">
        <v>284</v>
      </c>
      <c r="I893" s="4" t="s">
        <v>284</v>
      </c>
      <c r="J893" s="4" t="s">
        <v>4859</v>
      </c>
      <c r="K893" s="4" t="s">
        <v>127</v>
      </c>
      <c r="L893" s="4" t="s">
        <v>127</v>
      </c>
      <c r="M893" s="4" t="s">
        <v>1494</v>
      </c>
      <c r="N893" s="4" t="s">
        <v>114</v>
      </c>
      <c r="O893" s="4" t="s">
        <v>260</v>
      </c>
      <c r="P893" s="15">
        <v>44725</v>
      </c>
      <c r="Q893" s="20">
        <v>0.583333333335759</v>
      </c>
      <c r="R893" s="20">
        <v>0.708333333335759</v>
      </c>
      <c r="S893" s="4" t="s">
        <v>2728</v>
      </c>
      <c r="T893" s="4" t="s">
        <v>553</v>
      </c>
      <c r="U893" s="21" t="s">
        <v>4860</v>
      </c>
      <c r="V893" s="4" t="s">
        <v>4673</v>
      </c>
      <c r="X893" s="4" t="s">
        <v>38</v>
      </c>
      <c r="Y893" s="5"/>
      <c r="Z893" s="5"/>
      <c r="AA893" s="5"/>
      <c r="AB893" s="5"/>
      <c r="AC893" s="5"/>
      <c r="AD893" s="5"/>
      <c r="AE893" s="5"/>
      <c r="AF893" s="5"/>
      <c r="AG893" s="5"/>
      <c r="AH893" s="5"/>
      <c r="AI893" s="5"/>
    </row>
    <row r="894" hidden="1" spans="1:57">
      <c r="A894" s="10">
        <v>44722.7015427778</v>
      </c>
      <c r="B894" s="11" t="s">
        <v>265</v>
      </c>
      <c r="C894" s="4" t="s">
        <v>23</v>
      </c>
      <c r="D894" s="4" t="s">
        <v>4861</v>
      </c>
      <c r="E894" s="5"/>
      <c r="F894" s="4">
        <v>7666560393</v>
      </c>
      <c r="G894" s="4" t="s">
        <v>4862</v>
      </c>
      <c r="H894" s="4" t="s">
        <v>42</v>
      </c>
      <c r="I894" s="4" t="s">
        <v>42</v>
      </c>
      <c r="J894" s="4" t="s">
        <v>1617</v>
      </c>
      <c r="K894" s="4" t="s">
        <v>258</v>
      </c>
      <c r="L894" s="4" t="s">
        <v>258</v>
      </c>
      <c r="M894" s="4" t="s">
        <v>4863</v>
      </c>
      <c r="N894" s="4" t="s">
        <v>87</v>
      </c>
      <c r="O894" s="4" t="s">
        <v>154</v>
      </c>
      <c r="P894" s="15">
        <v>44725</v>
      </c>
      <c r="Q894" s="20">
        <v>0.583333333335759</v>
      </c>
      <c r="R894" s="20">
        <v>0.666666666664241</v>
      </c>
      <c r="S894" s="4" t="s">
        <v>1550</v>
      </c>
      <c r="T894" s="4" t="s">
        <v>539</v>
      </c>
      <c r="U894" s="21" t="s">
        <v>4864</v>
      </c>
      <c r="V894" s="4" t="s">
        <v>92</v>
      </c>
      <c r="X894" s="4" t="s">
        <v>38</v>
      </c>
      <c r="Y894" s="5"/>
      <c r="Z894" s="5"/>
      <c r="AA894" s="5"/>
      <c r="AB894" s="5"/>
      <c r="AC894" s="5"/>
      <c r="AD894" s="5"/>
      <c r="AE894" s="5"/>
      <c r="AF894" s="5"/>
      <c r="AG894" s="5"/>
      <c r="AH894" s="5"/>
      <c r="AI894" s="5"/>
      <c r="AJ894" s="95"/>
      <c r="AK894" s="95"/>
      <c r="AL894" s="95"/>
      <c r="AM894" s="95"/>
      <c r="AN894" s="95"/>
      <c r="AO894" s="95"/>
      <c r="AP894" s="95"/>
      <c r="AQ894" s="95"/>
      <c r="AR894" s="95"/>
      <c r="AS894" s="95"/>
      <c r="AT894" s="95"/>
      <c r="AU894" s="95"/>
      <c r="AV894" s="95"/>
      <c r="AW894" s="95"/>
      <c r="AX894" s="95"/>
      <c r="AY894" s="95"/>
      <c r="AZ894" s="95"/>
      <c r="BA894" s="95"/>
      <c r="BB894" s="95"/>
      <c r="BC894" s="95"/>
      <c r="BD894" s="95"/>
      <c r="BE894" s="95"/>
    </row>
    <row r="895" hidden="1" spans="1:35">
      <c r="A895" s="2">
        <v>44722.7045498495</v>
      </c>
      <c r="B895" s="3" t="s">
        <v>4865</v>
      </c>
      <c r="C895" s="4" t="s">
        <v>23</v>
      </c>
      <c r="D895" s="4" t="s">
        <v>4866</v>
      </c>
      <c r="E895" s="5"/>
      <c r="F895" s="4">
        <v>9052090527</v>
      </c>
      <c r="G895" s="4" t="s">
        <v>4800</v>
      </c>
      <c r="H895" s="4" t="s">
        <v>1118</v>
      </c>
      <c r="I895" s="4" t="s">
        <v>429</v>
      </c>
      <c r="J895" s="4" t="s">
        <v>4867</v>
      </c>
      <c r="K895" s="4" t="s">
        <v>127</v>
      </c>
      <c r="L895" s="4" t="s">
        <v>127</v>
      </c>
      <c r="M895" s="4" t="s">
        <v>4868</v>
      </c>
      <c r="N895" s="4" t="s">
        <v>114</v>
      </c>
      <c r="O895" s="4" t="s">
        <v>154</v>
      </c>
      <c r="P895" s="15">
        <v>44725</v>
      </c>
      <c r="Q895" s="20">
        <v>0.583333333335759</v>
      </c>
      <c r="R895" s="20">
        <v>0.666666666664241</v>
      </c>
      <c r="S895" s="4" t="s">
        <v>4869</v>
      </c>
      <c r="T895" s="4" t="s">
        <v>4870</v>
      </c>
      <c r="U895" s="21" t="s">
        <v>4871</v>
      </c>
      <c r="V895" s="4" t="s">
        <v>92</v>
      </c>
      <c r="X895" s="4" t="s">
        <v>38</v>
      </c>
      <c r="Y895" s="5"/>
      <c r="Z895" s="5"/>
      <c r="AA895" s="5"/>
      <c r="AB895" s="5"/>
      <c r="AC895" s="5"/>
      <c r="AD895" s="5"/>
      <c r="AE895" s="5"/>
      <c r="AF895" s="5"/>
      <c r="AG895" s="5"/>
      <c r="AH895" s="5"/>
      <c r="AI895" s="5"/>
    </row>
    <row r="896" hidden="1" spans="1:35">
      <c r="A896" s="2">
        <v>44722.7096612616</v>
      </c>
      <c r="B896" s="3" t="s">
        <v>245</v>
      </c>
      <c r="C896" s="4" t="s">
        <v>23</v>
      </c>
      <c r="D896" s="4" t="s">
        <v>4872</v>
      </c>
      <c r="E896" s="5"/>
      <c r="F896" s="4">
        <v>9603209428</v>
      </c>
      <c r="G896" s="4" t="s">
        <v>4873</v>
      </c>
      <c r="H896" s="4" t="s">
        <v>429</v>
      </c>
      <c r="I896" s="4" t="s">
        <v>429</v>
      </c>
      <c r="J896" s="4" t="s">
        <v>4874</v>
      </c>
      <c r="K896" s="4" t="s">
        <v>85</v>
      </c>
      <c r="L896" s="4" t="s">
        <v>85</v>
      </c>
      <c r="M896" s="4" t="s">
        <v>4875</v>
      </c>
      <c r="N896" s="4" t="s">
        <v>87</v>
      </c>
      <c r="O896" s="4" t="s">
        <v>260</v>
      </c>
      <c r="P896" s="15">
        <v>44725</v>
      </c>
      <c r="Q896" s="20">
        <v>0.625</v>
      </c>
      <c r="R896" s="20">
        <v>0.666666666664241</v>
      </c>
      <c r="S896" s="4" t="s">
        <v>531</v>
      </c>
      <c r="T896" s="4" t="s">
        <v>1010</v>
      </c>
      <c r="U896" s="21" t="s">
        <v>4876</v>
      </c>
      <c r="V896" s="4" t="s">
        <v>4589</v>
      </c>
      <c r="X896" s="4" t="s">
        <v>38</v>
      </c>
      <c r="Y896" s="5"/>
      <c r="Z896" s="5"/>
      <c r="AA896" s="5"/>
      <c r="AB896" s="5"/>
      <c r="AC896" s="5"/>
      <c r="AD896" s="5"/>
      <c r="AE896" s="5"/>
      <c r="AF896" s="5"/>
      <c r="AG896" s="5"/>
      <c r="AH896" s="5"/>
      <c r="AI896" s="5"/>
    </row>
    <row r="897" hidden="1" spans="1:35">
      <c r="A897" s="2">
        <v>44722.7124307986</v>
      </c>
      <c r="B897" s="3" t="s">
        <v>291</v>
      </c>
      <c r="C897" s="4" t="s">
        <v>23</v>
      </c>
      <c r="D897" s="4" t="s">
        <v>4877</v>
      </c>
      <c r="E897" s="5"/>
      <c r="F897" s="4">
        <v>6303391586</v>
      </c>
      <c r="G897" s="4" t="s">
        <v>4878</v>
      </c>
      <c r="H897" s="4" t="s">
        <v>43</v>
      </c>
      <c r="I897" s="4" t="s">
        <v>98</v>
      </c>
      <c r="J897" s="4" t="s">
        <v>666</v>
      </c>
      <c r="K897" s="4" t="s">
        <v>204</v>
      </c>
      <c r="L897" s="4" t="s">
        <v>620</v>
      </c>
      <c r="M897" s="4" t="s">
        <v>4879</v>
      </c>
      <c r="N897" s="4" t="s">
        <v>87</v>
      </c>
      <c r="O897" s="4" t="s">
        <v>260</v>
      </c>
      <c r="P897" s="15">
        <v>44725</v>
      </c>
      <c r="Q897" s="20">
        <v>0.416666666664241</v>
      </c>
      <c r="R897" s="20">
        <v>0.5</v>
      </c>
      <c r="S897" s="4" t="s">
        <v>385</v>
      </c>
      <c r="T897" s="4" t="s">
        <v>501</v>
      </c>
      <c r="U897" s="21" t="s">
        <v>4880</v>
      </c>
      <c r="V897" s="4" t="s">
        <v>1411</v>
      </c>
      <c r="X897" s="4" t="s">
        <v>38</v>
      </c>
      <c r="Y897" s="4" t="s">
        <v>4881</v>
      </c>
      <c r="Z897" s="5"/>
      <c r="AA897" s="5"/>
      <c r="AB897" s="5"/>
      <c r="AC897" s="5"/>
      <c r="AD897" s="5"/>
      <c r="AE897" s="5"/>
      <c r="AF897" s="5"/>
      <c r="AG897" s="5"/>
      <c r="AH897" s="5"/>
      <c r="AI897" s="5"/>
    </row>
    <row r="898" hidden="1" spans="1:35">
      <c r="A898" s="2">
        <v>44722.7130764815</v>
      </c>
      <c r="B898" s="3" t="s">
        <v>3965</v>
      </c>
      <c r="C898" s="4" t="s">
        <v>23</v>
      </c>
      <c r="D898" s="4" t="s">
        <v>4882</v>
      </c>
      <c r="E898" s="5"/>
      <c r="F898" s="4" t="s">
        <v>4883</v>
      </c>
      <c r="G898" s="4" t="s">
        <v>896</v>
      </c>
      <c r="H898" s="4" t="s">
        <v>313</v>
      </c>
      <c r="I898" s="4" t="s">
        <v>27</v>
      </c>
      <c r="J898" s="4" t="s">
        <v>4884</v>
      </c>
      <c r="K898" s="4" t="s">
        <v>258</v>
      </c>
      <c r="L898" s="4" t="s">
        <v>140</v>
      </c>
      <c r="M898" s="4" t="s">
        <v>4885</v>
      </c>
      <c r="N898" s="4" t="s">
        <v>114</v>
      </c>
      <c r="O898" s="4" t="s">
        <v>260</v>
      </c>
      <c r="P898" s="15">
        <v>44723</v>
      </c>
      <c r="Q898" s="20">
        <v>0.541666666664241</v>
      </c>
      <c r="R898" s="20">
        <v>0.666666666664241</v>
      </c>
      <c r="S898" s="4" t="s">
        <v>606</v>
      </c>
      <c r="T898" s="4" t="s">
        <v>1010</v>
      </c>
      <c r="U898" s="21" t="s">
        <v>4886</v>
      </c>
      <c r="V898" s="4" t="s">
        <v>4589</v>
      </c>
      <c r="X898" s="4" t="s">
        <v>38</v>
      </c>
      <c r="Y898" s="5"/>
      <c r="Z898" s="5"/>
      <c r="AA898" s="5"/>
      <c r="AB898" s="5"/>
      <c r="AC898" s="5"/>
      <c r="AD898" s="5"/>
      <c r="AE898" s="5"/>
      <c r="AF898" s="5"/>
      <c r="AG898" s="5"/>
      <c r="AH898" s="5"/>
      <c r="AI898" s="5"/>
    </row>
    <row r="899" hidden="1" spans="1:35">
      <c r="A899" s="2">
        <v>44722.7145737153</v>
      </c>
      <c r="B899" s="3" t="s">
        <v>188</v>
      </c>
      <c r="C899" s="4" t="s">
        <v>23</v>
      </c>
      <c r="D899" s="4" t="s">
        <v>4887</v>
      </c>
      <c r="E899" s="5"/>
      <c r="F899" s="4">
        <v>9666925625</v>
      </c>
      <c r="G899" s="4" t="s">
        <v>867</v>
      </c>
      <c r="H899" s="4" t="s">
        <v>429</v>
      </c>
      <c r="I899" s="4" t="s">
        <v>43</v>
      </c>
      <c r="J899" s="4" t="s">
        <v>4427</v>
      </c>
      <c r="K899" s="4" t="s">
        <v>140</v>
      </c>
      <c r="L899" s="4" t="s">
        <v>4693</v>
      </c>
      <c r="M899" s="4" t="s">
        <v>4888</v>
      </c>
      <c r="N899" s="4" t="s">
        <v>32</v>
      </c>
      <c r="O899" s="4" t="s">
        <v>2130</v>
      </c>
      <c r="P899" s="15">
        <v>44725</v>
      </c>
      <c r="Q899" s="20">
        <v>0.583333333335759</v>
      </c>
      <c r="R899" s="20">
        <v>0.666666666664241</v>
      </c>
      <c r="S899" s="4" t="s">
        <v>614</v>
      </c>
      <c r="T899" s="4" t="s">
        <v>117</v>
      </c>
      <c r="U899" s="21" t="s">
        <v>4889</v>
      </c>
      <c r="V899" s="4" t="s">
        <v>4673</v>
      </c>
      <c r="X899" s="4" t="s">
        <v>38</v>
      </c>
      <c r="Y899" s="5"/>
      <c r="Z899" s="5"/>
      <c r="AA899" s="5"/>
      <c r="AB899" s="5"/>
      <c r="AC899" s="5"/>
      <c r="AD899" s="5"/>
      <c r="AE899" s="5"/>
      <c r="AF899" s="5"/>
      <c r="AG899" s="5"/>
      <c r="AH899" s="5"/>
      <c r="AI899" s="5"/>
    </row>
    <row r="900" hidden="1" spans="1:35">
      <c r="A900" s="2">
        <v>44722.7145936227</v>
      </c>
      <c r="B900" s="3" t="s">
        <v>291</v>
      </c>
      <c r="C900" s="4" t="s">
        <v>23</v>
      </c>
      <c r="D900" s="4" t="s">
        <v>40</v>
      </c>
      <c r="E900" s="5"/>
      <c r="F900" s="4">
        <v>9390394834</v>
      </c>
      <c r="G900" s="4" t="s">
        <v>4878</v>
      </c>
      <c r="H900" s="4" t="s">
        <v>42</v>
      </c>
      <c r="I900" s="4" t="s">
        <v>43</v>
      </c>
      <c r="J900" s="4" t="s">
        <v>44</v>
      </c>
      <c r="K900" s="4" t="s">
        <v>620</v>
      </c>
      <c r="L900" s="4" t="s">
        <v>620</v>
      </c>
      <c r="M900" s="4" t="s">
        <v>46</v>
      </c>
      <c r="N900" s="4" t="s">
        <v>114</v>
      </c>
      <c r="O900" s="4" t="s">
        <v>260</v>
      </c>
      <c r="P900" s="15">
        <v>44725</v>
      </c>
      <c r="Q900" s="20">
        <v>0.583333333335759</v>
      </c>
      <c r="R900" s="20">
        <v>0.666666666664241</v>
      </c>
      <c r="S900" s="4" t="s">
        <v>396</v>
      </c>
      <c r="T900" s="4" t="s">
        <v>318</v>
      </c>
      <c r="U900" s="21" t="s">
        <v>4890</v>
      </c>
      <c r="V900" s="4" t="s">
        <v>1411</v>
      </c>
      <c r="X900" s="4" t="s">
        <v>38</v>
      </c>
      <c r="Y900" s="5"/>
      <c r="Z900" s="5"/>
      <c r="AA900" s="5"/>
      <c r="AB900" s="5"/>
      <c r="AC900" s="5"/>
      <c r="AD900" s="5"/>
      <c r="AE900" s="5"/>
      <c r="AF900" s="5"/>
      <c r="AG900" s="5"/>
      <c r="AH900" s="5"/>
      <c r="AI900" s="5"/>
    </row>
    <row r="901" hidden="1" spans="1:35">
      <c r="A901" s="2">
        <v>44723.4655176273</v>
      </c>
      <c r="B901" s="3" t="s">
        <v>2870</v>
      </c>
      <c r="C901" s="4" t="s">
        <v>23</v>
      </c>
      <c r="D901" s="4" t="s">
        <v>4891</v>
      </c>
      <c r="E901" s="5"/>
      <c r="F901" s="4">
        <v>8074476623</v>
      </c>
      <c r="G901" s="4" t="s">
        <v>923</v>
      </c>
      <c r="H901" s="4" t="s">
        <v>429</v>
      </c>
      <c r="I901" s="4" t="s">
        <v>429</v>
      </c>
      <c r="J901" s="4" t="s">
        <v>4892</v>
      </c>
      <c r="K901" s="4" t="s">
        <v>127</v>
      </c>
      <c r="L901" s="4" t="s">
        <v>127</v>
      </c>
      <c r="M901" s="4" t="s">
        <v>925</v>
      </c>
      <c r="N901" s="4" t="s">
        <v>114</v>
      </c>
      <c r="O901" s="4" t="s">
        <v>154</v>
      </c>
      <c r="P901" s="15">
        <v>44725</v>
      </c>
      <c r="Q901" s="20">
        <v>0.583333333335759</v>
      </c>
      <c r="R901" s="20">
        <v>0.666666666664241</v>
      </c>
      <c r="S901" s="4" t="s">
        <v>614</v>
      </c>
      <c r="T901" s="4" t="s">
        <v>3493</v>
      </c>
      <c r="U901" s="21" t="s">
        <v>4893</v>
      </c>
      <c r="V901" s="4" t="s">
        <v>92</v>
      </c>
      <c r="X901" s="4" t="s">
        <v>38</v>
      </c>
      <c r="Y901" s="5"/>
      <c r="Z901" s="5"/>
      <c r="AA901" s="5"/>
      <c r="AB901" s="5"/>
      <c r="AC901" s="5"/>
      <c r="AD901" s="5"/>
      <c r="AE901" s="5"/>
      <c r="AF901" s="5"/>
      <c r="AG901" s="5"/>
      <c r="AH901" s="5"/>
      <c r="AI901" s="5"/>
    </row>
    <row r="902" hidden="1" spans="1:35">
      <c r="A902" s="2">
        <v>44722.7169191782</v>
      </c>
      <c r="B902" s="3" t="s">
        <v>291</v>
      </c>
      <c r="C902" s="4" t="s">
        <v>23</v>
      </c>
      <c r="D902" s="4" t="s">
        <v>4894</v>
      </c>
      <c r="E902" s="5"/>
      <c r="F902" s="4">
        <v>7981346064</v>
      </c>
      <c r="G902" s="4" t="s">
        <v>4268</v>
      </c>
      <c r="H902" s="4" t="s">
        <v>512</v>
      </c>
      <c r="I902" s="4" t="s">
        <v>429</v>
      </c>
      <c r="J902" s="4" t="s">
        <v>2392</v>
      </c>
      <c r="K902" s="4" t="s">
        <v>204</v>
      </c>
      <c r="L902" s="4" t="s">
        <v>2093</v>
      </c>
      <c r="M902" s="4" t="s">
        <v>4895</v>
      </c>
      <c r="N902" s="4" t="s">
        <v>114</v>
      </c>
      <c r="O902" s="4" t="s">
        <v>88</v>
      </c>
      <c r="P902" s="15">
        <v>44725</v>
      </c>
      <c r="Q902" s="20">
        <v>0.583333333335759</v>
      </c>
      <c r="R902" s="20">
        <v>0.666666666664241</v>
      </c>
      <c r="S902" s="4" t="s">
        <v>530</v>
      </c>
      <c r="T902" s="4" t="s">
        <v>548</v>
      </c>
      <c r="U902" s="21" t="s">
        <v>4896</v>
      </c>
      <c r="V902" s="4" t="s">
        <v>209</v>
      </c>
      <c r="X902" s="4" t="s">
        <v>38</v>
      </c>
      <c r="Y902" s="5"/>
      <c r="Z902" s="5"/>
      <c r="AA902" s="5"/>
      <c r="AB902" s="5"/>
      <c r="AC902" s="5"/>
      <c r="AD902" s="5"/>
      <c r="AE902" s="5"/>
      <c r="AF902" s="5"/>
      <c r="AG902" s="5"/>
      <c r="AH902" s="5"/>
      <c r="AI902" s="5"/>
    </row>
    <row r="903" hidden="1" spans="1:35">
      <c r="A903" s="2">
        <v>44722.7178945139</v>
      </c>
      <c r="B903" s="3" t="s">
        <v>272</v>
      </c>
      <c r="C903" s="4" t="s">
        <v>23</v>
      </c>
      <c r="D903" s="4" t="s">
        <v>4897</v>
      </c>
      <c r="E903" s="5"/>
      <c r="F903" s="4">
        <v>8121515171</v>
      </c>
      <c r="G903" s="4" t="s">
        <v>4539</v>
      </c>
      <c r="H903" s="4" t="s">
        <v>1874</v>
      </c>
      <c r="I903" s="4" t="s">
        <v>1874</v>
      </c>
      <c r="J903" s="4" t="s">
        <v>4898</v>
      </c>
      <c r="K903" s="4" t="s">
        <v>45</v>
      </c>
      <c r="L903" s="4" t="s">
        <v>45</v>
      </c>
      <c r="M903" s="4" t="s">
        <v>4899</v>
      </c>
      <c r="N903" s="4" t="s">
        <v>114</v>
      </c>
      <c r="O903" s="4" t="s">
        <v>154</v>
      </c>
      <c r="P903" s="15">
        <v>44725</v>
      </c>
      <c r="Q903" s="20">
        <v>0.458333333335759</v>
      </c>
      <c r="R903" s="20">
        <v>0.5</v>
      </c>
      <c r="S903" s="4" t="s">
        <v>2573</v>
      </c>
      <c r="T903" s="4" t="s">
        <v>35</v>
      </c>
      <c r="U903" s="21" t="s">
        <v>4900</v>
      </c>
      <c r="V903" s="4" t="s">
        <v>4589</v>
      </c>
      <c r="X903" s="4" t="s">
        <v>38</v>
      </c>
      <c r="Y903" s="5"/>
      <c r="Z903" s="5"/>
      <c r="AA903" s="5"/>
      <c r="AB903" s="5"/>
      <c r="AC903" s="5"/>
      <c r="AD903" s="5"/>
      <c r="AE903" s="5"/>
      <c r="AF903" s="5"/>
      <c r="AG903" s="5"/>
      <c r="AH903" s="5"/>
      <c r="AI903" s="5"/>
    </row>
    <row r="904" hidden="1" spans="1:35">
      <c r="A904" s="2">
        <v>44722.718894213</v>
      </c>
      <c r="B904" s="3" t="s">
        <v>188</v>
      </c>
      <c r="C904" s="4" t="s">
        <v>23</v>
      </c>
      <c r="D904" s="4" t="s">
        <v>4901</v>
      </c>
      <c r="E904" s="5"/>
      <c r="F904" s="4">
        <v>9380681593</v>
      </c>
      <c r="G904" s="4" t="s">
        <v>4902</v>
      </c>
      <c r="H904" s="4" t="s">
        <v>191</v>
      </c>
      <c r="I904" s="4" t="s">
        <v>191</v>
      </c>
      <c r="J904" s="4" t="s">
        <v>4903</v>
      </c>
      <c r="K904" s="4" t="s">
        <v>204</v>
      </c>
      <c r="L904" s="4" t="s">
        <v>204</v>
      </c>
      <c r="M904" s="4" t="s">
        <v>4904</v>
      </c>
      <c r="N904" s="4" t="s">
        <v>114</v>
      </c>
      <c r="O904" s="4" t="s">
        <v>43</v>
      </c>
      <c r="P904" s="15">
        <v>44725</v>
      </c>
      <c r="Q904" s="20">
        <v>0.625</v>
      </c>
      <c r="R904" s="20">
        <v>0.666666666664241</v>
      </c>
      <c r="S904" s="4" t="s">
        <v>232</v>
      </c>
      <c r="T904" s="4" t="s">
        <v>553</v>
      </c>
      <c r="U904" s="21" t="s">
        <v>4905</v>
      </c>
      <c r="V904" s="4" t="s">
        <v>3040</v>
      </c>
      <c r="X904" s="4" t="s">
        <v>38</v>
      </c>
      <c r="Y904" s="5"/>
      <c r="Z904" s="5"/>
      <c r="AA904" s="5"/>
      <c r="AB904" s="5"/>
      <c r="AC904" s="5"/>
      <c r="AD904" s="5"/>
      <c r="AE904" s="5"/>
      <c r="AF904" s="5"/>
      <c r="AG904" s="5"/>
      <c r="AH904" s="5"/>
      <c r="AI904" s="5"/>
    </row>
    <row r="905" hidden="1" spans="1:35">
      <c r="A905" s="2">
        <v>44722.7189715741</v>
      </c>
      <c r="B905" s="3" t="s">
        <v>291</v>
      </c>
      <c r="C905" s="4" t="s">
        <v>23</v>
      </c>
      <c r="D905" s="4" t="s">
        <v>4906</v>
      </c>
      <c r="E905" s="5"/>
      <c r="F905" s="4">
        <v>8498825028</v>
      </c>
      <c r="G905" s="4" t="s">
        <v>4299</v>
      </c>
      <c r="H905" s="4" t="s">
        <v>42</v>
      </c>
      <c r="I905" s="4" t="s">
        <v>42</v>
      </c>
      <c r="J905" s="4" t="s">
        <v>4300</v>
      </c>
      <c r="K905" s="4" t="s">
        <v>204</v>
      </c>
      <c r="L905" s="4" t="s">
        <v>204</v>
      </c>
      <c r="M905" s="4" t="s">
        <v>4907</v>
      </c>
      <c r="N905" s="4" t="s">
        <v>32</v>
      </c>
      <c r="O905" s="4" t="s">
        <v>260</v>
      </c>
      <c r="P905" s="15">
        <v>44726</v>
      </c>
      <c r="Q905" s="20">
        <v>0.5</v>
      </c>
      <c r="R905" s="20">
        <v>0.541666666664241</v>
      </c>
      <c r="S905" s="4" t="s">
        <v>531</v>
      </c>
      <c r="T905" s="4" t="s">
        <v>1279</v>
      </c>
      <c r="U905" s="21" t="s">
        <v>4908</v>
      </c>
      <c r="V905" s="4" t="s">
        <v>92</v>
      </c>
      <c r="X905" s="4" t="s">
        <v>38</v>
      </c>
      <c r="Y905" s="5"/>
      <c r="Z905" s="5"/>
      <c r="AA905" s="5"/>
      <c r="AB905" s="5"/>
      <c r="AC905" s="5"/>
      <c r="AD905" s="5"/>
      <c r="AE905" s="5"/>
      <c r="AF905" s="5"/>
      <c r="AG905" s="5"/>
      <c r="AH905" s="5"/>
      <c r="AI905" s="5"/>
    </row>
    <row r="906" hidden="1" spans="1:35">
      <c r="A906" s="2">
        <v>44722.7206712731</v>
      </c>
      <c r="B906" s="3" t="s">
        <v>272</v>
      </c>
      <c r="C906" s="4" t="s">
        <v>23</v>
      </c>
      <c r="D906" s="4" t="s">
        <v>4909</v>
      </c>
      <c r="E906" s="5"/>
      <c r="F906" s="4">
        <v>7207529121</v>
      </c>
      <c r="G906" s="4" t="s">
        <v>4539</v>
      </c>
      <c r="H906" s="4" t="s">
        <v>82</v>
      </c>
      <c r="I906" s="4" t="s">
        <v>82</v>
      </c>
      <c r="J906" s="4" t="s">
        <v>4910</v>
      </c>
      <c r="K906" s="4" t="s">
        <v>85</v>
      </c>
      <c r="L906" s="4" t="s">
        <v>85</v>
      </c>
      <c r="M906" s="4" t="s">
        <v>4911</v>
      </c>
      <c r="N906" s="4" t="s">
        <v>87</v>
      </c>
      <c r="O906" s="4" t="s">
        <v>2904</v>
      </c>
      <c r="P906" s="15">
        <v>44725</v>
      </c>
      <c r="Q906" s="20">
        <v>0.625</v>
      </c>
      <c r="R906" s="20">
        <v>0.666666666664241</v>
      </c>
      <c r="S906" s="4" t="s">
        <v>870</v>
      </c>
      <c r="T906" s="4" t="s">
        <v>35</v>
      </c>
      <c r="U906" s="21" t="s">
        <v>4912</v>
      </c>
      <c r="V906" s="4" t="s">
        <v>4589</v>
      </c>
      <c r="X906" s="4" t="s">
        <v>38</v>
      </c>
      <c r="Y906" s="5"/>
      <c r="Z906" s="5"/>
      <c r="AA906" s="5"/>
      <c r="AB906" s="5"/>
      <c r="AC906" s="5"/>
      <c r="AD906" s="5"/>
      <c r="AE906" s="5"/>
      <c r="AF906" s="5"/>
      <c r="AG906" s="5"/>
      <c r="AH906" s="5"/>
      <c r="AI906" s="5"/>
    </row>
    <row r="907" hidden="1" spans="1:35">
      <c r="A907" s="2">
        <v>44722.7215926273</v>
      </c>
      <c r="B907" s="3" t="s">
        <v>291</v>
      </c>
      <c r="C907" s="4" t="s">
        <v>23</v>
      </c>
      <c r="D907" s="4" t="s">
        <v>4913</v>
      </c>
      <c r="E907" s="5"/>
      <c r="F907" s="4">
        <v>7306364910</v>
      </c>
      <c r="G907" s="4" t="s">
        <v>4914</v>
      </c>
      <c r="H907" s="4" t="s">
        <v>82</v>
      </c>
      <c r="I907" s="4" t="s">
        <v>512</v>
      </c>
      <c r="J907" s="4" t="s">
        <v>4915</v>
      </c>
      <c r="K907" s="4" t="s">
        <v>620</v>
      </c>
      <c r="L907" s="4" t="s">
        <v>620</v>
      </c>
      <c r="M907" s="4" t="s">
        <v>4916</v>
      </c>
      <c r="N907" s="4" t="s">
        <v>114</v>
      </c>
      <c r="O907" s="4" t="s">
        <v>260</v>
      </c>
      <c r="P907" s="15">
        <v>44726</v>
      </c>
      <c r="Q907" s="20">
        <v>0.583333333335759</v>
      </c>
      <c r="R907" s="20">
        <v>0.666666666664241</v>
      </c>
      <c r="S907" s="4" t="s">
        <v>553</v>
      </c>
      <c r="T907" s="4" t="s">
        <v>1279</v>
      </c>
      <c r="U907" s="21" t="s">
        <v>4917</v>
      </c>
      <c r="V907" s="4" t="s">
        <v>4918</v>
      </c>
      <c r="X907" s="4" t="s">
        <v>38</v>
      </c>
      <c r="Y907" s="5"/>
      <c r="Z907" s="5"/>
      <c r="AA907" s="5"/>
      <c r="AB907" s="5"/>
      <c r="AC907" s="5"/>
      <c r="AD907" s="5"/>
      <c r="AE907" s="5"/>
      <c r="AF907" s="5"/>
      <c r="AG907" s="5"/>
      <c r="AH907" s="5"/>
      <c r="AI907" s="5"/>
    </row>
    <row r="908" hidden="1" spans="1:57">
      <c r="A908" s="12">
        <v>44722.7238845139</v>
      </c>
      <c r="B908" s="13" t="s">
        <v>291</v>
      </c>
      <c r="C908" s="13" t="s">
        <v>23</v>
      </c>
      <c r="D908" s="13" t="s">
        <v>4919</v>
      </c>
      <c r="E908" s="14"/>
      <c r="F908" s="13">
        <v>9985585525</v>
      </c>
      <c r="G908" s="13" t="s">
        <v>4920</v>
      </c>
      <c r="H908" s="13" t="s">
        <v>313</v>
      </c>
      <c r="I908" s="13" t="s">
        <v>27</v>
      </c>
      <c r="J908" s="13" t="s">
        <v>3407</v>
      </c>
      <c r="K908" s="13" t="s">
        <v>620</v>
      </c>
      <c r="L908" s="13" t="s">
        <v>620</v>
      </c>
      <c r="M908" s="13" t="s">
        <v>4921</v>
      </c>
      <c r="N908" s="13" t="s">
        <v>114</v>
      </c>
      <c r="O908" s="13" t="s">
        <v>43</v>
      </c>
      <c r="P908" s="17">
        <v>44725</v>
      </c>
      <c r="Q908" s="25">
        <v>0.583333333335759</v>
      </c>
      <c r="R908" s="25">
        <v>0.166666666664241</v>
      </c>
      <c r="S908" s="13" t="s">
        <v>804</v>
      </c>
      <c r="T908" s="13" t="s">
        <v>501</v>
      </c>
      <c r="U908" s="26" t="s">
        <v>4922</v>
      </c>
      <c r="V908" s="13" t="s">
        <v>4595</v>
      </c>
      <c r="X908" s="13" t="s">
        <v>38</v>
      </c>
      <c r="Y908" s="14"/>
      <c r="Z908" s="14"/>
      <c r="AA908" s="14"/>
      <c r="AB908" s="14"/>
      <c r="AC908" s="14"/>
      <c r="AD908" s="14"/>
      <c r="AE908" s="14"/>
      <c r="AF908" s="14"/>
      <c r="AG908" s="14"/>
      <c r="AH908" s="14"/>
      <c r="AI908" s="14"/>
      <c r="AJ908" s="14"/>
      <c r="AK908" s="14"/>
      <c r="AL908" s="14"/>
      <c r="AM908" s="14"/>
      <c r="AN908" s="14"/>
      <c r="AO908" s="14"/>
      <c r="AP908" s="14"/>
      <c r="AQ908" s="14"/>
      <c r="AR908" s="14"/>
      <c r="AS908" s="14"/>
      <c r="AT908" s="14"/>
      <c r="AU908" s="14"/>
      <c r="AV908" s="14"/>
      <c r="AW908" s="14"/>
      <c r="AX908" s="14"/>
      <c r="AY908" s="14"/>
      <c r="AZ908" s="14"/>
      <c r="BA908" s="14"/>
      <c r="BB908" s="14"/>
      <c r="BC908" s="14"/>
      <c r="BD908" s="14"/>
      <c r="BE908" s="14"/>
    </row>
    <row r="909" hidden="1" spans="1:41">
      <c r="A909" s="2">
        <v>44722.7262365741</v>
      </c>
      <c r="B909" s="3" t="s">
        <v>291</v>
      </c>
      <c r="C909" s="4" t="s">
        <v>23</v>
      </c>
      <c r="D909" s="4" t="s">
        <v>4923</v>
      </c>
      <c r="E909" s="5"/>
      <c r="F909" s="4">
        <v>7008534214</v>
      </c>
      <c r="G909" s="4" t="s">
        <v>4920</v>
      </c>
      <c r="H909" s="4" t="s">
        <v>429</v>
      </c>
      <c r="I909" s="4" t="s">
        <v>429</v>
      </c>
      <c r="J909" s="4" t="s">
        <v>4924</v>
      </c>
      <c r="K909" s="4" t="s">
        <v>204</v>
      </c>
      <c r="L909" s="4" t="s">
        <v>204</v>
      </c>
      <c r="M909" s="4" t="s">
        <v>4925</v>
      </c>
      <c r="N909" s="4" t="s">
        <v>114</v>
      </c>
      <c r="O909" s="4" t="s">
        <v>43</v>
      </c>
      <c r="P909" s="15">
        <v>44726</v>
      </c>
      <c r="Q909" s="20">
        <v>0.458333333335759</v>
      </c>
      <c r="R909" s="20">
        <v>0.541666666664241</v>
      </c>
      <c r="S909" s="4" t="s">
        <v>804</v>
      </c>
      <c r="T909" s="4" t="s">
        <v>531</v>
      </c>
      <c r="U909" s="21" t="s">
        <v>4926</v>
      </c>
      <c r="V909" s="4" t="s">
        <v>4595</v>
      </c>
      <c r="X909" s="4" t="s">
        <v>38</v>
      </c>
      <c r="Y909" s="5"/>
      <c r="Z909" s="5"/>
      <c r="AA909" s="5"/>
      <c r="AB909" s="5"/>
      <c r="AC909" s="5"/>
      <c r="AD909" s="5"/>
      <c r="AE909" s="5"/>
      <c r="AF909" s="5"/>
      <c r="AG909" s="5"/>
      <c r="AH909" s="5"/>
      <c r="AI909" s="5"/>
      <c r="AJ909" s="5"/>
      <c r="AK909" s="5"/>
      <c r="AL909" s="5"/>
      <c r="AM909" s="5"/>
      <c r="AN909" s="5"/>
      <c r="AO909" s="5"/>
    </row>
    <row r="910" hidden="1" spans="1:41">
      <c r="A910" s="2">
        <v>44722.7284619907</v>
      </c>
      <c r="B910" s="3" t="s">
        <v>291</v>
      </c>
      <c r="C910" s="4" t="s">
        <v>23</v>
      </c>
      <c r="D910" s="4" t="s">
        <v>4927</v>
      </c>
      <c r="E910" s="5"/>
      <c r="F910" s="4">
        <v>7075733933</v>
      </c>
      <c r="G910" s="4" t="s">
        <v>4928</v>
      </c>
      <c r="H910" s="4" t="s">
        <v>1349</v>
      </c>
      <c r="I910" s="4" t="s">
        <v>1349</v>
      </c>
      <c r="J910" s="4" t="s">
        <v>4929</v>
      </c>
      <c r="K910" s="4" t="s">
        <v>204</v>
      </c>
      <c r="L910" s="4" t="s">
        <v>2093</v>
      </c>
      <c r="M910" s="4" t="s">
        <v>4930</v>
      </c>
      <c r="N910" s="4" t="s">
        <v>114</v>
      </c>
      <c r="O910" s="4" t="s">
        <v>43</v>
      </c>
      <c r="P910" s="15">
        <v>44726</v>
      </c>
      <c r="Q910" s="20">
        <v>0.416666666664241</v>
      </c>
      <c r="R910" s="20">
        <v>0.5</v>
      </c>
      <c r="S910" s="4" t="s">
        <v>805</v>
      </c>
      <c r="T910" s="4" t="s">
        <v>318</v>
      </c>
      <c r="U910" s="21" t="s">
        <v>4931</v>
      </c>
      <c r="V910" s="4" t="s">
        <v>4673</v>
      </c>
      <c r="X910" s="4" t="s">
        <v>38</v>
      </c>
      <c r="Y910" s="5"/>
      <c r="Z910" s="5"/>
      <c r="AA910" s="5"/>
      <c r="AB910" s="5"/>
      <c r="AC910" s="5"/>
      <c r="AD910" s="5"/>
      <c r="AE910" s="5"/>
      <c r="AF910" s="5"/>
      <c r="AG910" s="5"/>
      <c r="AH910" s="5"/>
      <c r="AI910" s="5"/>
      <c r="AJ910" s="5"/>
      <c r="AK910" s="5"/>
      <c r="AL910" s="5"/>
      <c r="AM910" s="5"/>
      <c r="AN910" s="5"/>
      <c r="AO910" s="5"/>
    </row>
    <row r="911" hidden="1" spans="1:41">
      <c r="A911" s="2">
        <v>44722.7318965972</v>
      </c>
      <c r="B911" s="3" t="s">
        <v>291</v>
      </c>
      <c r="C911" s="4" t="s">
        <v>23</v>
      </c>
      <c r="D911" s="4" t="s">
        <v>4932</v>
      </c>
      <c r="E911" s="5"/>
      <c r="F911" s="4">
        <v>8904393929</v>
      </c>
      <c r="G911" s="4" t="s">
        <v>4928</v>
      </c>
      <c r="H911" s="4" t="s">
        <v>43</v>
      </c>
      <c r="I911" s="4" t="s">
        <v>43</v>
      </c>
      <c r="J911" s="4" t="s">
        <v>204</v>
      </c>
      <c r="K911" s="4" t="s">
        <v>204</v>
      </c>
      <c r="L911" s="4" t="s">
        <v>204</v>
      </c>
      <c r="M911" s="4" t="s">
        <v>4933</v>
      </c>
      <c r="N911" s="4" t="s">
        <v>87</v>
      </c>
      <c r="O911" s="4" t="s">
        <v>43</v>
      </c>
      <c r="P911" s="15">
        <v>44726</v>
      </c>
      <c r="Q911" s="20">
        <v>0.416666666664241</v>
      </c>
      <c r="R911" s="20">
        <v>0.5</v>
      </c>
      <c r="S911" s="4" t="s">
        <v>460</v>
      </c>
      <c r="T911" s="4" t="s">
        <v>553</v>
      </c>
      <c r="U911" s="21" t="s">
        <v>4934</v>
      </c>
      <c r="V911" s="4" t="s">
        <v>4673</v>
      </c>
      <c r="X911" s="4" t="s">
        <v>38</v>
      </c>
      <c r="Y911" s="5"/>
      <c r="Z911" s="5"/>
      <c r="AA911" s="5"/>
      <c r="AB911" s="5"/>
      <c r="AC911" s="5"/>
      <c r="AD911" s="5"/>
      <c r="AE911" s="5"/>
      <c r="AF911" s="5"/>
      <c r="AG911" s="5"/>
      <c r="AH911" s="5"/>
      <c r="AI911" s="5"/>
      <c r="AJ911" s="5"/>
      <c r="AK911" s="5"/>
      <c r="AL911" s="5"/>
      <c r="AM911" s="5"/>
      <c r="AN911" s="5"/>
      <c r="AO911" s="5"/>
    </row>
    <row r="912" hidden="1" spans="1:41">
      <c r="A912" s="2">
        <v>44722.7330598958</v>
      </c>
      <c r="B912" s="3" t="s">
        <v>107</v>
      </c>
      <c r="C912" s="4" t="s">
        <v>23</v>
      </c>
      <c r="D912" s="4" t="s">
        <v>4935</v>
      </c>
      <c r="E912" s="5"/>
      <c r="F912" s="4">
        <v>9090568441</v>
      </c>
      <c r="G912" s="4" t="s">
        <v>4936</v>
      </c>
      <c r="H912" s="4" t="s">
        <v>43</v>
      </c>
      <c r="I912" s="4" t="s">
        <v>43</v>
      </c>
      <c r="J912" s="4" t="s">
        <v>4937</v>
      </c>
      <c r="K912" s="4" t="s">
        <v>4938</v>
      </c>
      <c r="L912" s="4" t="s">
        <v>4939</v>
      </c>
      <c r="M912" s="4" t="s">
        <v>4940</v>
      </c>
      <c r="N912" s="4" t="s">
        <v>87</v>
      </c>
      <c r="O912" s="4" t="s">
        <v>154</v>
      </c>
      <c r="P912" s="15">
        <v>44725</v>
      </c>
      <c r="Q912" s="20">
        <v>0.416666666664241</v>
      </c>
      <c r="R912" s="20">
        <v>0.5</v>
      </c>
      <c r="S912" s="4" t="s">
        <v>4941</v>
      </c>
      <c r="T912" s="4" t="s">
        <v>4942</v>
      </c>
      <c r="U912" s="21" t="s">
        <v>4943</v>
      </c>
      <c r="V912" s="4" t="s">
        <v>1615</v>
      </c>
      <c r="X912" s="4" t="s">
        <v>38</v>
      </c>
      <c r="Y912" s="5"/>
      <c r="Z912" s="5"/>
      <c r="AA912" s="5"/>
      <c r="AB912" s="5"/>
      <c r="AC912" s="5"/>
      <c r="AD912" s="5"/>
      <c r="AE912" s="5"/>
      <c r="AF912" s="5"/>
      <c r="AG912" s="5"/>
      <c r="AH912" s="5"/>
      <c r="AI912" s="5"/>
      <c r="AJ912" s="5"/>
      <c r="AK912" s="5"/>
      <c r="AL912" s="5"/>
      <c r="AM912" s="5"/>
      <c r="AN912" s="5"/>
      <c r="AO912" s="5"/>
    </row>
    <row r="913" hidden="1" spans="1:41">
      <c r="A913" s="2">
        <v>44722.7341415509</v>
      </c>
      <c r="B913" s="3" t="s">
        <v>334</v>
      </c>
      <c r="C913" s="4" t="s">
        <v>23</v>
      </c>
      <c r="D913" s="4" t="s">
        <v>4944</v>
      </c>
      <c r="E913" s="5"/>
      <c r="F913" s="4">
        <v>9665114774</v>
      </c>
      <c r="G913" s="4" t="s">
        <v>1926</v>
      </c>
      <c r="H913" s="4" t="s">
        <v>191</v>
      </c>
      <c r="I913" s="4" t="s">
        <v>191</v>
      </c>
      <c r="J913" s="4" t="s">
        <v>4945</v>
      </c>
      <c r="K913" s="4" t="s">
        <v>258</v>
      </c>
      <c r="L913" s="4" t="s">
        <v>258</v>
      </c>
      <c r="M913" s="4" t="s">
        <v>4946</v>
      </c>
      <c r="N913" s="4" t="s">
        <v>114</v>
      </c>
      <c r="O913" s="4" t="s">
        <v>560</v>
      </c>
      <c r="P913" s="15">
        <v>44725</v>
      </c>
      <c r="Q913" s="20">
        <v>0.666666666664241</v>
      </c>
      <c r="R913" s="20">
        <v>0.708333333335759</v>
      </c>
      <c r="S913" s="4" t="s">
        <v>1563</v>
      </c>
      <c r="T913" s="4" t="s">
        <v>1564</v>
      </c>
      <c r="U913" s="21" t="s">
        <v>4947</v>
      </c>
      <c r="V913" s="4" t="s">
        <v>4595</v>
      </c>
      <c r="X913" s="4" t="s">
        <v>38</v>
      </c>
      <c r="Y913" s="5"/>
      <c r="Z913" s="5"/>
      <c r="AA913" s="5"/>
      <c r="AB913" s="5"/>
      <c r="AC913" s="5"/>
      <c r="AD913" s="5"/>
      <c r="AE913" s="5"/>
      <c r="AF913" s="5"/>
      <c r="AG913" s="5"/>
      <c r="AH913" s="5"/>
      <c r="AI913" s="5"/>
      <c r="AJ913" s="5"/>
      <c r="AK913" s="5"/>
      <c r="AL913" s="5"/>
      <c r="AM913" s="5"/>
      <c r="AN913" s="5"/>
      <c r="AO913" s="5"/>
    </row>
    <row r="914" hidden="1" spans="1:41">
      <c r="A914" s="2">
        <v>44722.7346759375</v>
      </c>
      <c r="B914" s="3" t="s">
        <v>291</v>
      </c>
      <c r="C914" s="4" t="s">
        <v>23</v>
      </c>
      <c r="D914" s="4" t="s">
        <v>4894</v>
      </c>
      <c r="E914" s="5"/>
      <c r="F914" s="4">
        <v>7981346064</v>
      </c>
      <c r="G914" s="4" t="s">
        <v>4268</v>
      </c>
      <c r="H914" s="4" t="s">
        <v>512</v>
      </c>
      <c r="I914" s="4" t="s">
        <v>512</v>
      </c>
      <c r="J914" s="4" t="s">
        <v>2392</v>
      </c>
      <c r="K914" s="4" t="s">
        <v>204</v>
      </c>
      <c r="L914" s="4" t="s">
        <v>2093</v>
      </c>
      <c r="M914" s="4" t="s">
        <v>4895</v>
      </c>
      <c r="N914" s="4" t="s">
        <v>114</v>
      </c>
      <c r="O914" s="4" t="s">
        <v>88</v>
      </c>
      <c r="P914" s="15">
        <v>44725</v>
      </c>
      <c r="Q914" s="20">
        <v>0.583333333335759</v>
      </c>
      <c r="R914" s="20">
        <v>0.666666666664241</v>
      </c>
      <c r="S914" s="4" t="s">
        <v>530</v>
      </c>
      <c r="T914" s="4" t="s">
        <v>548</v>
      </c>
      <c r="U914" s="21" t="s">
        <v>4948</v>
      </c>
      <c r="V914" s="4" t="s">
        <v>1615</v>
      </c>
      <c r="X914" s="4" t="s">
        <v>38</v>
      </c>
      <c r="Y914" s="5"/>
      <c r="Z914" s="5"/>
      <c r="AA914" s="5"/>
      <c r="AB914" s="5"/>
      <c r="AC914" s="5"/>
      <c r="AD914" s="5"/>
      <c r="AE914" s="5"/>
      <c r="AF914" s="5"/>
      <c r="AG914" s="5"/>
      <c r="AH914" s="5"/>
      <c r="AI914" s="5"/>
      <c r="AJ914" s="5"/>
      <c r="AK914" s="5"/>
      <c r="AL914" s="5"/>
      <c r="AM914" s="5"/>
      <c r="AN914" s="5"/>
      <c r="AO914" s="5"/>
    </row>
    <row r="915" hidden="1" spans="1:41">
      <c r="A915" s="2">
        <v>44722.7355926505</v>
      </c>
      <c r="B915" s="3" t="s">
        <v>121</v>
      </c>
      <c r="C915" s="4" t="s">
        <v>23</v>
      </c>
      <c r="D915" s="4" t="s">
        <v>4949</v>
      </c>
      <c r="E915" s="5"/>
      <c r="F915" s="4">
        <v>8328122952</v>
      </c>
      <c r="G915" s="4" t="s">
        <v>4950</v>
      </c>
      <c r="H915" s="4" t="s">
        <v>793</v>
      </c>
      <c r="I915" s="4" t="s">
        <v>43</v>
      </c>
      <c r="J915" s="4" t="s">
        <v>4951</v>
      </c>
      <c r="K915" s="4" t="s">
        <v>127</v>
      </c>
      <c r="L915" s="4" t="s">
        <v>127</v>
      </c>
      <c r="M915" s="4" t="s">
        <v>4952</v>
      </c>
      <c r="N915" s="4" t="s">
        <v>87</v>
      </c>
      <c r="O915" s="4" t="s">
        <v>459</v>
      </c>
      <c r="P915" s="15">
        <v>44728</v>
      </c>
      <c r="Q915" s="20">
        <v>0.625</v>
      </c>
      <c r="R915" s="20">
        <v>0.708333333335759</v>
      </c>
      <c r="S915" s="4" t="s">
        <v>4953</v>
      </c>
      <c r="T915" s="4" t="s">
        <v>392</v>
      </c>
      <c r="U915" s="21" t="s">
        <v>4954</v>
      </c>
      <c r="V915" s="4" t="s">
        <v>1615</v>
      </c>
      <c r="X915" s="4" t="s">
        <v>38</v>
      </c>
      <c r="Y915" s="5"/>
      <c r="Z915" s="5"/>
      <c r="AA915" s="5"/>
      <c r="AB915" s="5"/>
      <c r="AC915" s="5"/>
      <c r="AD915" s="5"/>
      <c r="AE915" s="5"/>
      <c r="AF915" s="5"/>
      <c r="AG915" s="5"/>
      <c r="AH915" s="5"/>
      <c r="AI915" s="5"/>
      <c r="AJ915" s="5"/>
      <c r="AK915" s="5"/>
      <c r="AL915" s="5"/>
      <c r="AM915" s="5"/>
      <c r="AN915" s="5"/>
      <c r="AO915" s="5"/>
    </row>
    <row r="916" hidden="1" spans="1:41">
      <c r="A916" s="2">
        <v>44723.4632478935</v>
      </c>
      <c r="B916" s="3" t="s">
        <v>2870</v>
      </c>
      <c r="C916" s="4" t="s">
        <v>23</v>
      </c>
      <c r="D916" s="4" t="s">
        <v>4955</v>
      </c>
      <c r="E916" s="5"/>
      <c r="F916" s="4">
        <v>9972715428</v>
      </c>
      <c r="G916" s="4" t="s">
        <v>923</v>
      </c>
      <c r="H916" s="4" t="s">
        <v>191</v>
      </c>
      <c r="I916" s="4" t="s">
        <v>191</v>
      </c>
      <c r="J916" s="4" t="s">
        <v>4956</v>
      </c>
      <c r="K916" s="4" t="s">
        <v>127</v>
      </c>
      <c r="L916" s="4" t="s">
        <v>127</v>
      </c>
      <c r="M916" s="4" t="s">
        <v>4957</v>
      </c>
      <c r="N916" s="4" t="s">
        <v>114</v>
      </c>
      <c r="O916" s="4" t="s">
        <v>154</v>
      </c>
      <c r="P916" s="15">
        <v>44725</v>
      </c>
      <c r="Q916" s="20">
        <v>0.416666666664241</v>
      </c>
      <c r="R916" s="20">
        <v>0.5</v>
      </c>
      <c r="S916" s="4" t="s">
        <v>1945</v>
      </c>
      <c r="T916" s="4" t="s">
        <v>4958</v>
      </c>
      <c r="U916" s="21" t="s">
        <v>4959</v>
      </c>
      <c r="V916" s="4" t="s">
        <v>92</v>
      </c>
      <c r="X916" s="4" t="s">
        <v>38</v>
      </c>
      <c r="Y916" s="5"/>
      <c r="Z916" s="5"/>
      <c r="AA916" s="5"/>
      <c r="AB916" s="5"/>
      <c r="AC916" s="5"/>
      <c r="AD916" s="5"/>
      <c r="AE916" s="5"/>
      <c r="AF916" s="5"/>
      <c r="AG916" s="5"/>
      <c r="AH916" s="5"/>
      <c r="AI916" s="5"/>
      <c r="AJ916" s="5"/>
      <c r="AK916" s="5"/>
      <c r="AL916" s="5"/>
      <c r="AM916" s="5"/>
      <c r="AN916" s="5"/>
      <c r="AO916" s="5"/>
    </row>
    <row r="917" hidden="1" spans="1:41">
      <c r="A917" s="2">
        <v>44722.7597357523</v>
      </c>
      <c r="B917" s="3" t="s">
        <v>3965</v>
      </c>
      <c r="C917" s="4" t="s">
        <v>23</v>
      </c>
      <c r="D917" s="4" t="s">
        <v>4960</v>
      </c>
      <c r="E917" s="5"/>
      <c r="F917" s="4">
        <v>9380757335</v>
      </c>
      <c r="G917" s="4" t="s">
        <v>4961</v>
      </c>
      <c r="H917" s="4" t="s">
        <v>4962</v>
      </c>
      <c r="I917" s="4" t="s">
        <v>535</v>
      </c>
      <c r="J917" s="4" t="s">
        <v>28</v>
      </c>
      <c r="K917" s="4" t="s">
        <v>140</v>
      </c>
      <c r="L917" s="4" t="s">
        <v>140</v>
      </c>
      <c r="M917" s="4" t="s">
        <v>4963</v>
      </c>
      <c r="N917" s="4" t="s">
        <v>114</v>
      </c>
      <c r="O917" s="4" t="s">
        <v>260</v>
      </c>
      <c r="P917" s="15">
        <v>44723</v>
      </c>
      <c r="Q917" s="20">
        <v>0.416666666664241</v>
      </c>
      <c r="R917" s="20">
        <v>0.458333333335759</v>
      </c>
      <c r="S917" s="4" t="s">
        <v>2941</v>
      </c>
      <c r="T917" s="4" t="s">
        <v>35</v>
      </c>
      <c r="U917" s="21" t="s">
        <v>4964</v>
      </c>
      <c r="V917" s="4" t="s">
        <v>4589</v>
      </c>
      <c r="X917" s="4" t="s">
        <v>38</v>
      </c>
      <c r="Y917" s="5"/>
      <c r="Z917" s="5"/>
      <c r="AA917" s="5"/>
      <c r="AB917" s="5"/>
      <c r="AC917" s="5"/>
      <c r="AD917" s="5"/>
      <c r="AE917" s="5"/>
      <c r="AF917" s="5"/>
      <c r="AG917" s="5"/>
      <c r="AH917" s="5"/>
      <c r="AI917" s="5"/>
      <c r="AJ917" s="5"/>
      <c r="AK917" s="5"/>
      <c r="AL917" s="5"/>
      <c r="AM917" s="5"/>
      <c r="AN917" s="5"/>
      <c r="AO917" s="5"/>
    </row>
    <row r="918" hidden="1" spans="1:41">
      <c r="A918" s="2">
        <v>44722.760784838</v>
      </c>
      <c r="B918" s="3" t="s">
        <v>199</v>
      </c>
      <c r="C918" s="4" t="s">
        <v>23</v>
      </c>
      <c r="D918" s="4" t="s">
        <v>4965</v>
      </c>
      <c r="E918" s="4" t="s">
        <v>4966</v>
      </c>
      <c r="F918" s="4">
        <v>8056819523</v>
      </c>
      <c r="G918" s="4" t="s">
        <v>923</v>
      </c>
      <c r="H918" s="4" t="s">
        <v>1874</v>
      </c>
      <c r="I918" s="4" t="s">
        <v>1874</v>
      </c>
      <c r="J918" s="4" t="s">
        <v>4967</v>
      </c>
      <c r="K918" s="4" t="s">
        <v>4968</v>
      </c>
      <c r="L918" s="4" t="s">
        <v>152</v>
      </c>
      <c r="M918" s="4" t="s">
        <v>2855</v>
      </c>
      <c r="N918" s="4" t="s">
        <v>87</v>
      </c>
      <c r="O918" s="4" t="s">
        <v>443</v>
      </c>
      <c r="P918" s="15">
        <v>44723</v>
      </c>
      <c r="Q918" s="20">
        <v>0.625</v>
      </c>
      <c r="R918" s="20">
        <v>0.645833333335759</v>
      </c>
      <c r="S918" s="4" t="s">
        <v>3343</v>
      </c>
      <c r="T918" s="4" t="s">
        <v>553</v>
      </c>
      <c r="U918" s="21" t="s">
        <v>4969</v>
      </c>
      <c r="V918" s="4" t="s">
        <v>4673</v>
      </c>
      <c r="X918" s="4" t="s">
        <v>38</v>
      </c>
      <c r="Y918" s="5"/>
      <c r="Z918" s="5"/>
      <c r="AA918" s="5"/>
      <c r="AB918" s="5"/>
      <c r="AC918" s="5"/>
      <c r="AD918" s="5"/>
      <c r="AE918" s="5"/>
      <c r="AF918" s="5"/>
      <c r="AG918" s="5"/>
      <c r="AH918" s="5"/>
      <c r="AI918" s="5"/>
      <c r="AJ918" s="5"/>
      <c r="AK918" s="5"/>
      <c r="AL918" s="5"/>
      <c r="AM918" s="5"/>
      <c r="AN918" s="5"/>
      <c r="AO918" s="5"/>
    </row>
    <row r="919" hidden="1" spans="1:41">
      <c r="A919" s="2">
        <v>44722.7657966204</v>
      </c>
      <c r="B919" s="3" t="s">
        <v>3965</v>
      </c>
      <c r="C919" s="4" t="s">
        <v>23</v>
      </c>
      <c r="D919" s="4" t="s">
        <v>4970</v>
      </c>
      <c r="E919" s="5"/>
      <c r="F919" s="4">
        <v>8217717158</v>
      </c>
      <c r="G919" s="4" t="s">
        <v>4971</v>
      </c>
      <c r="H919" s="4" t="s">
        <v>793</v>
      </c>
      <c r="I919" s="4" t="s">
        <v>793</v>
      </c>
      <c r="J919" s="4" t="s">
        <v>4972</v>
      </c>
      <c r="K919" s="4" t="s">
        <v>140</v>
      </c>
      <c r="L919" s="4" t="s">
        <v>140</v>
      </c>
      <c r="M919" s="4" t="s">
        <v>4973</v>
      </c>
      <c r="N919" s="4" t="s">
        <v>114</v>
      </c>
      <c r="O919" s="4" t="s">
        <v>47</v>
      </c>
      <c r="P919" s="15">
        <v>44723</v>
      </c>
      <c r="Q919" s="20">
        <v>0.416666666664241</v>
      </c>
      <c r="R919" s="20">
        <v>0.541666666664241</v>
      </c>
      <c r="S919" s="4" t="s">
        <v>614</v>
      </c>
      <c r="T919" s="4" t="s">
        <v>103</v>
      </c>
      <c r="U919" s="21" t="s">
        <v>4974</v>
      </c>
      <c r="V919" s="4" t="s">
        <v>4589</v>
      </c>
      <c r="X919" s="4" t="s">
        <v>38</v>
      </c>
      <c r="Y919" s="5"/>
      <c r="Z919" s="5"/>
      <c r="AA919" s="5"/>
      <c r="AB919" s="5"/>
      <c r="AC919" s="5"/>
      <c r="AD919" s="5"/>
      <c r="AE919" s="5"/>
      <c r="AF919" s="5"/>
      <c r="AG919" s="5"/>
      <c r="AH919" s="5"/>
      <c r="AI919" s="5"/>
      <c r="AJ919" s="5"/>
      <c r="AK919" s="5"/>
      <c r="AL919" s="5"/>
      <c r="AM919" s="5"/>
      <c r="AN919" s="5"/>
      <c r="AO919" s="5"/>
    </row>
    <row r="920" hidden="1" spans="1:41">
      <c r="A920" s="2">
        <v>44722.7715806366</v>
      </c>
      <c r="B920" s="3" t="s">
        <v>121</v>
      </c>
      <c r="C920" s="4" t="s">
        <v>23</v>
      </c>
      <c r="D920" s="4" t="s">
        <v>4975</v>
      </c>
      <c r="E920" s="5"/>
      <c r="F920" s="4">
        <v>8519965772</v>
      </c>
      <c r="G920" s="4" t="s">
        <v>4723</v>
      </c>
      <c r="H920" s="4" t="s">
        <v>150</v>
      </c>
      <c r="I920" s="4" t="s">
        <v>110</v>
      </c>
      <c r="J920" s="4" t="s">
        <v>4976</v>
      </c>
      <c r="K920" s="4" t="s">
        <v>127</v>
      </c>
      <c r="L920" s="4" t="s">
        <v>127</v>
      </c>
      <c r="M920" s="4" t="s">
        <v>4977</v>
      </c>
      <c r="N920" s="4" t="s">
        <v>114</v>
      </c>
      <c r="O920" s="4" t="s">
        <v>4978</v>
      </c>
      <c r="P920" s="15">
        <v>44725</v>
      </c>
      <c r="Q920" s="20">
        <v>0.583333333335759</v>
      </c>
      <c r="R920" s="20">
        <v>0.708333333335759</v>
      </c>
      <c r="S920" s="4" t="s">
        <v>4979</v>
      </c>
      <c r="T920" s="4" t="s">
        <v>2697</v>
      </c>
      <c r="U920" s="21" t="s">
        <v>4980</v>
      </c>
      <c r="V920" s="4" t="s">
        <v>1615</v>
      </c>
      <c r="X920" s="4" t="s">
        <v>38</v>
      </c>
      <c r="Y920" s="5"/>
      <c r="Z920" s="5"/>
      <c r="AA920" s="5"/>
      <c r="AB920" s="5"/>
      <c r="AC920" s="5"/>
      <c r="AD920" s="5"/>
      <c r="AE920" s="5"/>
      <c r="AF920" s="5"/>
      <c r="AG920" s="5"/>
      <c r="AH920" s="5"/>
      <c r="AI920" s="5"/>
      <c r="AJ920" s="5"/>
      <c r="AK920" s="5"/>
      <c r="AL920" s="5"/>
      <c r="AM920" s="5"/>
      <c r="AN920" s="5"/>
      <c r="AO920" s="5"/>
    </row>
    <row r="921" hidden="1" spans="1:57">
      <c r="A921" s="6">
        <v>44722.7719672569</v>
      </c>
      <c r="B921" s="7" t="s">
        <v>3965</v>
      </c>
      <c r="C921" s="7" t="s">
        <v>23</v>
      </c>
      <c r="D921" s="7" t="s">
        <v>4981</v>
      </c>
      <c r="E921" s="8"/>
      <c r="F921" s="7">
        <v>9763330617</v>
      </c>
      <c r="G921" s="7" t="s">
        <v>4616</v>
      </c>
      <c r="H921" s="7" t="s">
        <v>124</v>
      </c>
      <c r="I921" s="7" t="s">
        <v>124</v>
      </c>
      <c r="J921" s="7" t="s">
        <v>4982</v>
      </c>
      <c r="K921" s="7" t="s">
        <v>1380</v>
      </c>
      <c r="L921" s="7" t="s">
        <v>85</v>
      </c>
      <c r="M921" s="7" t="s">
        <v>4983</v>
      </c>
      <c r="N921" s="7" t="s">
        <v>114</v>
      </c>
      <c r="O921" s="7" t="s">
        <v>47</v>
      </c>
      <c r="P921" s="16">
        <v>44723</v>
      </c>
      <c r="Q921" s="22">
        <v>0.458333333335759</v>
      </c>
      <c r="R921" s="22">
        <v>0.625</v>
      </c>
      <c r="S921" s="7" t="s">
        <v>416</v>
      </c>
      <c r="T921" s="7" t="s">
        <v>207</v>
      </c>
      <c r="U921" s="23" t="s">
        <v>4984</v>
      </c>
      <c r="V921" s="7" t="s">
        <v>4589</v>
      </c>
      <c r="X921" s="7" t="s">
        <v>93</v>
      </c>
      <c r="Y921" s="7" t="s">
        <v>4985</v>
      </c>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row>
    <row r="922" hidden="1" spans="1:46">
      <c r="A922" s="2">
        <v>44722.7782725926</v>
      </c>
      <c r="B922" s="3" t="s">
        <v>121</v>
      </c>
      <c r="C922" s="4" t="s">
        <v>23</v>
      </c>
      <c r="D922" s="4" t="s">
        <v>4986</v>
      </c>
      <c r="E922" s="5"/>
      <c r="F922" s="4">
        <v>8089130284</v>
      </c>
      <c r="G922" s="4" t="s">
        <v>4987</v>
      </c>
      <c r="H922" s="4" t="s">
        <v>1028</v>
      </c>
      <c r="I922" s="4" t="s">
        <v>42</v>
      </c>
      <c r="J922" s="4" t="s">
        <v>4988</v>
      </c>
      <c r="K922" s="4" t="s">
        <v>4989</v>
      </c>
      <c r="L922" s="4" t="s">
        <v>152</v>
      </c>
      <c r="M922" s="4" t="s">
        <v>4990</v>
      </c>
      <c r="N922" s="4" t="s">
        <v>32</v>
      </c>
      <c r="O922" s="4" t="s">
        <v>459</v>
      </c>
      <c r="P922" s="15">
        <v>44725</v>
      </c>
      <c r="Q922" s="20">
        <v>0.645833333335759</v>
      </c>
      <c r="R922" s="20">
        <v>0.729166666664241</v>
      </c>
      <c r="S922" s="4" t="s">
        <v>4991</v>
      </c>
      <c r="T922" s="4" t="s">
        <v>4992</v>
      </c>
      <c r="U922" s="21" t="s">
        <v>4993</v>
      </c>
      <c r="V922" s="4" t="s">
        <v>1615</v>
      </c>
      <c r="X922" s="4" t="s">
        <v>38</v>
      </c>
      <c r="Y922" s="5"/>
      <c r="Z922" s="5"/>
      <c r="AA922" s="5"/>
      <c r="AB922" s="5"/>
      <c r="AC922" s="5"/>
      <c r="AD922" s="5"/>
      <c r="AE922" s="5"/>
      <c r="AF922" s="5"/>
      <c r="AG922" s="5"/>
      <c r="AH922" s="5"/>
      <c r="AI922" s="5"/>
      <c r="AJ922" s="5"/>
      <c r="AK922" s="5"/>
      <c r="AL922" s="5"/>
      <c r="AM922" s="5"/>
      <c r="AN922" s="5"/>
      <c r="AO922" s="5"/>
      <c r="AP922" s="5"/>
      <c r="AQ922" s="5"/>
      <c r="AR922" s="5"/>
      <c r="AS922" s="5"/>
      <c r="AT922" s="5"/>
    </row>
    <row r="923" hidden="1" spans="1:57">
      <c r="A923" s="96">
        <v>44722.7893430324</v>
      </c>
      <c r="B923" s="97" t="s">
        <v>121</v>
      </c>
      <c r="C923" s="4" t="s">
        <v>23</v>
      </c>
      <c r="D923" s="4" t="s">
        <v>4994</v>
      </c>
      <c r="E923" s="5"/>
      <c r="F923" s="4">
        <v>7799715181</v>
      </c>
      <c r="G923" s="4" t="s">
        <v>4995</v>
      </c>
      <c r="H923" s="4" t="s">
        <v>977</v>
      </c>
      <c r="I923" s="4" t="s">
        <v>977</v>
      </c>
      <c r="J923" s="4" t="s">
        <v>4996</v>
      </c>
      <c r="K923" s="4" t="s">
        <v>127</v>
      </c>
      <c r="L923" s="4" t="s">
        <v>127</v>
      </c>
      <c r="M923" s="4" t="s">
        <v>4997</v>
      </c>
      <c r="N923" s="4" t="s">
        <v>114</v>
      </c>
      <c r="O923" s="4" t="s">
        <v>459</v>
      </c>
      <c r="P923" s="15">
        <v>44725</v>
      </c>
      <c r="Q923" s="20">
        <v>0.625</v>
      </c>
      <c r="R923" s="20">
        <v>0.708333333335759</v>
      </c>
      <c r="S923" s="4" t="s">
        <v>4998</v>
      </c>
      <c r="T923" s="4" t="s">
        <v>2585</v>
      </c>
      <c r="U923" s="21" t="s">
        <v>4999</v>
      </c>
      <c r="V923" s="4" t="s">
        <v>1615</v>
      </c>
      <c r="X923" s="4" t="s">
        <v>38</v>
      </c>
      <c r="Y923" s="5"/>
      <c r="Z923" s="5"/>
      <c r="AA923" s="5"/>
      <c r="AB923" s="5"/>
      <c r="AC923" s="5"/>
      <c r="AD923" s="5"/>
      <c r="AE923" s="5"/>
      <c r="AF923" s="5"/>
      <c r="AG923" s="5"/>
      <c r="AH923" s="5"/>
      <c r="AI923" s="5"/>
      <c r="AJ923" s="5"/>
      <c r="AK923" s="5"/>
      <c r="AL923" s="5"/>
      <c r="AM923" s="5"/>
      <c r="AN923" s="5"/>
      <c r="AO923" s="5"/>
      <c r="AP923" s="5"/>
      <c r="AQ923" s="5"/>
      <c r="AR923" s="5"/>
      <c r="AS923" s="5"/>
      <c r="AT923" s="5"/>
      <c r="AU923" s="98"/>
      <c r="AV923" s="98"/>
      <c r="AW923" s="98"/>
      <c r="AX923" s="98"/>
      <c r="AY923" s="98"/>
      <c r="AZ923" s="98"/>
      <c r="BA923" s="98"/>
      <c r="BB923" s="98"/>
      <c r="BC923" s="98"/>
      <c r="BD923" s="98"/>
      <c r="BE923" s="98"/>
    </row>
    <row r="924" hidden="1" spans="1:57">
      <c r="A924" s="9">
        <v>44723.4214954514</v>
      </c>
      <c r="B924" s="4" t="s">
        <v>3567</v>
      </c>
      <c r="C924" s="4" t="s">
        <v>23</v>
      </c>
      <c r="D924" s="4" t="s">
        <v>5000</v>
      </c>
      <c r="E924" s="5"/>
      <c r="F924" s="4">
        <v>9511854323</v>
      </c>
      <c r="G924" s="4" t="s">
        <v>388</v>
      </c>
      <c r="H924" s="4" t="s">
        <v>4669</v>
      </c>
      <c r="I924" s="4" t="s">
        <v>5001</v>
      </c>
      <c r="J924" s="4" t="s">
        <v>5002</v>
      </c>
      <c r="K924" s="4" t="s">
        <v>100</v>
      </c>
      <c r="L924" s="4" t="s">
        <v>127</v>
      </c>
      <c r="M924" s="4" t="s">
        <v>5003</v>
      </c>
      <c r="N924" s="4" t="s">
        <v>32</v>
      </c>
      <c r="O924" s="4" t="s">
        <v>154</v>
      </c>
      <c r="P924" s="15">
        <v>44725</v>
      </c>
      <c r="Q924" s="20">
        <v>0.458333333335759</v>
      </c>
      <c r="R924" s="20">
        <v>0.0833333333357587</v>
      </c>
      <c r="S924" s="4" t="s">
        <v>406</v>
      </c>
      <c r="T924" s="4" t="s">
        <v>734</v>
      </c>
      <c r="U924" s="21" t="s">
        <v>5004</v>
      </c>
      <c r="V924" s="4" t="s">
        <v>1582</v>
      </c>
      <c r="X924" s="4" t="s">
        <v>38</v>
      </c>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row>
    <row r="925" hidden="1" spans="1:57">
      <c r="A925" s="6">
        <v>44723.4596960764</v>
      </c>
      <c r="B925" s="7" t="s">
        <v>39</v>
      </c>
      <c r="C925" s="7" t="s">
        <v>23</v>
      </c>
      <c r="D925" s="7" t="s">
        <v>5005</v>
      </c>
      <c r="E925" s="8"/>
      <c r="F925" s="7">
        <v>9922171266</v>
      </c>
      <c r="G925" s="7" t="s">
        <v>5006</v>
      </c>
      <c r="H925" s="7" t="s">
        <v>124</v>
      </c>
      <c r="I925" s="7" t="s">
        <v>124</v>
      </c>
      <c r="J925" s="7" t="s">
        <v>5007</v>
      </c>
      <c r="K925" s="7" t="s">
        <v>100</v>
      </c>
      <c r="L925" s="7" t="s">
        <v>100</v>
      </c>
      <c r="M925" s="7" t="s">
        <v>5008</v>
      </c>
      <c r="N925" s="7" t="s">
        <v>114</v>
      </c>
      <c r="O925" s="7" t="s">
        <v>47</v>
      </c>
      <c r="P925" s="16">
        <v>44725</v>
      </c>
      <c r="Q925" s="22">
        <v>0.541666666664241</v>
      </c>
      <c r="R925" s="22">
        <v>0.583333333335759</v>
      </c>
      <c r="S925" s="7" t="s">
        <v>1306</v>
      </c>
      <c r="T925" s="7" t="s">
        <v>35</v>
      </c>
      <c r="U925" s="23" t="s">
        <v>5009</v>
      </c>
      <c r="V925" s="7" t="s">
        <v>4595</v>
      </c>
      <c r="X925" s="7" t="s">
        <v>93</v>
      </c>
      <c r="Y925" s="7"/>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row>
    <row r="926" hidden="1" spans="1:57">
      <c r="A926" s="9">
        <v>44723.4677313773</v>
      </c>
      <c r="B926" s="4" t="s">
        <v>39</v>
      </c>
      <c r="C926" s="4" t="s">
        <v>23</v>
      </c>
      <c r="D926" s="4" t="s">
        <v>5010</v>
      </c>
      <c r="E926" s="5"/>
      <c r="F926" s="4">
        <v>7569132815</v>
      </c>
      <c r="G926" s="4" t="s">
        <v>2746</v>
      </c>
      <c r="H926" s="4" t="s">
        <v>756</v>
      </c>
      <c r="I926" s="4" t="s">
        <v>756</v>
      </c>
      <c r="J926" s="4" t="s">
        <v>5011</v>
      </c>
      <c r="K926" s="4" t="s">
        <v>276</v>
      </c>
      <c r="L926" s="4" t="s">
        <v>276</v>
      </c>
      <c r="M926" s="4" t="s">
        <v>4437</v>
      </c>
      <c r="N926" s="4" t="s">
        <v>87</v>
      </c>
      <c r="O926" s="4" t="s">
        <v>47</v>
      </c>
      <c r="P926" s="15">
        <v>44725</v>
      </c>
      <c r="Q926" s="20">
        <v>0.458333333335759</v>
      </c>
      <c r="R926" s="20">
        <v>0.5</v>
      </c>
      <c r="S926" s="4" t="s">
        <v>116</v>
      </c>
      <c r="T926" s="4" t="s">
        <v>486</v>
      </c>
      <c r="U926" s="21" t="s">
        <v>5012</v>
      </c>
      <c r="V926" s="4" t="s">
        <v>92</v>
      </c>
      <c r="X926" s="4" t="s">
        <v>38</v>
      </c>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row>
    <row r="927" hidden="1" spans="1:57">
      <c r="A927" s="9">
        <v>44723.4700663079</v>
      </c>
      <c r="B927" s="4" t="s">
        <v>3567</v>
      </c>
      <c r="C927" s="4" t="s">
        <v>23</v>
      </c>
      <c r="D927" s="4" t="s">
        <v>5013</v>
      </c>
      <c r="E927" s="5"/>
      <c r="F927" s="4">
        <v>9894157724</v>
      </c>
      <c r="G927" s="4" t="s">
        <v>5014</v>
      </c>
      <c r="H927" s="4" t="s">
        <v>3515</v>
      </c>
      <c r="I927" s="4" t="s">
        <v>3515</v>
      </c>
      <c r="J927" s="4" t="s">
        <v>5015</v>
      </c>
      <c r="K927" s="4" t="s">
        <v>216</v>
      </c>
      <c r="L927" s="4" t="s">
        <v>216</v>
      </c>
      <c r="M927" s="4" t="s">
        <v>5016</v>
      </c>
      <c r="N927" s="4" t="s">
        <v>114</v>
      </c>
      <c r="O927" s="4" t="s">
        <v>47</v>
      </c>
      <c r="P927" s="15">
        <v>44725</v>
      </c>
      <c r="Q927" s="20">
        <v>0.458333333335759</v>
      </c>
      <c r="R927" s="20">
        <v>0.5</v>
      </c>
      <c r="S927" s="4" t="s">
        <v>5017</v>
      </c>
      <c r="T927" s="4" t="s">
        <v>493</v>
      </c>
      <c r="U927" s="21" t="s">
        <v>5018</v>
      </c>
      <c r="V927" s="4" t="s">
        <v>92</v>
      </c>
      <c r="X927" s="4" t="s">
        <v>38</v>
      </c>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row>
    <row r="928" hidden="1" spans="1:57">
      <c r="A928" s="9">
        <v>44723.476885081</v>
      </c>
      <c r="B928" s="4" t="s">
        <v>199</v>
      </c>
      <c r="C928" s="4" t="s">
        <v>23</v>
      </c>
      <c r="D928" s="4" t="s">
        <v>4196</v>
      </c>
      <c r="E928" s="5"/>
      <c r="F928" s="4">
        <v>7013745986</v>
      </c>
      <c r="G928" s="4" t="s">
        <v>923</v>
      </c>
      <c r="H928" s="4" t="s">
        <v>42</v>
      </c>
      <c r="I928" s="4" t="s">
        <v>42</v>
      </c>
      <c r="J928" s="4" t="s">
        <v>5019</v>
      </c>
      <c r="K928" s="4" t="s">
        <v>85</v>
      </c>
      <c r="L928" s="4" t="s">
        <v>85</v>
      </c>
      <c r="M928" s="4" t="s">
        <v>5020</v>
      </c>
      <c r="N928" s="4" t="s">
        <v>114</v>
      </c>
      <c r="O928" s="4" t="s">
        <v>899</v>
      </c>
      <c r="P928" s="15">
        <v>44725</v>
      </c>
      <c r="Q928" s="20">
        <v>0.458333333335759</v>
      </c>
      <c r="R928" s="20">
        <v>0.479166666664241</v>
      </c>
      <c r="S928" s="4" t="s">
        <v>318</v>
      </c>
      <c r="T928" s="4" t="s">
        <v>1155</v>
      </c>
      <c r="U928" s="21" t="s">
        <v>5021</v>
      </c>
      <c r="V928" s="4" t="s">
        <v>92</v>
      </c>
      <c r="X928" s="4" t="s">
        <v>38</v>
      </c>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row>
    <row r="929" hidden="1" spans="1:57">
      <c r="A929" s="9">
        <v>44723.4798121759</v>
      </c>
      <c r="B929" s="4" t="s">
        <v>39</v>
      </c>
      <c r="C929" s="4" t="s">
        <v>23</v>
      </c>
      <c r="D929" s="4" t="s">
        <v>5022</v>
      </c>
      <c r="E929" s="5"/>
      <c r="F929" s="4">
        <v>8555061012</v>
      </c>
      <c r="G929" s="4" t="s">
        <v>5023</v>
      </c>
      <c r="H929" s="4" t="s">
        <v>110</v>
      </c>
      <c r="I929" s="4" t="s">
        <v>98</v>
      </c>
      <c r="J929" s="4" t="s">
        <v>5024</v>
      </c>
      <c r="K929" s="4" t="s">
        <v>45</v>
      </c>
      <c r="L929" s="4" t="s">
        <v>45</v>
      </c>
      <c r="M929" s="4" t="s">
        <v>5025</v>
      </c>
      <c r="N929" s="4" t="s">
        <v>87</v>
      </c>
      <c r="O929" s="4" t="s">
        <v>47</v>
      </c>
      <c r="P929" s="15">
        <v>44725</v>
      </c>
      <c r="Q929" s="20">
        <v>0.625</v>
      </c>
      <c r="R929" s="20">
        <v>0.666666666664241</v>
      </c>
      <c r="S929" s="4" t="s">
        <v>1229</v>
      </c>
      <c r="T929" s="4" t="s">
        <v>35</v>
      </c>
      <c r="U929" s="21" t="s">
        <v>5026</v>
      </c>
      <c r="V929" s="4" t="s">
        <v>92</v>
      </c>
      <c r="X929" s="4" t="s">
        <v>38</v>
      </c>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row>
    <row r="930" hidden="1" spans="1:57">
      <c r="A930" s="9">
        <v>44723.4915048148</v>
      </c>
      <c r="B930" s="4" t="s">
        <v>199</v>
      </c>
      <c r="C930" s="4" t="s">
        <v>23</v>
      </c>
      <c r="D930" s="4" t="s">
        <v>5027</v>
      </c>
      <c r="E930" s="5"/>
      <c r="F930" s="4">
        <v>9154411364</v>
      </c>
      <c r="G930" s="4" t="s">
        <v>923</v>
      </c>
      <c r="H930" s="4" t="s">
        <v>3322</v>
      </c>
      <c r="I930" s="4" t="s">
        <v>42</v>
      </c>
      <c r="J930" s="4" t="s">
        <v>5028</v>
      </c>
      <c r="K930" s="4" t="s">
        <v>85</v>
      </c>
      <c r="L930" s="4" t="s">
        <v>85</v>
      </c>
      <c r="M930" s="4" t="s">
        <v>5029</v>
      </c>
      <c r="N930" s="4" t="s">
        <v>87</v>
      </c>
      <c r="O930" s="4" t="s">
        <v>443</v>
      </c>
      <c r="P930" s="15">
        <v>44725</v>
      </c>
      <c r="Q930" s="20">
        <v>0.625</v>
      </c>
      <c r="R930" s="20">
        <v>0.645833333335759</v>
      </c>
      <c r="S930" s="4" t="s">
        <v>548</v>
      </c>
      <c r="T930" s="4" t="s">
        <v>1279</v>
      </c>
      <c r="U930" s="21" t="s">
        <v>5030</v>
      </c>
      <c r="V930" s="4" t="s">
        <v>92</v>
      </c>
      <c r="X930" s="4" t="s">
        <v>38</v>
      </c>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row>
    <row r="931" hidden="1" spans="1:57">
      <c r="A931" s="9">
        <v>44723.5005962963</v>
      </c>
      <c r="B931" s="4" t="s">
        <v>199</v>
      </c>
      <c r="C931" s="4" t="s">
        <v>23</v>
      </c>
      <c r="D931" s="4" t="s">
        <v>5031</v>
      </c>
      <c r="E931" s="5"/>
      <c r="F931" s="4">
        <v>7799106234</v>
      </c>
      <c r="G931" s="4" t="s">
        <v>1034</v>
      </c>
      <c r="H931" s="4" t="s">
        <v>42</v>
      </c>
      <c r="I931" s="4" t="s">
        <v>1014</v>
      </c>
      <c r="J931" s="4" t="s">
        <v>5032</v>
      </c>
      <c r="K931" s="4" t="s">
        <v>127</v>
      </c>
      <c r="L931" s="4" t="s">
        <v>127</v>
      </c>
      <c r="M931" s="4" t="s">
        <v>5033</v>
      </c>
      <c r="N931" s="4" t="s">
        <v>114</v>
      </c>
      <c r="O931" s="4" t="s">
        <v>154</v>
      </c>
      <c r="P931" s="15">
        <v>44726</v>
      </c>
      <c r="Q931" s="20">
        <v>0.458333333335759</v>
      </c>
      <c r="R931" s="20">
        <v>0.479166666664241</v>
      </c>
      <c r="S931" s="4" t="s">
        <v>317</v>
      </c>
      <c r="T931" s="4" t="s">
        <v>1660</v>
      </c>
      <c r="U931" s="21" t="s">
        <v>5034</v>
      </c>
      <c r="V931" s="4" t="s">
        <v>92</v>
      </c>
      <c r="X931" s="4" t="s">
        <v>38</v>
      </c>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row>
    <row r="932" hidden="1" spans="1:57">
      <c r="A932" s="9">
        <v>44723.5007557292</v>
      </c>
      <c r="B932" s="4" t="s">
        <v>291</v>
      </c>
      <c r="C932" s="4" t="s">
        <v>23</v>
      </c>
      <c r="D932" s="4" t="s">
        <v>5035</v>
      </c>
      <c r="E932" s="5"/>
      <c r="F932" s="4">
        <v>9493831873</v>
      </c>
      <c r="G932" s="4" t="s">
        <v>5036</v>
      </c>
      <c r="H932" s="4" t="s">
        <v>124</v>
      </c>
      <c r="I932" s="4" t="s">
        <v>313</v>
      </c>
      <c r="J932" s="4" t="s">
        <v>5037</v>
      </c>
      <c r="K932" s="4" t="s">
        <v>620</v>
      </c>
      <c r="L932" s="4" t="s">
        <v>620</v>
      </c>
      <c r="M932" s="4" t="s">
        <v>5038</v>
      </c>
      <c r="N932" s="4" t="s">
        <v>114</v>
      </c>
      <c r="O932" s="4" t="s">
        <v>260</v>
      </c>
      <c r="P932" s="15">
        <v>44725</v>
      </c>
      <c r="Q932" s="20">
        <v>0.583333333335759</v>
      </c>
      <c r="R932" s="20">
        <v>0.666666666664241</v>
      </c>
      <c r="S932" s="4" t="s">
        <v>1684</v>
      </c>
      <c r="T932" s="4" t="s">
        <v>318</v>
      </c>
      <c r="U932" s="21" t="s">
        <v>5039</v>
      </c>
      <c r="V932" s="4" t="s">
        <v>92</v>
      </c>
      <c r="X932" s="4" t="s">
        <v>38</v>
      </c>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row>
    <row r="933" hidden="1" spans="1:57">
      <c r="A933" s="9">
        <v>44723.5026882523</v>
      </c>
      <c r="B933" s="4" t="s">
        <v>291</v>
      </c>
      <c r="C933" s="4" t="s">
        <v>23</v>
      </c>
      <c r="D933" s="4" t="s">
        <v>5040</v>
      </c>
      <c r="E933" s="5"/>
      <c r="F933" s="4">
        <v>7989412504</v>
      </c>
      <c r="G933" s="4" t="s">
        <v>5036</v>
      </c>
      <c r="H933" s="4" t="s">
        <v>42</v>
      </c>
      <c r="I933" s="4" t="s">
        <v>42</v>
      </c>
      <c r="J933" s="4" t="s">
        <v>5041</v>
      </c>
      <c r="K933" s="4" t="s">
        <v>204</v>
      </c>
      <c r="L933" s="4" t="s">
        <v>620</v>
      </c>
      <c r="M933" s="4" t="s">
        <v>5042</v>
      </c>
      <c r="N933" s="4" t="s">
        <v>114</v>
      </c>
      <c r="O933" s="4" t="s">
        <v>260</v>
      </c>
      <c r="P933" s="15">
        <v>44727</v>
      </c>
      <c r="Q933" s="20">
        <v>0.583333333335759</v>
      </c>
      <c r="R933" s="20">
        <v>0.666666666664241</v>
      </c>
      <c r="S933" s="4" t="s">
        <v>317</v>
      </c>
      <c r="T933" s="4" t="s">
        <v>1279</v>
      </c>
      <c r="U933" s="21" t="s">
        <v>5043</v>
      </c>
      <c r="V933" s="4" t="s">
        <v>92</v>
      </c>
      <c r="X933" s="4" t="s">
        <v>38</v>
      </c>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row>
    <row r="934" hidden="1" spans="1:57">
      <c r="A934" s="9">
        <v>44723.5054500579</v>
      </c>
      <c r="B934" s="4" t="s">
        <v>3567</v>
      </c>
      <c r="C934" s="4" t="s">
        <v>23</v>
      </c>
      <c r="D934" s="4" t="s">
        <v>5044</v>
      </c>
      <c r="E934" s="5"/>
      <c r="F934" s="4">
        <v>7036395778</v>
      </c>
      <c r="G934" s="4" t="s">
        <v>2679</v>
      </c>
      <c r="H934" s="4" t="s">
        <v>226</v>
      </c>
      <c r="I934" s="4" t="s">
        <v>4669</v>
      </c>
      <c r="J934" s="4" t="s">
        <v>5045</v>
      </c>
      <c r="K934" s="4" t="s">
        <v>276</v>
      </c>
      <c r="L934" s="4" t="s">
        <v>276</v>
      </c>
      <c r="M934" s="4" t="s">
        <v>5046</v>
      </c>
      <c r="N934" s="4" t="s">
        <v>3592</v>
      </c>
      <c r="O934" s="4" t="s">
        <v>154</v>
      </c>
      <c r="P934" s="15">
        <v>44725</v>
      </c>
      <c r="Q934" s="20">
        <v>0.0833333333357587</v>
      </c>
      <c r="R934" s="20">
        <v>0.166666666664241</v>
      </c>
      <c r="S934" s="4" t="s">
        <v>5047</v>
      </c>
      <c r="T934" s="4" t="s">
        <v>5048</v>
      </c>
      <c r="U934" s="21" t="s">
        <v>5049</v>
      </c>
      <c r="V934" s="4" t="s">
        <v>92</v>
      </c>
      <c r="X934" s="4" t="s">
        <v>38</v>
      </c>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row>
    <row r="935" hidden="1" spans="1:57">
      <c r="A935" s="9">
        <v>44723.5082417477</v>
      </c>
      <c r="B935" s="4" t="s">
        <v>4407</v>
      </c>
      <c r="C935" s="4" t="s">
        <v>23</v>
      </c>
      <c r="D935" s="4" t="s">
        <v>4855</v>
      </c>
      <c r="E935" s="5"/>
      <c r="F935" s="4">
        <v>8142602260</v>
      </c>
      <c r="G935" s="4" t="s">
        <v>1158</v>
      </c>
      <c r="H935" s="4" t="s">
        <v>953</v>
      </c>
      <c r="I935" s="4" t="s">
        <v>953</v>
      </c>
      <c r="J935" s="4" t="s">
        <v>4856</v>
      </c>
      <c r="K935" s="4" t="s">
        <v>127</v>
      </c>
      <c r="L935" s="4" t="s">
        <v>127</v>
      </c>
      <c r="M935" s="4" t="s">
        <v>4857</v>
      </c>
      <c r="N935" s="4" t="s">
        <v>87</v>
      </c>
      <c r="O935" s="4" t="s">
        <v>154</v>
      </c>
      <c r="P935" s="15">
        <v>44725</v>
      </c>
      <c r="Q935" s="20">
        <v>0.583333333335759</v>
      </c>
      <c r="R935" s="20">
        <v>0.666666666664241</v>
      </c>
      <c r="S935" s="4" t="s">
        <v>103</v>
      </c>
      <c r="T935" s="4" t="s">
        <v>5050</v>
      </c>
      <c r="U935" s="21" t="s">
        <v>5051</v>
      </c>
      <c r="V935" s="4" t="s">
        <v>5052</v>
      </c>
      <c r="X935" s="4" t="s">
        <v>38</v>
      </c>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row>
    <row r="936" hidden="1" spans="1:57">
      <c r="A936" s="9">
        <v>44723.5082933449</v>
      </c>
      <c r="B936" s="4" t="s">
        <v>334</v>
      </c>
      <c r="C936" s="4" t="s">
        <v>23</v>
      </c>
      <c r="D936" s="4" t="s">
        <v>5053</v>
      </c>
      <c r="E936" s="5"/>
      <c r="F936" s="4">
        <v>6303771964</v>
      </c>
      <c r="G936" s="4" t="s">
        <v>1926</v>
      </c>
      <c r="H936" s="4" t="s">
        <v>313</v>
      </c>
      <c r="I936" s="4" t="s">
        <v>27</v>
      </c>
      <c r="J936" s="4" t="s">
        <v>5054</v>
      </c>
      <c r="K936" s="4" t="s">
        <v>85</v>
      </c>
      <c r="L936" s="4" t="s">
        <v>85</v>
      </c>
      <c r="M936" s="4" t="s">
        <v>5055</v>
      </c>
      <c r="N936" s="4" t="s">
        <v>114</v>
      </c>
      <c r="O936" s="4" t="s">
        <v>560</v>
      </c>
      <c r="P936" s="15">
        <v>44726</v>
      </c>
      <c r="Q936" s="20">
        <v>0.625</v>
      </c>
      <c r="R936" s="20">
        <v>0.75</v>
      </c>
      <c r="S936" s="4" t="s">
        <v>406</v>
      </c>
      <c r="T936" s="4" t="s">
        <v>4869</v>
      </c>
      <c r="U936" s="21" t="s">
        <v>5056</v>
      </c>
      <c r="V936" s="4" t="s">
        <v>4595</v>
      </c>
      <c r="X936" s="4" t="s">
        <v>38</v>
      </c>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row>
    <row r="937" hidden="1" spans="1:57">
      <c r="A937" s="9">
        <v>44723.5084948495</v>
      </c>
      <c r="B937" s="4" t="s">
        <v>188</v>
      </c>
      <c r="C937" s="4" t="s">
        <v>23</v>
      </c>
      <c r="D937" s="4" t="s">
        <v>5057</v>
      </c>
      <c r="E937" s="5"/>
      <c r="F937" s="4">
        <v>9032304935</v>
      </c>
      <c r="G937" s="4" t="s">
        <v>5058</v>
      </c>
      <c r="H937" s="4" t="s">
        <v>110</v>
      </c>
      <c r="I937" s="4" t="s">
        <v>98</v>
      </c>
      <c r="J937" s="4" t="s">
        <v>5059</v>
      </c>
      <c r="K937" s="4" t="s">
        <v>127</v>
      </c>
      <c r="L937" s="4" t="s">
        <v>127</v>
      </c>
      <c r="M937" s="4" t="s">
        <v>5060</v>
      </c>
      <c r="N937" s="4" t="s">
        <v>87</v>
      </c>
      <c r="O937" s="4" t="s">
        <v>129</v>
      </c>
      <c r="P937" s="15">
        <v>44726</v>
      </c>
      <c r="Q937" s="20">
        <v>0.5</v>
      </c>
      <c r="R937" s="20">
        <v>0.708333333335759</v>
      </c>
      <c r="S937" s="4" t="s">
        <v>553</v>
      </c>
      <c r="T937" s="4" t="s">
        <v>318</v>
      </c>
      <c r="U937" s="21" t="s">
        <v>5061</v>
      </c>
      <c r="V937" s="4" t="s">
        <v>92</v>
      </c>
      <c r="X937" s="4" t="s">
        <v>38</v>
      </c>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row>
    <row r="938" hidden="1" spans="1:57">
      <c r="A938" s="9">
        <v>44723.5106598958</v>
      </c>
      <c r="B938" s="4" t="s">
        <v>291</v>
      </c>
      <c r="C938" s="4" t="s">
        <v>23</v>
      </c>
      <c r="D938" s="4" t="s">
        <v>4927</v>
      </c>
      <c r="E938" s="5"/>
      <c r="F938" s="4">
        <v>7075733933</v>
      </c>
      <c r="G938" s="4" t="s">
        <v>4928</v>
      </c>
      <c r="H938" s="4" t="s">
        <v>1349</v>
      </c>
      <c r="I938" s="4" t="s">
        <v>1349</v>
      </c>
      <c r="J938" s="4" t="s">
        <v>4929</v>
      </c>
      <c r="K938" s="4" t="s">
        <v>204</v>
      </c>
      <c r="L938" s="4" t="s">
        <v>2093</v>
      </c>
      <c r="M938" s="4" t="s">
        <v>4930</v>
      </c>
      <c r="N938" s="4" t="s">
        <v>114</v>
      </c>
      <c r="O938" s="4" t="s">
        <v>43</v>
      </c>
      <c r="P938" s="15">
        <v>44726</v>
      </c>
      <c r="Q938" s="20">
        <v>0.416666666664241</v>
      </c>
      <c r="R938" s="20">
        <v>0.5</v>
      </c>
      <c r="S938" s="4" t="s">
        <v>805</v>
      </c>
      <c r="T938" s="4" t="s">
        <v>318</v>
      </c>
      <c r="U938" s="21" t="s">
        <v>5062</v>
      </c>
      <c r="V938" s="4" t="s">
        <v>2064</v>
      </c>
      <c r="X938" s="4" t="s">
        <v>38</v>
      </c>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row>
    <row r="939" hidden="1" spans="1:57">
      <c r="A939" s="9">
        <v>44723.5167973843</v>
      </c>
      <c r="B939" s="4" t="s">
        <v>39</v>
      </c>
      <c r="C939" s="4" t="s">
        <v>23</v>
      </c>
      <c r="D939" s="4" t="s">
        <v>902</v>
      </c>
      <c r="E939" s="5"/>
      <c r="F939" s="4">
        <v>7382587375</v>
      </c>
      <c r="G939" s="4" t="s">
        <v>867</v>
      </c>
      <c r="H939" s="4" t="s">
        <v>535</v>
      </c>
      <c r="I939" s="4" t="s">
        <v>535</v>
      </c>
      <c r="J939" s="4" t="s">
        <v>903</v>
      </c>
      <c r="K939" s="4" t="s">
        <v>276</v>
      </c>
      <c r="L939" s="4" t="s">
        <v>276</v>
      </c>
      <c r="M939" s="4" t="s">
        <v>904</v>
      </c>
      <c r="N939" s="4" t="s">
        <v>832</v>
      </c>
      <c r="O939" s="4" t="s">
        <v>88</v>
      </c>
      <c r="P939" s="15">
        <v>44725</v>
      </c>
      <c r="Q939" s="20">
        <v>0.583333333335759</v>
      </c>
      <c r="R939" s="20">
        <v>0.666666666664241</v>
      </c>
      <c r="S939" s="4" t="s">
        <v>905</v>
      </c>
      <c r="T939" s="4" t="s">
        <v>35</v>
      </c>
      <c r="U939" s="21" t="s">
        <v>5063</v>
      </c>
      <c r="V939" s="4" t="s">
        <v>92</v>
      </c>
      <c r="X939" s="4" t="s">
        <v>38</v>
      </c>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row>
    <row r="940" hidden="1" spans="1:57">
      <c r="A940" s="9">
        <v>44723.5187748032</v>
      </c>
      <c r="B940" s="4" t="s">
        <v>265</v>
      </c>
      <c r="C940" s="4" t="s">
        <v>23</v>
      </c>
      <c r="D940" s="4" t="s">
        <v>5064</v>
      </c>
      <c r="E940" s="5"/>
      <c r="F940" s="4">
        <v>9160990561</v>
      </c>
      <c r="G940" s="4" t="s">
        <v>5065</v>
      </c>
      <c r="H940" s="4" t="s">
        <v>42</v>
      </c>
      <c r="I940" s="4" t="s">
        <v>42</v>
      </c>
      <c r="J940" s="4" t="s">
        <v>5066</v>
      </c>
      <c r="K940" s="4" t="s">
        <v>85</v>
      </c>
      <c r="L940" s="4" t="s">
        <v>85</v>
      </c>
      <c r="M940" s="4" t="s">
        <v>5067</v>
      </c>
      <c r="N940" s="4" t="s">
        <v>114</v>
      </c>
      <c r="O940" s="4" t="s">
        <v>154</v>
      </c>
      <c r="P940" s="15">
        <v>44725</v>
      </c>
      <c r="Q940" s="20">
        <v>0.583333333335759</v>
      </c>
      <c r="R940" s="20">
        <v>0.666666666664241</v>
      </c>
      <c r="S940" s="4" t="s">
        <v>1563</v>
      </c>
      <c r="T940" s="4" t="s">
        <v>35</v>
      </c>
      <c r="U940" s="21" t="s">
        <v>5068</v>
      </c>
      <c r="V940" s="4" t="s">
        <v>92</v>
      </c>
      <c r="X940" s="4" t="s">
        <v>38</v>
      </c>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row>
    <row r="941" hidden="1" spans="1:57">
      <c r="A941" s="9">
        <v>44723.5213543287</v>
      </c>
      <c r="B941" s="4" t="s">
        <v>5069</v>
      </c>
      <c r="C941" s="4" t="s">
        <v>23</v>
      </c>
      <c r="D941" s="4" t="s">
        <v>5070</v>
      </c>
      <c r="E941" s="5"/>
      <c r="F941" s="4">
        <v>9741252337</v>
      </c>
      <c r="G941" s="4" t="s">
        <v>1034</v>
      </c>
      <c r="H941" s="4" t="s">
        <v>42</v>
      </c>
      <c r="I941" s="4" t="s">
        <v>98</v>
      </c>
      <c r="J941" s="4" t="s">
        <v>725</v>
      </c>
      <c r="K941" s="4" t="s">
        <v>85</v>
      </c>
      <c r="L941" s="4" t="s">
        <v>85</v>
      </c>
      <c r="M941" s="4" t="s">
        <v>5071</v>
      </c>
      <c r="N941" s="4" t="s">
        <v>32</v>
      </c>
      <c r="O941" s="4" t="s">
        <v>154</v>
      </c>
      <c r="P941" s="15">
        <v>44725</v>
      </c>
      <c r="Q941" s="20">
        <v>0.5</v>
      </c>
      <c r="R941" s="20">
        <v>0.520833333335759</v>
      </c>
      <c r="S941" s="4" t="s">
        <v>501</v>
      </c>
      <c r="T941" s="4" t="s">
        <v>1535</v>
      </c>
      <c r="U941" s="21" t="s">
        <v>5072</v>
      </c>
      <c r="V941" s="4" t="s">
        <v>92</v>
      </c>
      <c r="X941" s="4" t="s">
        <v>38</v>
      </c>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row>
    <row r="942" hidden="1" spans="1:57">
      <c r="A942" s="9">
        <v>44723.5223906597</v>
      </c>
      <c r="B942" s="4" t="s">
        <v>79</v>
      </c>
      <c r="C942" s="4" t="s">
        <v>23</v>
      </c>
      <c r="D942" s="4" t="s">
        <v>5073</v>
      </c>
      <c r="E942" s="5"/>
      <c r="F942" s="4">
        <v>8142647240</v>
      </c>
      <c r="G942" s="4" t="s">
        <v>5074</v>
      </c>
      <c r="H942" s="4" t="s">
        <v>313</v>
      </c>
      <c r="I942" s="4" t="s">
        <v>695</v>
      </c>
      <c r="J942" s="4" t="s">
        <v>5075</v>
      </c>
      <c r="K942" s="4" t="s">
        <v>127</v>
      </c>
      <c r="L942" s="4" t="s">
        <v>127</v>
      </c>
      <c r="M942" s="4" t="s">
        <v>5076</v>
      </c>
      <c r="N942" s="4" t="s">
        <v>87</v>
      </c>
      <c r="O942" s="4" t="s">
        <v>98</v>
      </c>
      <c r="P942" s="15">
        <v>44725</v>
      </c>
      <c r="Q942" s="20">
        <v>0.458333333335759</v>
      </c>
      <c r="R942" s="20">
        <v>0.479166666664241</v>
      </c>
      <c r="S942" s="4" t="s">
        <v>5077</v>
      </c>
      <c r="T942" s="4" t="s">
        <v>5078</v>
      </c>
      <c r="U942" s="21" t="s">
        <v>5079</v>
      </c>
      <c r="V942" s="4" t="s">
        <v>92</v>
      </c>
      <c r="X942" s="4" t="s">
        <v>38</v>
      </c>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row>
    <row r="943" hidden="1" spans="1:57">
      <c r="A943" s="9">
        <v>44723.5236217361</v>
      </c>
      <c r="B943" s="4" t="s">
        <v>107</v>
      </c>
      <c r="C943" s="4" t="s">
        <v>23</v>
      </c>
      <c r="D943" s="4" t="s">
        <v>4887</v>
      </c>
      <c r="E943" s="5"/>
      <c r="F943" s="4">
        <v>9666925625</v>
      </c>
      <c r="G943" s="4" t="s">
        <v>867</v>
      </c>
      <c r="H943" s="4" t="s">
        <v>429</v>
      </c>
      <c r="I943" s="4" t="s">
        <v>43</v>
      </c>
      <c r="J943" s="4" t="s">
        <v>4427</v>
      </c>
      <c r="K943" s="4" t="s">
        <v>140</v>
      </c>
      <c r="L943" s="4" t="s">
        <v>45</v>
      </c>
      <c r="M943" s="4" t="s">
        <v>4888</v>
      </c>
      <c r="N943" s="4" t="s">
        <v>32</v>
      </c>
      <c r="O943" s="4" t="s">
        <v>194</v>
      </c>
      <c r="P943" s="15">
        <v>44725</v>
      </c>
      <c r="Q943" s="20">
        <v>0.583333333335759</v>
      </c>
      <c r="R943" s="20">
        <v>0.666666666664241</v>
      </c>
      <c r="S943" s="4" t="s">
        <v>614</v>
      </c>
      <c r="T943" s="4" t="s">
        <v>117</v>
      </c>
      <c r="U943" s="21" t="s">
        <v>5080</v>
      </c>
      <c r="V943" s="4" t="s">
        <v>92</v>
      </c>
      <c r="X943" s="4" t="s">
        <v>38</v>
      </c>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row>
    <row r="944" hidden="1" spans="1:57">
      <c r="A944" s="9">
        <v>44723.527421169</v>
      </c>
      <c r="B944" s="4" t="s">
        <v>3567</v>
      </c>
      <c r="C944" s="4" t="s">
        <v>23</v>
      </c>
      <c r="D944" s="4" t="s">
        <v>5081</v>
      </c>
      <c r="E944" s="5"/>
      <c r="F944" s="4">
        <v>9438324288</v>
      </c>
      <c r="G944" s="4" t="s">
        <v>5014</v>
      </c>
      <c r="H944" s="4" t="s">
        <v>3515</v>
      </c>
      <c r="I944" s="4" t="s">
        <v>3515</v>
      </c>
      <c r="J944" s="4" t="s">
        <v>5082</v>
      </c>
      <c r="K944" s="4" t="s">
        <v>85</v>
      </c>
      <c r="L944" s="4" t="s">
        <v>85</v>
      </c>
      <c r="M944" s="4" t="s">
        <v>5083</v>
      </c>
      <c r="N944" s="4" t="s">
        <v>114</v>
      </c>
      <c r="O944" s="4" t="s">
        <v>260</v>
      </c>
      <c r="P944" s="15">
        <v>44725</v>
      </c>
      <c r="Q944" s="20">
        <v>0.5</v>
      </c>
      <c r="R944" s="20">
        <v>0.0833333333357587</v>
      </c>
      <c r="S944" s="4" t="s">
        <v>1550</v>
      </c>
      <c r="T944" s="4" t="s">
        <v>980</v>
      </c>
      <c r="U944" s="21" t="s">
        <v>5084</v>
      </c>
      <c r="V944" s="4" t="s">
        <v>1287</v>
      </c>
      <c r="X944" s="4" t="s">
        <v>38</v>
      </c>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row>
    <row r="945" hidden="1" spans="1:57">
      <c r="A945" s="9">
        <v>44723.5328650347</v>
      </c>
      <c r="B945" s="4" t="s">
        <v>245</v>
      </c>
      <c r="C945" s="4" t="s">
        <v>23</v>
      </c>
      <c r="D945" s="4" t="s">
        <v>5085</v>
      </c>
      <c r="E945" s="5"/>
      <c r="F945" s="4">
        <v>9591100771</v>
      </c>
      <c r="G945" s="4" t="s">
        <v>1034</v>
      </c>
      <c r="H945" s="4" t="s">
        <v>1532</v>
      </c>
      <c r="I945" s="4" t="s">
        <v>1237</v>
      </c>
      <c r="J945" s="4" t="s">
        <v>5086</v>
      </c>
      <c r="K945" s="4" t="s">
        <v>85</v>
      </c>
      <c r="L945" s="4" t="s">
        <v>85</v>
      </c>
      <c r="M945" s="4" t="s">
        <v>5087</v>
      </c>
      <c r="N945" s="4" t="s">
        <v>114</v>
      </c>
      <c r="O945" s="4" t="s">
        <v>154</v>
      </c>
      <c r="P945" s="15">
        <v>44725</v>
      </c>
      <c r="Q945" s="20">
        <v>0.583333333335759</v>
      </c>
      <c r="R945" s="20">
        <v>0.625</v>
      </c>
      <c r="S945" s="4" t="s">
        <v>716</v>
      </c>
      <c r="T945" s="4" t="s">
        <v>1279</v>
      </c>
      <c r="U945" s="21" t="s">
        <v>5088</v>
      </c>
      <c r="V945" s="4" t="s">
        <v>92</v>
      </c>
      <c r="X945" s="4" t="s">
        <v>38</v>
      </c>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row>
    <row r="946" hidden="1" spans="1:57">
      <c r="A946" s="9">
        <v>44723.5350341898</v>
      </c>
      <c r="B946" s="4" t="s">
        <v>39</v>
      </c>
      <c r="C946" s="4" t="s">
        <v>23</v>
      </c>
      <c r="D946" s="4" t="s">
        <v>5089</v>
      </c>
      <c r="E946" s="5"/>
      <c r="F946" s="4">
        <v>8008390158</v>
      </c>
      <c r="G946" s="4" t="s">
        <v>2746</v>
      </c>
      <c r="H946" s="4" t="s">
        <v>82</v>
      </c>
      <c r="I946" s="4" t="s">
        <v>82</v>
      </c>
      <c r="J946" s="4" t="s">
        <v>5090</v>
      </c>
      <c r="K946" s="4" t="s">
        <v>45</v>
      </c>
      <c r="L946" s="4" t="s">
        <v>45</v>
      </c>
      <c r="M946" s="4" t="s">
        <v>5091</v>
      </c>
      <c r="N946" s="4" t="s">
        <v>1592</v>
      </c>
      <c r="O946" s="4" t="s">
        <v>47</v>
      </c>
      <c r="P946" s="15">
        <v>44725</v>
      </c>
      <c r="Q946" s="20">
        <v>0.416666666664241</v>
      </c>
      <c r="R946" s="20">
        <v>0.458333333335759</v>
      </c>
      <c r="S946" s="4" t="s">
        <v>841</v>
      </c>
      <c r="T946" s="4" t="s">
        <v>1544</v>
      </c>
      <c r="U946" s="21" t="s">
        <v>5092</v>
      </c>
      <c r="V946" s="4" t="s">
        <v>92</v>
      </c>
      <c r="X946" s="4" t="s">
        <v>38</v>
      </c>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row>
    <row r="947" hidden="1" spans="1:57">
      <c r="A947" s="9">
        <v>44723.535116875</v>
      </c>
      <c r="B947" s="4" t="s">
        <v>265</v>
      </c>
      <c r="C947" s="4" t="s">
        <v>23</v>
      </c>
      <c r="D947" s="4" t="s">
        <v>5093</v>
      </c>
      <c r="E947" s="5"/>
      <c r="F947" s="4">
        <v>9014126456</v>
      </c>
      <c r="G947" s="4" t="s">
        <v>5065</v>
      </c>
      <c r="H947" s="4" t="s">
        <v>429</v>
      </c>
      <c r="I947" s="4" t="s">
        <v>429</v>
      </c>
      <c r="J947" s="4" t="s">
        <v>5094</v>
      </c>
      <c r="K947" s="4" t="s">
        <v>127</v>
      </c>
      <c r="L947" s="4" t="s">
        <v>127</v>
      </c>
      <c r="M947" s="4" t="s">
        <v>5095</v>
      </c>
      <c r="N947" s="4" t="s">
        <v>114</v>
      </c>
      <c r="O947" s="4" t="s">
        <v>154</v>
      </c>
      <c r="P947" s="15" t="s">
        <v>5096</v>
      </c>
      <c r="Q947" s="20">
        <v>0.583333333335759</v>
      </c>
      <c r="R947" s="20">
        <v>0.666666666664241</v>
      </c>
      <c r="S947" s="4" t="s">
        <v>207</v>
      </c>
      <c r="T947" s="4" t="s">
        <v>1352</v>
      </c>
      <c r="U947" s="21" t="s">
        <v>5097</v>
      </c>
      <c r="V947" s="4" t="s">
        <v>92</v>
      </c>
      <c r="X947" s="4" t="s">
        <v>38</v>
      </c>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row>
    <row r="948" hidden="1" spans="1:57">
      <c r="A948" s="9">
        <v>44723.5358787037</v>
      </c>
      <c r="B948" s="4" t="s">
        <v>3567</v>
      </c>
      <c r="C948" s="4" t="s">
        <v>23</v>
      </c>
      <c r="D948" s="4" t="s">
        <v>5098</v>
      </c>
      <c r="E948" s="5"/>
      <c r="F948" s="4">
        <v>7845082484</v>
      </c>
      <c r="G948" s="4" t="s">
        <v>5014</v>
      </c>
      <c r="H948" s="4" t="s">
        <v>3763</v>
      </c>
      <c r="I948" s="4" t="s">
        <v>1151</v>
      </c>
      <c r="J948" s="4" t="s">
        <v>5099</v>
      </c>
      <c r="K948" s="4" t="s">
        <v>3734</v>
      </c>
      <c r="L948" s="4" t="s">
        <v>216</v>
      </c>
      <c r="M948" s="4" t="s">
        <v>5100</v>
      </c>
      <c r="N948" s="4" t="s">
        <v>114</v>
      </c>
      <c r="O948" s="4" t="s">
        <v>88</v>
      </c>
      <c r="P948" s="15">
        <v>44719</v>
      </c>
      <c r="Q948" s="20">
        <v>0.416666666664241</v>
      </c>
      <c r="R948" s="20">
        <v>0.458333333335759</v>
      </c>
      <c r="S948" s="4" t="s">
        <v>5101</v>
      </c>
      <c r="T948" s="4" t="s">
        <v>103</v>
      </c>
      <c r="U948" s="21" t="s">
        <v>5102</v>
      </c>
      <c r="V948" s="4" t="s">
        <v>92</v>
      </c>
      <c r="X948" s="4" t="s">
        <v>38</v>
      </c>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row>
    <row r="949" hidden="1" spans="1:57">
      <c r="A949" s="9">
        <v>44723.5428753125</v>
      </c>
      <c r="B949" s="4" t="s">
        <v>39</v>
      </c>
      <c r="C949" s="4" t="s">
        <v>23</v>
      </c>
      <c r="D949" s="4" t="s">
        <v>5103</v>
      </c>
      <c r="E949" s="5"/>
      <c r="F949" s="4">
        <v>9337352616</v>
      </c>
      <c r="G949" s="4" t="s">
        <v>923</v>
      </c>
      <c r="H949" s="4" t="s">
        <v>42</v>
      </c>
      <c r="I949" s="4" t="s">
        <v>535</v>
      </c>
      <c r="J949" s="4" t="s">
        <v>1062</v>
      </c>
      <c r="K949" s="4" t="s">
        <v>85</v>
      </c>
      <c r="L949" s="4" t="s">
        <v>85</v>
      </c>
      <c r="M949" s="4" t="s">
        <v>1452</v>
      </c>
      <c r="N949" s="4" t="s">
        <v>1592</v>
      </c>
      <c r="O949" s="4" t="s">
        <v>5104</v>
      </c>
      <c r="P949" s="15">
        <v>44725</v>
      </c>
      <c r="Q949" s="20">
        <v>0.583333333335759</v>
      </c>
      <c r="R949" s="20">
        <v>0.666666666664241</v>
      </c>
      <c r="S949" s="4" t="s">
        <v>207</v>
      </c>
      <c r="T949" s="4" t="s">
        <v>35</v>
      </c>
      <c r="U949" s="21" t="s">
        <v>5105</v>
      </c>
      <c r="V949" s="4" t="s">
        <v>92</v>
      </c>
      <c r="X949" s="4" t="s">
        <v>38</v>
      </c>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row>
    <row r="950" hidden="1" spans="1:57">
      <c r="A950" s="12">
        <v>44723.5434194676</v>
      </c>
      <c r="B950" s="13" t="s">
        <v>121</v>
      </c>
      <c r="C950" s="13" t="s">
        <v>23</v>
      </c>
      <c r="D950" s="13" t="s">
        <v>5106</v>
      </c>
      <c r="E950" s="14"/>
      <c r="F950" s="13">
        <v>8008390158</v>
      </c>
      <c r="G950" s="13" t="s">
        <v>2679</v>
      </c>
      <c r="H950" s="13" t="s">
        <v>82</v>
      </c>
      <c r="I950" s="13" t="s">
        <v>82</v>
      </c>
      <c r="J950" s="13" t="s">
        <v>5107</v>
      </c>
      <c r="K950" s="13" t="s">
        <v>5108</v>
      </c>
      <c r="L950" s="13" t="s">
        <v>127</v>
      </c>
      <c r="M950" s="13" t="s">
        <v>5091</v>
      </c>
      <c r="N950" s="13" t="s">
        <v>87</v>
      </c>
      <c r="O950" s="13" t="s">
        <v>459</v>
      </c>
      <c r="P950" s="17">
        <v>44725</v>
      </c>
      <c r="Q950" s="25">
        <v>0.625</v>
      </c>
      <c r="R950" s="25">
        <v>0.708333333335759</v>
      </c>
      <c r="S950" s="13" t="s">
        <v>2043</v>
      </c>
      <c r="T950" s="13" t="s">
        <v>5109</v>
      </c>
      <c r="U950" s="26" t="s">
        <v>5110</v>
      </c>
      <c r="V950" s="13" t="s">
        <v>92</v>
      </c>
      <c r="X950" s="13" t="s">
        <v>38</v>
      </c>
      <c r="Y950" s="14"/>
      <c r="Z950" s="14"/>
      <c r="AA950" s="14"/>
      <c r="AB950" s="14"/>
      <c r="AC950" s="14"/>
      <c r="AD950" s="14"/>
      <c r="AE950" s="14"/>
      <c r="AF950" s="14"/>
      <c r="AG950" s="14"/>
      <c r="AH950" s="14"/>
      <c r="AI950" s="14"/>
      <c r="AJ950" s="14"/>
      <c r="AK950" s="14"/>
      <c r="AL950" s="14"/>
      <c r="AM950" s="14"/>
      <c r="AN950" s="14"/>
      <c r="AO950" s="14"/>
      <c r="AP950" s="14"/>
      <c r="AQ950" s="14"/>
      <c r="AR950" s="14"/>
      <c r="AS950" s="14"/>
      <c r="AT950" s="14"/>
      <c r="AU950" s="14"/>
      <c r="AV950" s="14"/>
      <c r="AW950" s="14"/>
      <c r="AX950" s="14"/>
      <c r="AY950" s="14"/>
      <c r="AZ950" s="14"/>
      <c r="BA950" s="14"/>
      <c r="BB950" s="14"/>
      <c r="BC950" s="14"/>
      <c r="BD950" s="14"/>
      <c r="BE950" s="14"/>
    </row>
    <row r="951" hidden="1" spans="1:57">
      <c r="A951" s="9">
        <v>44723.5506868981</v>
      </c>
      <c r="B951" s="4" t="s">
        <v>5069</v>
      </c>
      <c r="C951" s="4" t="s">
        <v>23</v>
      </c>
      <c r="D951" s="4" t="s">
        <v>5111</v>
      </c>
      <c r="E951" s="5"/>
      <c r="F951" s="4">
        <v>7502614113</v>
      </c>
      <c r="G951" s="4" t="s">
        <v>2311</v>
      </c>
      <c r="H951" s="4" t="s">
        <v>474</v>
      </c>
      <c r="I951" s="4" t="s">
        <v>110</v>
      </c>
      <c r="J951" s="4" t="s">
        <v>5112</v>
      </c>
      <c r="K951" s="4" t="s">
        <v>152</v>
      </c>
      <c r="L951" s="4" t="s">
        <v>152</v>
      </c>
      <c r="M951" s="4" t="s">
        <v>5113</v>
      </c>
      <c r="N951" s="4" t="s">
        <v>114</v>
      </c>
      <c r="O951" s="4" t="s">
        <v>784</v>
      </c>
      <c r="P951" s="15">
        <v>44725</v>
      </c>
      <c r="Q951" s="20">
        <v>0.458333333335759</v>
      </c>
      <c r="R951" s="20">
        <v>0.479166666664241</v>
      </c>
      <c r="S951" s="4" t="s">
        <v>547</v>
      </c>
      <c r="T951" s="4" t="s">
        <v>548</v>
      </c>
      <c r="U951" s="21" t="s">
        <v>5114</v>
      </c>
      <c r="V951" s="4" t="s">
        <v>92</v>
      </c>
      <c r="X951" s="4" t="s">
        <v>38</v>
      </c>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row>
    <row r="952" hidden="1" spans="1:57">
      <c r="A952" s="9">
        <v>44723.5518022801</v>
      </c>
      <c r="B952" s="4" t="s">
        <v>121</v>
      </c>
      <c r="C952" s="4" t="s">
        <v>23</v>
      </c>
      <c r="D952" s="4" t="s">
        <v>5115</v>
      </c>
      <c r="E952" s="5"/>
      <c r="F952" s="4">
        <v>8217736382</v>
      </c>
      <c r="G952" s="4" t="s">
        <v>938</v>
      </c>
      <c r="H952" s="4" t="s">
        <v>1150</v>
      </c>
      <c r="I952" s="4" t="s">
        <v>110</v>
      </c>
      <c r="J952" s="4" t="s">
        <v>5116</v>
      </c>
      <c r="K952" s="4" t="s">
        <v>85</v>
      </c>
      <c r="L952" s="4" t="s">
        <v>85</v>
      </c>
      <c r="M952" s="4" t="s">
        <v>5117</v>
      </c>
      <c r="N952" s="4" t="s">
        <v>87</v>
      </c>
      <c r="O952" s="4" t="s">
        <v>1820</v>
      </c>
      <c r="P952" s="15">
        <v>44725</v>
      </c>
      <c r="Q952" s="20">
        <v>0.645833333335759</v>
      </c>
      <c r="R952" s="20">
        <v>0.75</v>
      </c>
      <c r="S952" s="4" t="s">
        <v>351</v>
      </c>
      <c r="T952" s="4" t="s">
        <v>5118</v>
      </c>
      <c r="U952" s="21" t="s">
        <v>5119</v>
      </c>
      <c r="V952" s="4" t="s">
        <v>92</v>
      </c>
      <c r="X952" s="4" t="s">
        <v>38</v>
      </c>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row>
    <row r="953" hidden="1" spans="1:57">
      <c r="A953" s="9">
        <v>44723.5581507292</v>
      </c>
      <c r="B953" s="4" t="s">
        <v>245</v>
      </c>
      <c r="C953" s="4" t="s">
        <v>23</v>
      </c>
      <c r="D953" s="4" t="s">
        <v>5120</v>
      </c>
      <c r="E953" s="5"/>
      <c r="F953" s="4">
        <v>8310757194</v>
      </c>
      <c r="G953" s="4" t="s">
        <v>1034</v>
      </c>
      <c r="H953" s="4" t="s">
        <v>124</v>
      </c>
      <c r="I953" s="4" t="s">
        <v>98</v>
      </c>
      <c r="J953" s="4" t="s">
        <v>5121</v>
      </c>
      <c r="K953" s="4" t="s">
        <v>85</v>
      </c>
      <c r="L953" s="4" t="s">
        <v>85</v>
      </c>
      <c r="M953" s="4" t="s">
        <v>5122</v>
      </c>
      <c r="N953" s="4" t="s">
        <v>87</v>
      </c>
      <c r="O953" s="4" t="s">
        <v>154</v>
      </c>
      <c r="P953" s="15">
        <v>44725</v>
      </c>
      <c r="Q953" s="20">
        <v>0.5</v>
      </c>
      <c r="R953" s="20">
        <v>0.541666666664241</v>
      </c>
      <c r="S953" s="4" t="s">
        <v>3343</v>
      </c>
      <c r="T953" s="4" t="s">
        <v>318</v>
      </c>
      <c r="U953" s="21" t="s">
        <v>5123</v>
      </c>
      <c r="V953" s="4" t="s">
        <v>92</v>
      </c>
      <c r="X953" s="4" t="s">
        <v>38</v>
      </c>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row>
    <row r="954" spans="1:57">
      <c r="A954" s="48">
        <v>44723.5592676852</v>
      </c>
      <c r="B954" s="44" t="s">
        <v>300</v>
      </c>
      <c r="C954" s="44" t="s">
        <v>23</v>
      </c>
      <c r="D954" s="44" t="s">
        <v>5124</v>
      </c>
      <c r="E954" s="45"/>
      <c r="F954" s="44">
        <v>9870219564</v>
      </c>
      <c r="G954" s="44" t="s">
        <v>3282</v>
      </c>
      <c r="H954" s="44" t="s">
        <v>284</v>
      </c>
      <c r="I954" s="44" t="s">
        <v>695</v>
      </c>
      <c r="J954" s="44" t="s">
        <v>5125</v>
      </c>
      <c r="K954" s="44" t="s">
        <v>441</v>
      </c>
      <c r="L954" s="44" t="s">
        <v>5126</v>
      </c>
      <c r="M954" s="44" t="s">
        <v>5127</v>
      </c>
      <c r="N954" s="44" t="s">
        <v>114</v>
      </c>
      <c r="O954" s="44" t="s">
        <v>260</v>
      </c>
      <c r="P954" s="48">
        <v>44726</v>
      </c>
      <c r="Q954" s="54">
        <v>0.625</v>
      </c>
      <c r="R954" s="54">
        <v>0.666666666664241</v>
      </c>
      <c r="S954" s="44" t="s">
        <v>5128</v>
      </c>
      <c r="T954" s="44" t="s">
        <v>1496</v>
      </c>
      <c r="U954" s="55" t="s">
        <v>5129</v>
      </c>
      <c r="V954" s="44" t="s">
        <v>209</v>
      </c>
      <c r="X954" s="4"/>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row>
    <row r="955" hidden="1" spans="1:57">
      <c r="A955" s="9">
        <v>44723.5592968403</v>
      </c>
      <c r="B955" s="4" t="s">
        <v>188</v>
      </c>
      <c r="C955" s="4" t="s">
        <v>23</v>
      </c>
      <c r="D955" s="4" t="s">
        <v>5103</v>
      </c>
      <c r="E955" s="5"/>
      <c r="F955" s="4">
        <v>9337352616</v>
      </c>
      <c r="G955" s="4" t="s">
        <v>923</v>
      </c>
      <c r="H955" s="4" t="s">
        <v>42</v>
      </c>
      <c r="I955" s="4" t="s">
        <v>535</v>
      </c>
      <c r="J955" s="4" t="s">
        <v>1062</v>
      </c>
      <c r="K955" s="4" t="s">
        <v>85</v>
      </c>
      <c r="L955" s="4" t="s">
        <v>85</v>
      </c>
      <c r="M955" s="4" t="s">
        <v>1452</v>
      </c>
      <c r="N955" s="4" t="s">
        <v>32</v>
      </c>
      <c r="O955" s="4" t="s">
        <v>5130</v>
      </c>
      <c r="P955" s="15">
        <v>44725</v>
      </c>
      <c r="Q955" s="20">
        <v>0.5</v>
      </c>
      <c r="R955" s="20">
        <v>0.583333333335759</v>
      </c>
      <c r="S955" s="4" t="s">
        <v>406</v>
      </c>
      <c r="T955" s="4" t="s">
        <v>523</v>
      </c>
      <c r="U955" s="21" t="s">
        <v>5131</v>
      </c>
      <c r="V955" s="4" t="s">
        <v>1287</v>
      </c>
      <c r="X955" s="4" t="s">
        <v>38</v>
      </c>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row>
    <row r="956" spans="1:57">
      <c r="A956" s="48">
        <v>44723.5640686806</v>
      </c>
      <c r="B956" s="44" t="s">
        <v>300</v>
      </c>
      <c r="C956" s="44" t="s">
        <v>23</v>
      </c>
      <c r="D956" s="44" t="s">
        <v>5132</v>
      </c>
      <c r="E956" s="45"/>
      <c r="F956" s="44">
        <v>9582338332</v>
      </c>
      <c r="G956" s="44" t="s">
        <v>3282</v>
      </c>
      <c r="H956" s="44" t="s">
        <v>284</v>
      </c>
      <c r="I956" s="44" t="s">
        <v>202</v>
      </c>
      <c r="J956" s="44" t="s">
        <v>5133</v>
      </c>
      <c r="K956" s="44" t="s">
        <v>5134</v>
      </c>
      <c r="L956" s="44" t="s">
        <v>4344</v>
      </c>
      <c r="M956" s="44" t="s">
        <v>5135</v>
      </c>
      <c r="N956" s="44" t="s">
        <v>32</v>
      </c>
      <c r="O956" s="44" t="s">
        <v>260</v>
      </c>
      <c r="P956" s="48">
        <v>44726</v>
      </c>
      <c r="Q956" s="54">
        <v>0.541666666664241</v>
      </c>
      <c r="R956" s="54">
        <v>0.583333333335759</v>
      </c>
      <c r="S956" s="44" t="s">
        <v>3758</v>
      </c>
      <c r="T956" s="44" t="s">
        <v>501</v>
      </c>
      <c r="U956" s="55" t="s">
        <v>5136</v>
      </c>
      <c r="V956" s="44" t="s">
        <v>209</v>
      </c>
      <c r="X956" s="4"/>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row>
    <row r="957" spans="1:57">
      <c r="A957" s="48">
        <v>44723.5669464931</v>
      </c>
      <c r="B957" s="44" t="s">
        <v>300</v>
      </c>
      <c r="C957" s="44" t="s">
        <v>23</v>
      </c>
      <c r="D957" s="44" t="s">
        <v>4631</v>
      </c>
      <c r="E957" s="45"/>
      <c r="F957" s="44">
        <v>8310243347</v>
      </c>
      <c r="G957" s="44" t="s">
        <v>3282</v>
      </c>
      <c r="H957" s="44" t="s">
        <v>674</v>
      </c>
      <c r="I957" s="44" t="s">
        <v>313</v>
      </c>
      <c r="J957" s="44" t="s">
        <v>4633</v>
      </c>
      <c r="K957" s="44" t="s">
        <v>85</v>
      </c>
      <c r="L957" s="44" t="s">
        <v>85</v>
      </c>
      <c r="M957" s="44" t="s">
        <v>4634</v>
      </c>
      <c r="N957" s="44" t="s">
        <v>32</v>
      </c>
      <c r="O957" s="44" t="s">
        <v>260</v>
      </c>
      <c r="P957" s="48">
        <v>44725</v>
      </c>
      <c r="Q957" s="54">
        <v>0.5</v>
      </c>
      <c r="R957" s="54">
        <v>0.541666666664241</v>
      </c>
      <c r="S957" s="44" t="s">
        <v>643</v>
      </c>
      <c r="T957" s="44" t="s">
        <v>5137</v>
      </c>
      <c r="U957" s="55" t="s">
        <v>5138</v>
      </c>
      <c r="V957" s="44" t="s">
        <v>209</v>
      </c>
      <c r="X957" s="4"/>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row>
    <row r="958" hidden="1" spans="1:57">
      <c r="A958" s="9">
        <v>44723.5699679282</v>
      </c>
      <c r="B958" s="4" t="s">
        <v>107</v>
      </c>
      <c r="C958" s="4" t="s">
        <v>23</v>
      </c>
      <c r="D958" s="4" t="s">
        <v>5139</v>
      </c>
      <c r="E958" s="5"/>
      <c r="F958" s="4">
        <v>9652661779</v>
      </c>
      <c r="G958" s="4" t="s">
        <v>938</v>
      </c>
      <c r="H958" s="4" t="s">
        <v>191</v>
      </c>
      <c r="I958" s="4" t="s">
        <v>611</v>
      </c>
      <c r="J958" s="4" t="s">
        <v>5140</v>
      </c>
      <c r="K958" s="4" t="s">
        <v>85</v>
      </c>
      <c r="L958" s="4" t="s">
        <v>127</v>
      </c>
      <c r="M958" s="4" t="s">
        <v>5141</v>
      </c>
      <c r="N958" s="4" t="s">
        <v>87</v>
      </c>
      <c r="O958" s="4" t="s">
        <v>129</v>
      </c>
      <c r="P958" s="15">
        <v>44725</v>
      </c>
      <c r="Q958" s="20">
        <v>0.5</v>
      </c>
      <c r="R958" s="20">
        <v>0.625</v>
      </c>
      <c r="S958" s="4" t="s">
        <v>4953</v>
      </c>
      <c r="T958" s="4" t="s">
        <v>251</v>
      </c>
      <c r="U958" s="21" t="s">
        <v>5142</v>
      </c>
      <c r="V958" s="4" t="s">
        <v>5143</v>
      </c>
      <c r="X958" s="4" t="s">
        <v>38</v>
      </c>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row>
    <row r="959" hidden="1" spans="1:57">
      <c r="A959" s="9">
        <v>44723.5733459144</v>
      </c>
      <c r="B959" s="4" t="s">
        <v>107</v>
      </c>
      <c r="C959" s="4" t="s">
        <v>23</v>
      </c>
      <c r="D959" s="4" t="s">
        <v>5144</v>
      </c>
      <c r="E959" s="5"/>
      <c r="F959" s="4">
        <v>8917217708</v>
      </c>
      <c r="G959" s="4" t="s">
        <v>4713</v>
      </c>
      <c r="H959" s="4" t="s">
        <v>589</v>
      </c>
      <c r="I959" s="4" t="s">
        <v>42</v>
      </c>
      <c r="J959" s="4" t="s">
        <v>5145</v>
      </c>
      <c r="K959" s="4" t="s">
        <v>85</v>
      </c>
      <c r="L959" s="4" t="s">
        <v>127</v>
      </c>
      <c r="M959" s="4" t="s">
        <v>5146</v>
      </c>
      <c r="N959" s="4" t="s">
        <v>32</v>
      </c>
      <c r="O959" s="4" t="s">
        <v>154</v>
      </c>
      <c r="P959" s="15">
        <v>44725</v>
      </c>
      <c r="Q959" s="20">
        <v>0.458333333335759</v>
      </c>
      <c r="R959" s="20">
        <v>0.5</v>
      </c>
      <c r="S959" s="4" t="s">
        <v>3004</v>
      </c>
      <c r="T959" s="4" t="s">
        <v>805</v>
      </c>
      <c r="U959" s="21" t="s">
        <v>5147</v>
      </c>
      <c r="V959" s="4" t="s">
        <v>3576</v>
      </c>
      <c r="X959" s="4" t="s">
        <v>38</v>
      </c>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row>
    <row r="960" hidden="1" spans="1:57">
      <c r="A960" s="9">
        <v>44723.5781987963</v>
      </c>
      <c r="B960" s="4" t="s">
        <v>107</v>
      </c>
      <c r="C960" s="4" t="s">
        <v>23</v>
      </c>
      <c r="D960" s="4" t="s">
        <v>1492</v>
      </c>
      <c r="E960" s="5"/>
      <c r="F960" s="4">
        <v>6304806028</v>
      </c>
      <c r="G960" s="4" t="s">
        <v>923</v>
      </c>
      <c r="H960" s="4" t="s">
        <v>284</v>
      </c>
      <c r="I960" s="4" t="s">
        <v>284</v>
      </c>
      <c r="J960" s="4" t="s">
        <v>1493</v>
      </c>
      <c r="K960" s="4" t="s">
        <v>127</v>
      </c>
      <c r="L960" s="4" t="s">
        <v>127</v>
      </c>
      <c r="M960" s="4" t="s">
        <v>1494</v>
      </c>
      <c r="N960" s="4" t="s">
        <v>114</v>
      </c>
      <c r="O960" s="4" t="s">
        <v>260</v>
      </c>
      <c r="P960" s="15">
        <v>44725</v>
      </c>
      <c r="Q960" s="20">
        <v>0.5</v>
      </c>
      <c r="R960" s="20">
        <v>0.583333333335759</v>
      </c>
      <c r="S960" s="4" t="s">
        <v>1495</v>
      </c>
      <c r="T960" s="4" t="s">
        <v>1496</v>
      </c>
      <c r="U960" s="21" t="s">
        <v>5148</v>
      </c>
      <c r="V960" s="4" t="s">
        <v>5149</v>
      </c>
      <c r="X960" s="4" t="s">
        <v>38</v>
      </c>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row>
    <row r="961" hidden="1" spans="1:57">
      <c r="A961" s="9">
        <v>44723.5787510185</v>
      </c>
      <c r="B961" s="4" t="s">
        <v>121</v>
      </c>
      <c r="C961" s="4" t="s">
        <v>23</v>
      </c>
      <c r="D961" s="4" t="s">
        <v>5150</v>
      </c>
      <c r="E961" s="5"/>
      <c r="F961" s="4">
        <v>9381362059</v>
      </c>
      <c r="G961" s="4" t="s">
        <v>2679</v>
      </c>
      <c r="H961" s="4" t="s">
        <v>589</v>
      </c>
      <c r="I961" s="4" t="s">
        <v>313</v>
      </c>
      <c r="J961" s="4" t="s">
        <v>5151</v>
      </c>
      <c r="K961" s="4" t="s">
        <v>85</v>
      </c>
      <c r="L961" s="4" t="s">
        <v>85</v>
      </c>
      <c r="M961" s="4" t="s">
        <v>5152</v>
      </c>
      <c r="N961" s="4" t="s">
        <v>114</v>
      </c>
      <c r="O961" s="4" t="s">
        <v>459</v>
      </c>
      <c r="P961" s="15">
        <v>44725</v>
      </c>
      <c r="Q961" s="20">
        <v>0.625</v>
      </c>
      <c r="R961" s="20">
        <v>0.75</v>
      </c>
      <c r="S961" s="4" t="s">
        <v>2168</v>
      </c>
      <c r="T961" s="4" t="s">
        <v>911</v>
      </c>
      <c r="U961" s="21" t="s">
        <v>5153</v>
      </c>
      <c r="V961" s="4" t="s">
        <v>92</v>
      </c>
      <c r="X961" s="4" t="s">
        <v>38</v>
      </c>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row>
    <row r="962" spans="1:57">
      <c r="A962" s="48">
        <v>44723.5809721181</v>
      </c>
      <c r="B962" s="44" t="s">
        <v>300</v>
      </c>
      <c r="C962" s="44" t="s">
        <v>23</v>
      </c>
      <c r="D962" s="44" t="s">
        <v>5154</v>
      </c>
      <c r="E962" s="45"/>
      <c r="F962" s="44">
        <v>7276974722</v>
      </c>
      <c r="G962" s="44" t="s">
        <v>5155</v>
      </c>
      <c r="H962" s="44" t="s">
        <v>589</v>
      </c>
      <c r="I962" s="44" t="s">
        <v>429</v>
      </c>
      <c r="J962" s="44" t="s">
        <v>5156</v>
      </c>
      <c r="K962" s="44" t="s">
        <v>1380</v>
      </c>
      <c r="L962" s="44" t="s">
        <v>1380</v>
      </c>
      <c r="M962" s="44" t="s">
        <v>5157</v>
      </c>
      <c r="N962" s="44" t="s">
        <v>114</v>
      </c>
      <c r="O962" s="44" t="s">
        <v>260</v>
      </c>
      <c r="P962" s="48">
        <v>44726</v>
      </c>
      <c r="Q962" s="54">
        <v>0.666666666664241</v>
      </c>
      <c r="R962" s="54">
        <v>0.708333333335759</v>
      </c>
      <c r="S962" s="44" t="s">
        <v>460</v>
      </c>
      <c r="T962" s="44" t="s">
        <v>531</v>
      </c>
      <c r="U962" s="55" t="s">
        <v>5158</v>
      </c>
      <c r="V962" s="44" t="s">
        <v>209</v>
      </c>
      <c r="X962" s="4"/>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row>
    <row r="963" hidden="1" spans="1:57">
      <c r="A963" s="9">
        <v>44723.5816734375</v>
      </c>
      <c r="B963" s="4" t="s">
        <v>188</v>
      </c>
      <c r="C963" s="4" t="s">
        <v>23</v>
      </c>
      <c r="D963" s="4" t="s">
        <v>5159</v>
      </c>
      <c r="E963" s="5"/>
      <c r="F963" s="4">
        <v>9513367984</v>
      </c>
      <c r="G963" s="4" t="s">
        <v>5160</v>
      </c>
      <c r="H963" s="4" t="s">
        <v>110</v>
      </c>
      <c r="I963" s="4" t="s">
        <v>110</v>
      </c>
      <c r="J963" s="4" t="s">
        <v>5161</v>
      </c>
      <c r="K963" s="4" t="s">
        <v>85</v>
      </c>
      <c r="L963" s="4" t="s">
        <v>127</v>
      </c>
      <c r="M963" s="4" t="s">
        <v>5162</v>
      </c>
      <c r="N963" s="4" t="s">
        <v>114</v>
      </c>
      <c r="O963" s="4" t="s">
        <v>260</v>
      </c>
      <c r="P963" s="15">
        <v>44725</v>
      </c>
      <c r="Q963" s="20">
        <v>0.458333333335759</v>
      </c>
      <c r="R963" s="20">
        <v>0.583333333335759</v>
      </c>
      <c r="S963" s="4" t="s">
        <v>242</v>
      </c>
      <c r="T963" s="4" t="s">
        <v>1279</v>
      </c>
      <c r="U963" s="21" t="s">
        <v>5163</v>
      </c>
      <c r="V963" s="4" t="s">
        <v>3576</v>
      </c>
      <c r="X963" s="4" t="s">
        <v>38</v>
      </c>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row>
    <row r="964" hidden="1" spans="1:57">
      <c r="A964" s="9">
        <v>44723.5831160648</v>
      </c>
      <c r="B964" s="4" t="s">
        <v>245</v>
      </c>
      <c r="C964" s="4" t="s">
        <v>23</v>
      </c>
      <c r="D964" s="4" t="s">
        <v>866</v>
      </c>
      <c r="E964" s="5"/>
      <c r="F964" s="4">
        <v>9663233661</v>
      </c>
      <c r="G964" s="4" t="s">
        <v>3341</v>
      </c>
      <c r="H964" s="4" t="s">
        <v>42</v>
      </c>
      <c r="I964" s="4" t="s">
        <v>313</v>
      </c>
      <c r="J964" s="4" t="s">
        <v>3342</v>
      </c>
      <c r="K964" s="4" t="s">
        <v>85</v>
      </c>
      <c r="L964" s="4" t="s">
        <v>3137</v>
      </c>
      <c r="M964" s="4" t="s">
        <v>869</v>
      </c>
      <c r="N964" s="4" t="s">
        <v>87</v>
      </c>
      <c r="O964" s="4" t="s">
        <v>154</v>
      </c>
      <c r="P964" s="15">
        <v>44725</v>
      </c>
      <c r="Q964" s="20">
        <v>0.416666666664241</v>
      </c>
      <c r="R964" s="20">
        <v>0.5</v>
      </c>
      <c r="S964" s="4" t="s">
        <v>3343</v>
      </c>
      <c r="T964" s="4" t="s">
        <v>1279</v>
      </c>
      <c r="U964" s="21" t="s">
        <v>5164</v>
      </c>
      <c r="V964" s="4" t="s">
        <v>92</v>
      </c>
      <c r="X964" s="4" t="s">
        <v>38</v>
      </c>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row>
    <row r="965" hidden="1" spans="1:57">
      <c r="A965" s="9">
        <v>44723.5855767245</v>
      </c>
      <c r="B965" s="4" t="s">
        <v>188</v>
      </c>
      <c r="C965" s="4" t="s">
        <v>23</v>
      </c>
      <c r="D965" s="4" t="s">
        <v>5165</v>
      </c>
      <c r="E965" s="5"/>
      <c r="F965" s="4">
        <v>8639837749</v>
      </c>
      <c r="G965" s="4" t="s">
        <v>5166</v>
      </c>
      <c r="H965" s="4" t="s">
        <v>43</v>
      </c>
      <c r="I965" s="4" t="s">
        <v>27</v>
      </c>
      <c r="J965" s="4" t="s">
        <v>5167</v>
      </c>
      <c r="K965" s="4" t="s">
        <v>127</v>
      </c>
      <c r="L965" s="4" t="s">
        <v>127</v>
      </c>
      <c r="M965" s="4" t="s">
        <v>5168</v>
      </c>
      <c r="N965" s="4" t="s">
        <v>87</v>
      </c>
      <c r="O965" s="4" t="s">
        <v>47</v>
      </c>
      <c r="P965" s="15">
        <v>44725</v>
      </c>
      <c r="Q965" s="20">
        <v>0.5</v>
      </c>
      <c r="R965" s="20">
        <v>0.625</v>
      </c>
      <c r="S965" s="4" t="s">
        <v>34</v>
      </c>
      <c r="T965" s="4" t="s">
        <v>207</v>
      </c>
      <c r="U965" s="21" t="s">
        <v>5169</v>
      </c>
      <c r="V965" s="4" t="s">
        <v>3576</v>
      </c>
      <c r="X965" s="4" t="s">
        <v>38</v>
      </c>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row>
    <row r="966" hidden="1" spans="1:57">
      <c r="A966" s="9">
        <v>44723.5877693634</v>
      </c>
      <c r="B966" s="4" t="s">
        <v>245</v>
      </c>
      <c r="C966" s="4" t="s">
        <v>23</v>
      </c>
      <c r="D966" s="4" t="s">
        <v>3338</v>
      </c>
      <c r="E966" s="5"/>
      <c r="F966" s="4">
        <v>9108336563</v>
      </c>
      <c r="G966" s="4" t="s">
        <v>923</v>
      </c>
      <c r="H966" s="4" t="s">
        <v>1349</v>
      </c>
      <c r="I966" s="4" t="s">
        <v>1349</v>
      </c>
      <c r="J966" s="4" t="s">
        <v>1008</v>
      </c>
      <c r="K966" s="4" t="s">
        <v>85</v>
      </c>
      <c r="L966" s="4" t="s">
        <v>3137</v>
      </c>
      <c r="M966" s="4" t="s">
        <v>3339</v>
      </c>
      <c r="N966" s="4" t="s">
        <v>87</v>
      </c>
      <c r="O966" s="4" t="s">
        <v>154</v>
      </c>
      <c r="P966" s="15">
        <v>44725</v>
      </c>
      <c r="Q966" s="20">
        <v>0.458333333335759</v>
      </c>
      <c r="R966" s="20">
        <v>0.5</v>
      </c>
      <c r="S966" s="4" t="s">
        <v>396</v>
      </c>
      <c r="T966" s="4" t="s">
        <v>318</v>
      </c>
      <c r="U966" s="21" t="s">
        <v>5170</v>
      </c>
      <c r="V966" s="4" t="s">
        <v>92</v>
      </c>
      <c r="X966" s="4" t="s">
        <v>38</v>
      </c>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row>
    <row r="967" hidden="1" spans="1:57">
      <c r="A967" s="9">
        <v>44723.5915460532</v>
      </c>
      <c r="B967" s="4" t="s">
        <v>121</v>
      </c>
      <c r="C967" s="4" t="s">
        <v>23</v>
      </c>
      <c r="D967" s="4" t="s">
        <v>1249</v>
      </c>
      <c r="E967" s="5"/>
      <c r="F967" s="4">
        <v>8754969038</v>
      </c>
      <c r="G967" s="4" t="s">
        <v>5171</v>
      </c>
      <c r="H967" s="4" t="s">
        <v>1250</v>
      </c>
      <c r="I967" s="4" t="s">
        <v>124</v>
      </c>
      <c r="J967" s="4" t="s">
        <v>1251</v>
      </c>
      <c r="K967" s="4" t="s">
        <v>152</v>
      </c>
      <c r="L967" s="4" t="s">
        <v>152</v>
      </c>
      <c r="M967" s="4" t="s">
        <v>1252</v>
      </c>
      <c r="N967" s="4" t="s">
        <v>114</v>
      </c>
      <c r="O967" s="4" t="s">
        <v>129</v>
      </c>
      <c r="P967" s="15">
        <v>44725</v>
      </c>
      <c r="Q967" s="20">
        <v>0.583333333335759</v>
      </c>
      <c r="R967" s="20">
        <v>0.708333333335759</v>
      </c>
      <c r="S967" s="4" t="s">
        <v>130</v>
      </c>
      <c r="T967" s="4" t="s">
        <v>797</v>
      </c>
      <c r="U967" s="21" t="s">
        <v>5172</v>
      </c>
      <c r="V967" s="4" t="s">
        <v>92</v>
      </c>
      <c r="X967" s="4" t="s">
        <v>38</v>
      </c>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row>
    <row r="968" hidden="1" spans="1:57">
      <c r="A968" s="9">
        <v>44723.6424760185</v>
      </c>
      <c r="B968" s="4" t="s">
        <v>272</v>
      </c>
      <c r="C968" s="4" t="s">
        <v>23</v>
      </c>
      <c r="D968" s="4" t="s">
        <v>5173</v>
      </c>
      <c r="E968" s="5"/>
      <c r="F968" s="4">
        <v>9666265595</v>
      </c>
      <c r="G968" s="4" t="s">
        <v>5174</v>
      </c>
      <c r="H968" s="4" t="s">
        <v>82</v>
      </c>
      <c r="I968" s="4" t="s">
        <v>98</v>
      </c>
      <c r="J968" s="4" t="s">
        <v>5175</v>
      </c>
      <c r="K968" s="4" t="s">
        <v>127</v>
      </c>
      <c r="L968" s="4" t="s">
        <v>127</v>
      </c>
      <c r="M968" s="4" t="s">
        <v>5176</v>
      </c>
      <c r="N968" s="4" t="s">
        <v>87</v>
      </c>
      <c r="O968" s="4" t="s">
        <v>154</v>
      </c>
      <c r="P968" s="15">
        <v>44725</v>
      </c>
      <c r="Q968" s="20">
        <v>0.458333333335759</v>
      </c>
      <c r="R968" s="20">
        <v>0.5</v>
      </c>
      <c r="S968" s="4" t="s">
        <v>196</v>
      </c>
      <c r="T968" s="4" t="s">
        <v>501</v>
      </c>
      <c r="U968" s="21" t="s">
        <v>5177</v>
      </c>
      <c r="V968" s="4" t="s">
        <v>92</v>
      </c>
      <c r="X968" s="4" t="s">
        <v>38</v>
      </c>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row>
    <row r="969" hidden="1" spans="1:57">
      <c r="A969" s="9">
        <v>44723.646108912</v>
      </c>
      <c r="B969" s="4" t="s">
        <v>79</v>
      </c>
      <c r="C969" s="4" t="s">
        <v>23</v>
      </c>
      <c r="D969" s="4" t="s">
        <v>5178</v>
      </c>
      <c r="E969" s="5"/>
      <c r="F969" s="4">
        <v>8886670222</v>
      </c>
      <c r="G969" s="4" t="s">
        <v>5179</v>
      </c>
      <c r="H969" s="4" t="s">
        <v>793</v>
      </c>
      <c r="I969" s="4" t="s">
        <v>284</v>
      </c>
      <c r="J969" s="4" t="s">
        <v>5180</v>
      </c>
      <c r="K969" s="4" t="s">
        <v>127</v>
      </c>
      <c r="L969" s="4" t="s">
        <v>127</v>
      </c>
      <c r="M969" s="4" t="s">
        <v>5181</v>
      </c>
      <c r="N969" s="4" t="s">
        <v>87</v>
      </c>
      <c r="O969" s="4" t="s">
        <v>202</v>
      </c>
      <c r="P969" s="15">
        <v>44725</v>
      </c>
      <c r="Q969" s="20">
        <v>0.166666666664241</v>
      </c>
      <c r="R969" s="20">
        <v>0.1875</v>
      </c>
      <c r="S969" s="4" t="s">
        <v>5182</v>
      </c>
      <c r="T969" s="4" t="s">
        <v>956</v>
      </c>
      <c r="U969" s="21" t="s">
        <v>5183</v>
      </c>
      <c r="V969" s="4" t="s">
        <v>92</v>
      </c>
      <c r="X969" s="4" t="s">
        <v>38</v>
      </c>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row>
    <row r="970" hidden="1" spans="1:57">
      <c r="A970" s="9">
        <v>44723.6473791435</v>
      </c>
      <c r="B970" s="4" t="s">
        <v>272</v>
      </c>
      <c r="C970" s="4" t="s">
        <v>23</v>
      </c>
      <c r="D970" s="4" t="s">
        <v>5184</v>
      </c>
      <c r="E970" s="5"/>
      <c r="F970" s="4">
        <v>9177911351</v>
      </c>
      <c r="G970" s="4" t="s">
        <v>5185</v>
      </c>
      <c r="H970" s="4" t="s">
        <v>674</v>
      </c>
      <c r="I970" s="4" t="s">
        <v>674</v>
      </c>
      <c r="J970" s="4" t="s">
        <v>5186</v>
      </c>
      <c r="K970" s="4" t="s">
        <v>127</v>
      </c>
      <c r="L970" s="4" t="s">
        <v>127</v>
      </c>
      <c r="M970" s="4" t="s">
        <v>5187</v>
      </c>
      <c r="N970" s="4" t="s">
        <v>32</v>
      </c>
      <c r="O970" s="4" t="s">
        <v>154</v>
      </c>
      <c r="P970" s="15">
        <v>44714</v>
      </c>
      <c r="Q970" s="20">
        <v>0.583333333335759</v>
      </c>
      <c r="R970" s="20">
        <v>0.625</v>
      </c>
      <c r="S970" s="4" t="s">
        <v>530</v>
      </c>
      <c r="T970" s="4" t="s">
        <v>599</v>
      </c>
      <c r="U970" s="21" t="s">
        <v>5188</v>
      </c>
      <c r="V970" s="4" t="s">
        <v>92</v>
      </c>
      <c r="X970" s="4" t="s">
        <v>38</v>
      </c>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row>
    <row r="971" hidden="1" spans="1:57">
      <c r="A971" s="9">
        <v>44723.6537831944</v>
      </c>
      <c r="B971" s="4" t="s">
        <v>334</v>
      </c>
      <c r="C971" s="4" t="s">
        <v>23</v>
      </c>
      <c r="D971" s="4" t="s">
        <v>4196</v>
      </c>
      <c r="E971" s="5"/>
      <c r="F971" s="4">
        <v>8019670679</v>
      </c>
      <c r="G971" s="4" t="s">
        <v>5189</v>
      </c>
      <c r="H971" s="4" t="s">
        <v>42</v>
      </c>
      <c r="I971" s="4" t="s">
        <v>42</v>
      </c>
      <c r="J971" s="4" t="s">
        <v>2078</v>
      </c>
      <c r="K971" s="4" t="s">
        <v>127</v>
      </c>
      <c r="L971" s="4" t="s">
        <v>356</v>
      </c>
      <c r="M971" s="4" t="s">
        <v>4198</v>
      </c>
      <c r="N971" s="4" t="s">
        <v>32</v>
      </c>
      <c r="O971" s="4" t="s">
        <v>560</v>
      </c>
      <c r="P971" s="15">
        <v>44725</v>
      </c>
      <c r="Q971" s="20">
        <v>0.5</v>
      </c>
      <c r="R971" s="20">
        <v>0.583333333335759</v>
      </c>
      <c r="S971" s="4" t="s">
        <v>406</v>
      </c>
      <c r="T971" s="4" t="s">
        <v>523</v>
      </c>
      <c r="U971" s="21" t="s">
        <v>5190</v>
      </c>
      <c r="V971" s="4" t="s">
        <v>5191</v>
      </c>
      <c r="X971" s="4" t="s">
        <v>38</v>
      </c>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row>
    <row r="972" hidden="1" spans="1:57">
      <c r="A972" s="9">
        <v>44723.6558813889</v>
      </c>
      <c r="B972" s="4" t="s">
        <v>272</v>
      </c>
      <c r="C972" s="4" t="s">
        <v>23</v>
      </c>
      <c r="D972" s="4" t="s">
        <v>5192</v>
      </c>
      <c r="E972" s="5"/>
      <c r="F972" s="4">
        <v>9916330639</v>
      </c>
      <c r="G972" s="4" t="s">
        <v>2311</v>
      </c>
      <c r="H972" s="4" t="s">
        <v>4466</v>
      </c>
      <c r="I972" s="4" t="s">
        <v>150</v>
      </c>
      <c r="J972" s="4" t="s">
        <v>5193</v>
      </c>
      <c r="K972" s="4" t="s">
        <v>85</v>
      </c>
      <c r="L972" s="4" t="s">
        <v>782</v>
      </c>
      <c r="M972" s="4" t="s">
        <v>5194</v>
      </c>
      <c r="N972" s="4" t="s">
        <v>114</v>
      </c>
      <c r="O972" s="4" t="s">
        <v>98</v>
      </c>
      <c r="P972" s="15">
        <v>44725</v>
      </c>
      <c r="Q972" s="20">
        <v>0.583333333335759</v>
      </c>
      <c r="R972" s="20">
        <v>0.625</v>
      </c>
      <c r="S972" s="4" t="s">
        <v>530</v>
      </c>
      <c r="T972" s="4" t="s">
        <v>1010</v>
      </c>
      <c r="U972" s="21" t="s">
        <v>5195</v>
      </c>
      <c r="V972" s="4" t="s">
        <v>92</v>
      </c>
      <c r="X972" s="4" t="s">
        <v>38</v>
      </c>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row>
    <row r="973" hidden="1" spans="1:57">
      <c r="A973" s="9">
        <v>44723.6611315741</v>
      </c>
      <c r="B973" s="4" t="s">
        <v>334</v>
      </c>
      <c r="C973" s="4" t="s">
        <v>23</v>
      </c>
      <c r="D973" s="4" t="s">
        <v>5196</v>
      </c>
      <c r="E973" s="5"/>
      <c r="F973" s="4">
        <v>8019866606</v>
      </c>
      <c r="G973" s="4" t="s">
        <v>1926</v>
      </c>
      <c r="H973" s="4" t="s">
        <v>191</v>
      </c>
      <c r="I973" s="4" t="s">
        <v>191</v>
      </c>
      <c r="J973" s="4" t="s">
        <v>1062</v>
      </c>
      <c r="K973" s="4" t="s">
        <v>127</v>
      </c>
      <c r="L973" s="4" t="s">
        <v>127</v>
      </c>
      <c r="M973" s="4" t="s">
        <v>5197</v>
      </c>
      <c r="N973" s="4" t="s">
        <v>87</v>
      </c>
      <c r="O973" s="4" t="s">
        <v>560</v>
      </c>
      <c r="P973" s="15">
        <v>44726</v>
      </c>
      <c r="Q973" s="20">
        <v>0.958333333335759</v>
      </c>
      <c r="R973" s="20">
        <v>0.5</v>
      </c>
      <c r="S973" s="4" t="s">
        <v>1334</v>
      </c>
      <c r="T973" s="4" t="s">
        <v>1120</v>
      </c>
      <c r="U973" s="21" t="s">
        <v>5198</v>
      </c>
      <c r="V973" s="4" t="s">
        <v>4595</v>
      </c>
      <c r="X973" s="4" t="s">
        <v>38</v>
      </c>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row>
    <row r="974" hidden="1" spans="1:57">
      <c r="A974" s="9">
        <v>44723.6677402199</v>
      </c>
      <c r="B974" s="4" t="s">
        <v>79</v>
      </c>
      <c r="C974" s="4" t="s">
        <v>23</v>
      </c>
      <c r="D974" s="4" t="s">
        <v>5199</v>
      </c>
      <c r="E974" s="5"/>
      <c r="F974" s="4">
        <v>9030303058</v>
      </c>
      <c r="G974" s="4" t="s">
        <v>5200</v>
      </c>
      <c r="H974" s="4" t="s">
        <v>5201</v>
      </c>
      <c r="I974" s="4" t="s">
        <v>1237</v>
      </c>
      <c r="J974" s="4" t="s">
        <v>5202</v>
      </c>
      <c r="K974" s="4" t="s">
        <v>127</v>
      </c>
      <c r="L974" s="4" t="s">
        <v>2030</v>
      </c>
      <c r="M974" s="4" t="s">
        <v>5203</v>
      </c>
      <c r="N974" s="4" t="s">
        <v>87</v>
      </c>
      <c r="O974" s="4" t="s">
        <v>154</v>
      </c>
      <c r="P974" s="15">
        <v>44725</v>
      </c>
      <c r="Q974" s="20">
        <v>0.5</v>
      </c>
      <c r="R974" s="20">
        <v>0.0416666666642413</v>
      </c>
      <c r="S974" s="4" t="s">
        <v>3758</v>
      </c>
      <c r="T974" s="4" t="s">
        <v>5204</v>
      </c>
      <c r="U974" s="21" t="s">
        <v>5205</v>
      </c>
      <c r="V974" s="4" t="s">
        <v>5206</v>
      </c>
      <c r="X974" s="4" t="s">
        <v>38</v>
      </c>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row>
    <row r="975" hidden="1" spans="1:57">
      <c r="A975" s="9">
        <v>44723.6721375463</v>
      </c>
      <c r="B975" s="4" t="s">
        <v>272</v>
      </c>
      <c r="C975" s="4" t="s">
        <v>23</v>
      </c>
      <c r="D975" s="4" t="s">
        <v>5207</v>
      </c>
      <c r="E975" s="5"/>
      <c r="F975" s="4">
        <v>7673998633</v>
      </c>
      <c r="G975" s="4" t="s">
        <v>2311</v>
      </c>
      <c r="H975" s="4" t="s">
        <v>625</v>
      </c>
      <c r="I975" s="4" t="s">
        <v>625</v>
      </c>
      <c r="J975" s="4" t="s">
        <v>5208</v>
      </c>
      <c r="K975" s="4" t="s">
        <v>85</v>
      </c>
      <c r="L975" s="4" t="s">
        <v>85</v>
      </c>
      <c r="M975" s="4" t="s">
        <v>5209</v>
      </c>
      <c r="N975" s="4" t="s">
        <v>114</v>
      </c>
      <c r="O975" s="4" t="s">
        <v>154</v>
      </c>
      <c r="P975" s="15">
        <v>44725</v>
      </c>
      <c r="Q975" s="20">
        <v>0.625</v>
      </c>
      <c r="R975" s="20">
        <v>0.666666666664241</v>
      </c>
      <c r="S975" s="4" t="s">
        <v>1120</v>
      </c>
      <c r="T975" s="4" t="s">
        <v>493</v>
      </c>
      <c r="U975" s="21" t="s">
        <v>5210</v>
      </c>
      <c r="V975" s="4" t="s">
        <v>92</v>
      </c>
      <c r="X975" s="4" t="s">
        <v>38</v>
      </c>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row>
    <row r="976" hidden="1" spans="1:57">
      <c r="A976" s="9">
        <v>44723.6890184375</v>
      </c>
      <c r="B976" s="4" t="s">
        <v>121</v>
      </c>
      <c r="C976" s="4" t="s">
        <v>23</v>
      </c>
      <c r="D976" s="4" t="s">
        <v>5211</v>
      </c>
      <c r="E976" s="5"/>
      <c r="F976" s="4">
        <v>9581212841</v>
      </c>
      <c r="G976" s="4" t="s">
        <v>5058</v>
      </c>
      <c r="H976" s="4" t="s">
        <v>42</v>
      </c>
      <c r="I976" s="4" t="s">
        <v>42</v>
      </c>
      <c r="J976" s="4" t="s">
        <v>5212</v>
      </c>
      <c r="K976" s="4" t="s">
        <v>85</v>
      </c>
      <c r="L976" s="4" t="s">
        <v>127</v>
      </c>
      <c r="M976" s="4" t="s">
        <v>5213</v>
      </c>
      <c r="N976" s="4" t="s">
        <v>87</v>
      </c>
      <c r="O976" s="4" t="s">
        <v>154</v>
      </c>
      <c r="P976" s="15">
        <v>44725</v>
      </c>
      <c r="Q976" s="20">
        <v>0.625</v>
      </c>
      <c r="R976" s="20">
        <v>0.666666666664241</v>
      </c>
      <c r="S976" s="4" t="s">
        <v>103</v>
      </c>
      <c r="T976" s="4" t="s">
        <v>35</v>
      </c>
      <c r="U976" s="21" t="s">
        <v>5214</v>
      </c>
      <c r="V976" s="4" t="s">
        <v>92</v>
      </c>
      <c r="X976" s="4" t="s">
        <v>38</v>
      </c>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row>
    <row r="977" hidden="1" spans="1:57">
      <c r="A977" s="9">
        <v>44723.7058863426</v>
      </c>
      <c r="B977" s="4" t="s">
        <v>121</v>
      </c>
      <c r="C977" s="4" t="s">
        <v>23</v>
      </c>
      <c r="D977" s="4" t="s">
        <v>5215</v>
      </c>
      <c r="E977" s="5"/>
      <c r="F977" s="4">
        <v>7406704638</v>
      </c>
      <c r="G977" s="4" t="s">
        <v>5216</v>
      </c>
      <c r="H977" s="4" t="s">
        <v>82</v>
      </c>
      <c r="I977" s="4" t="s">
        <v>82</v>
      </c>
      <c r="J977" s="4" t="s">
        <v>5217</v>
      </c>
      <c r="K977" s="4" t="s">
        <v>127</v>
      </c>
      <c r="L977" s="4" t="s">
        <v>127</v>
      </c>
      <c r="M977" s="4" t="s">
        <v>5218</v>
      </c>
      <c r="N977" s="4" t="s">
        <v>32</v>
      </c>
      <c r="O977" s="4" t="s">
        <v>4080</v>
      </c>
      <c r="P977" s="15">
        <v>44725</v>
      </c>
      <c r="Q977" s="20">
        <v>0.625</v>
      </c>
      <c r="R977" s="20">
        <v>0.708333333335759</v>
      </c>
      <c r="S977" s="4" t="s">
        <v>910</v>
      </c>
      <c r="T977" s="4" t="s">
        <v>5219</v>
      </c>
      <c r="U977" s="21" t="s">
        <v>5220</v>
      </c>
      <c r="V977" s="4" t="s">
        <v>92</v>
      </c>
      <c r="X977" s="4" t="s">
        <v>38</v>
      </c>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row>
    <row r="978" customHeight="1" spans="1:24">
      <c r="A978" s="42">
        <v>44724.56040375</v>
      </c>
      <c r="B978" s="43" t="s">
        <v>300</v>
      </c>
      <c r="C978" s="43" t="s">
        <v>23</v>
      </c>
      <c r="D978" s="43" t="s">
        <v>5221</v>
      </c>
      <c r="E978" s="32"/>
      <c r="F978" s="43">
        <v>7972458618</v>
      </c>
      <c r="G978" s="43" t="s">
        <v>2829</v>
      </c>
      <c r="H978" s="43" t="s">
        <v>284</v>
      </c>
      <c r="I978" s="43" t="s">
        <v>284</v>
      </c>
      <c r="J978" s="43" t="s">
        <v>5222</v>
      </c>
      <c r="K978" s="43" t="s">
        <v>1380</v>
      </c>
      <c r="L978" s="43" t="s">
        <v>1380</v>
      </c>
      <c r="M978" s="43" t="s">
        <v>5223</v>
      </c>
      <c r="N978" s="43" t="s">
        <v>114</v>
      </c>
      <c r="O978" s="43" t="s">
        <v>260</v>
      </c>
      <c r="P978" s="42">
        <v>44725</v>
      </c>
      <c r="Q978" s="99">
        <v>0.416666666664241</v>
      </c>
      <c r="R978" s="99">
        <v>0.583333333335759</v>
      </c>
      <c r="S978" s="43" t="s">
        <v>530</v>
      </c>
      <c r="T978" s="43" t="s">
        <v>366</v>
      </c>
      <c r="U978" s="100" t="s">
        <v>5224</v>
      </c>
      <c r="V978" s="43" t="s">
        <v>209</v>
      </c>
      <c r="X978" s="3"/>
    </row>
    <row r="979" spans="1:24">
      <c r="A979" s="42">
        <v>44724.758673287</v>
      </c>
      <c r="B979" s="43" t="s">
        <v>300</v>
      </c>
      <c r="C979" s="43" t="s">
        <v>23</v>
      </c>
      <c r="D979" s="43" t="s">
        <v>5225</v>
      </c>
      <c r="E979" s="32"/>
      <c r="F979" s="43">
        <v>9527637167</v>
      </c>
      <c r="G979" s="43" t="s">
        <v>2829</v>
      </c>
      <c r="H979" s="43" t="s">
        <v>313</v>
      </c>
      <c r="I979" s="43" t="s">
        <v>202</v>
      </c>
      <c r="J979" s="43" t="s">
        <v>5226</v>
      </c>
      <c r="K979" s="43" t="s">
        <v>100</v>
      </c>
      <c r="L979" s="43" t="s">
        <v>100</v>
      </c>
      <c r="M979" s="43" t="s">
        <v>5223</v>
      </c>
      <c r="N979" s="43" t="s">
        <v>32</v>
      </c>
      <c r="O979" s="43" t="s">
        <v>260</v>
      </c>
      <c r="P979" s="42">
        <v>44725</v>
      </c>
      <c r="Q979" s="99">
        <v>0.583333333335759</v>
      </c>
      <c r="R979" s="99">
        <v>0.708333333335759</v>
      </c>
      <c r="S979" s="43" t="s">
        <v>1496</v>
      </c>
      <c r="T979" s="43" t="s">
        <v>366</v>
      </c>
      <c r="U979" s="100" t="s">
        <v>5227</v>
      </c>
      <c r="V979" s="43" t="s">
        <v>209</v>
      </c>
      <c r="X979" s="3"/>
    </row>
    <row r="980" spans="1:24">
      <c r="A980" s="42">
        <v>44724.8009849074</v>
      </c>
      <c r="B980" s="43" t="s">
        <v>300</v>
      </c>
      <c r="C980" s="43" t="s">
        <v>23</v>
      </c>
      <c r="D980" s="43" t="s">
        <v>5228</v>
      </c>
      <c r="E980" s="32"/>
      <c r="F980" s="43">
        <v>7416238465</v>
      </c>
      <c r="G980" s="43" t="s">
        <v>2829</v>
      </c>
      <c r="H980" s="43" t="s">
        <v>191</v>
      </c>
      <c r="I980" s="43" t="s">
        <v>191</v>
      </c>
      <c r="J980" s="43" t="s">
        <v>5229</v>
      </c>
      <c r="K980" s="43" t="s">
        <v>85</v>
      </c>
      <c r="L980" s="43" t="s">
        <v>85</v>
      </c>
      <c r="M980" s="43" t="s">
        <v>5230</v>
      </c>
      <c r="N980" s="43" t="s">
        <v>32</v>
      </c>
      <c r="O980" s="43" t="s">
        <v>260</v>
      </c>
      <c r="P980" s="42">
        <v>44725</v>
      </c>
      <c r="Q980" s="99">
        <v>0.416666666664241</v>
      </c>
      <c r="R980" s="99">
        <v>0.5</v>
      </c>
      <c r="S980" s="43" t="s">
        <v>606</v>
      </c>
      <c r="T980" s="43" t="s">
        <v>599</v>
      </c>
      <c r="U980" s="100" t="s">
        <v>5231</v>
      </c>
      <c r="V980" s="43" t="s">
        <v>209</v>
      </c>
      <c r="X980" s="3"/>
    </row>
    <row r="981" spans="1:24">
      <c r="A981" s="42">
        <v>44724.8059088542</v>
      </c>
      <c r="B981" s="43" t="s">
        <v>300</v>
      </c>
      <c r="C981" s="43" t="s">
        <v>23</v>
      </c>
      <c r="D981" s="43" t="s">
        <v>4357</v>
      </c>
      <c r="E981" s="32"/>
      <c r="F981" s="43">
        <v>8248395824</v>
      </c>
      <c r="G981" s="43" t="s">
        <v>2829</v>
      </c>
      <c r="H981" s="43" t="s">
        <v>1874</v>
      </c>
      <c r="I981" s="43" t="s">
        <v>695</v>
      </c>
      <c r="J981" s="43" t="s">
        <v>1933</v>
      </c>
      <c r="K981" s="43" t="s">
        <v>127</v>
      </c>
      <c r="L981" s="43" t="s">
        <v>1579</v>
      </c>
      <c r="M981" s="43" t="s">
        <v>4358</v>
      </c>
      <c r="N981" s="43" t="s">
        <v>32</v>
      </c>
      <c r="O981" s="43" t="s">
        <v>260</v>
      </c>
      <c r="P981" s="42">
        <v>44725</v>
      </c>
      <c r="Q981" s="99">
        <v>0.416666666664241</v>
      </c>
      <c r="R981" s="99">
        <v>0.5</v>
      </c>
      <c r="S981" s="43" t="s">
        <v>4359</v>
      </c>
      <c r="T981" s="43" t="s">
        <v>852</v>
      </c>
      <c r="U981" s="100" t="s">
        <v>5232</v>
      </c>
      <c r="V981" s="43" t="s">
        <v>209</v>
      </c>
      <c r="X981" s="3"/>
    </row>
    <row r="982" hidden="1" spans="1:24">
      <c r="A982" s="2">
        <v>44725.4472409838</v>
      </c>
      <c r="B982" s="3" t="s">
        <v>39</v>
      </c>
      <c r="C982" s="3" t="s">
        <v>23</v>
      </c>
      <c r="D982" s="3" t="s">
        <v>5233</v>
      </c>
      <c r="E982"/>
      <c r="F982" s="3">
        <v>8870048028</v>
      </c>
      <c r="G982" s="3" t="s">
        <v>5234</v>
      </c>
      <c r="H982" s="3" t="s">
        <v>5235</v>
      </c>
      <c r="I982" s="3" t="s">
        <v>5235</v>
      </c>
      <c r="J982" s="3" t="s">
        <v>5236</v>
      </c>
      <c r="K982" s="3" t="s">
        <v>216</v>
      </c>
      <c r="L982" s="3" t="s">
        <v>216</v>
      </c>
      <c r="M982" s="3" t="s">
        <v>5237</v>
      </c>
      <c r="N982" s="3" t="s">
        <v>832</v>
      </c>
      <c r="O982" s="3" t="s">
        <v>47</v>
      </c>
      <c r="P982" s="18">
        <v>44726</v>
      </c>
      <c r="Q982" s="27">
        <v>0.666666666664241</v>
      </c>
      <c r="R982" s="27">
        <v>0.708333333335759</v>
      </c>
      <c r="S982" s="3" t="s">
        <v>207</v>
      </c>
      <c r="T982" s="3" t="s">
        <v>35</v>
      </c>
      <c r="U982" s="28" t="s">
        <v>5238</v>
      </c>
      <c r="V982" s="3" t="s">
        <v>662</v>
      </c>
      <c r="X982" s="3" t="s">
        <v>38</v>
      </c>
    </row>
    <row r="983" hidden="1" spans="1:24">
      <c r="A983" s="2">
        <v>44725.4525816782</v>
      </c>
      <c r="B983" s="3" t="s">
        <v>188</v>
      </c>
      <c r="C983" s="3" t="s">
        <v>23</v>
      </c>
      <c r="D983" s="3" t="s">
        <v>5239</v>
      </c>
      <c r="E983"/>
      <c r="F983" s="3">
        <v>8500859876</v>
      </c>
      <c r="G983" s="3" t="s">
        <v>2963</v>
      </c>
      <c r="H983" s="3" t="s">
        <v>42</v>
      </c>
      <c r="I983" s="3" t="s">
        <v>43</v>
      </c>
      <c r="J983" s="3" t="s">
        <v>5240</v>
      </c>
      <c r="K983" s="3" t="s">
        <v>1711</v>
      </c>
      <c r="L983" s="3" t="s">
        <v>5241</v>
      </c>
      <c r="M983" s="3" t="s">
        <v>5242</v>
      </c>
      <c r="N983" s="3" t="s">
        <v>87</v>
      </c>
      <c r="O983" s="3" t="s">
        <v>47</v>
      </c>
      <c r="P983" s="18">
        <v>44726</v>
      </c>
      <c r="Q983" s="27">
        <v>0.625</v>
      </c>
      <c r="R983" s="27">
        <v>0.708333333335759</v>
      </c>
      <c r="S983" s="3" t="s">
        <v>818</v>
      </c>
      <c r="T983" s="3" t="s">
        <v>1010</v>
      </c>
      <c r="U983" s="28" t="s">
        <v>5243</v>
      </c>
      <c r="V983" s="3" t="s">
        <v>901</v>
      </c>
      <c r="X983" s="3" t="s">
        <v>38</v>
      </c>
    </row>
    <row r="984" hidden="1" spans="1:24">
      <c r="A984" s="2">
        <v>44725.4571170833</v>
      </c>
      <c r="B984" s="3" t="s">
        <v>39</v>
      </c>
      <c r="C984" s="3" t="s">
        <v>23</v>
      </c>
      <c r="D984" s="3" t="s">
        <v>5244</v>
      </c>
      <c r="E984"/>
      <c r="F984" s="3">
        <v>9347969639</v>
      </c>
      <c r="G984" s="3" t="s">
        <v>5234</v>
      </c>
      <c r="H984" s="3" t="s">
        <v>42</v>
      </c>
      <c r="I984" s="3" t="s">
        <v>42</v>
      </c>
      <c r="J984" s="3" t="s">
        <v>5245</v>
      </c>
      <c r="K984" s="3" t="s">
        <v>45</v>
      </c>
      <c r="L984" s="3" t="s">
        <v>45</v>
      </c>
      <c r="M984" s="3" t="s">
        <v>5246</v>
      </c>
      <c r="N984" s="3" t="s">
        <v>832</v>
      </c>
      <c r="O984" s="3" t="s">
        <v>47</v>
      </c>
      <c r="P984" s="18">
        <v>44726</v>
      </c>
      <c r="Q984" s="27">
        <v>0.5</v>
      </c>
      <c r="R984" s="27">
        <v>0.541666666664241</v>
      </c>
      <c r="S984" s="3" t="s">
        <v>1317</v>
      </c>
      <c r="T984" s="3" t="s">
        <v>103</v>
      </c>
      <c r="U984" s="28" t="s">
        <v>5247</v>
      </c>
      <c r="V984" s="3" t="s">
        <v>662</v>
      </c>
      <c r="X984" s="3" t="s">
        <v>38</v>
      </c>
    </row>
    <row r="985" hidden="1" spans="1:24">
      <c r="A985" s="2">
        <v>44725.4617851736</v>
      </c>
      <c r="B985" s="3" t="s">
        <v>22</v>
      </c>
      <c r="C985" s="3" t="s">
        <v>23</v>
      </c>
      <c r="D985" s="3" t="s">
        <v>5248</v>
      </c>
      <c r="E985"/>
      <c r="F985" s="3">
        <v>9014537032</v>
      </c>
      <c r="G985" s="3" t="s">
        <v>5249</v>
      </c>
      <c r="H985" s="3" t="s">
        <v>1676</v>
      </c>
      <c r="I985" s="3" t="s">
        <v>1237</v>
      </c>
      <c r="J985" s="3" t="s">
        <v>5250</v>
      </c>
      <c r="K985" s="3" t="s">
        <v>127</v>
      </c>
      <c r="L985" s="3" t="s">
        <v>127</v>
      </c>
      <c r="M985" s="3" t="s">
        <v>5251</v>
      </c>
      <c r="N985" s="3" t="s">
        <v>114</v>
      </c>
      <c r="O985" s="3" t="s">
        <v>154</v>
      </c>
      <c r="P985" s="18">
        <v>44726</v>
      </c>
      <c r="Q985" s="27">
        <v>0.479166666664241</v>
      </c>
      <c r="R985" s="27">
        <v>0.520833333335759</v>
      </c>
      <c r="S985" s="3" t="s">
        <v>218</v>
      </c>
      <c r="T985" s="3" t="s">
        <v>278</v>
      </c>
      <c r="U985" s="28" t="s">
        <v>5252</v>
      </c>
      <c r="V985" s="3" t="s">
        <v>5253</v>
      </c>
      <c r="X985" s="3" t="s">
        <v>38</v>
      </c>
    </row>
    <row r="986" hidden="1" spans="1:24">
      <c r="A986" s="2">
        <v>44725.4640370139</v>
      </c>
      <c r="B986" s="3" t="s">
        <v>121</v>
      </c>
      <c r="C986" s="3" t="s">
        <v>23</v>
      </c>
      <c r="D986" s="3" t="s">
        <v>122</v>
      </c>
      <c r="E986"/>
      <c r="F986" s="3">
        <v>9493772799</v>
      </c>
      <c r="G986" s="3" t="s">
        <v>1013</v>
      </c>
      <c r="H986" s="3" t="s">
        <v>124</v>
      </c>
      <c r="I986" s="3" t="s">
        <v>125</v>
      </c>
      <c r="J986" s="3" t="s">
        <v>126</v>
      </c>
      <c r="K986" s="3" t="s">
        <v>127</v>
      </c>
      <c r="L986" s="3" t="s">
        <v>127</v>
      </c>
      <c r="M986" s="3" t="s">
        <v>128</v>
      </c>
      <c r="N986" s="3" t="s">
        <v>87</v>
      </c>
      <c r="O986" s="3" t="s">
        <v>129</v>
      </c>
      <c r="P986" s="18">
        <v>44726</v>
      </c>
      <c r="Q986" s="27">
        <v>0.583333333335759</v>
      </c>
      <c r="R986" s="27">
        <v>0.729166666664241</v>
      </c>
      <c r="S986" s="3" t="s">
        <v>5254</v>
      </c>
      <c r="T986" s="3" t="s">
        <v>5255</v>
      </c>
      <c r="U986" s="28" t="s">
        <v>5256</v>
      </c>
      <c r="V986" s="3" t="s">
        <v>901</v>
      </c>
      <c r="X986" s="3" t="s">
        <v>38</v>
      </c>
    </row>
    <row r="987" hidden="1" spans="1:24">
      <c r="A987" s="2">
        <v>44725.4760707639</v>
      </c>
      <c r="B987" s="3" t="s">
        <v>39</v>
      </c>
      <c r="C987" s="3" t="s">
        <v>23</v>
      </c>
      <c r="D987" s="3" t="s">
        <v>5257</v>
      </c>
      <c r="E987"/>
      <c r="F987" s="3">
        <v>7032504590</v>
      </c>
      <c r="G987" s="3" t="s">
        <v>5258</v>
      </c>
      <c r="H987" s="3" t="s">
        <v>43</v>
      </c>
      <c r="I987" s="3" t="s">
        <v>43</v>
      </c>
      <c r="J987" s="3" t="s">
        <v>5259</v>
      </c>
      <c r="K987" s="3" t="s">
        <v>45</v>
      </c>
      <c r="L987" s="3" t="s">
        <v>276</v>
      </c>
      <c r="M987" s="3" t="s">
        <v>5260</v>
      </c>
      <c r="N987" s="3" t="s">
        <v>832</v>
      </c>
      <c r="O987" s="3" t="s">
        <v>47</v>
      </c>
      <c r="P987" s="18">
        <v>44726</v>
      </c>
      <c r="Q987" s="27">
        <v>0.666666666664241</v>
      </c>
      <c r="R987" s="27">
        <v>0.708333333335759</v>
      </c>
      <c r="S987" s="3" t="s">
        <v>570</v>
      </c>
      <c r="T987" s="3" t="s">
        <v>35</v>
      </c>
      <c r="U987" s="28" t="s">
        <v>5261</v>
      </c>
      <c r="V987" s="3" t="s">
        <v>616</v>
      </c>
      <c r="X987" s="3" t="s">
        <v>38</v>
      </c>
    </row>
    <row r="988" hidden="1" spans="1:24">
      <c r="A988" s="2">
        <v>44725.4813053009</v>
      </c>
      <c r="B988" s="3" t="s">
        <v>22</v>
      </c>
      <c r="C988" s="3" t="s">
        <v>23</v>
      </c>
      <c r="D988" s="3" t="s">
        <v>680</v>
      </c>
      <c r="E988"/>
      <c r="F988" s="3">
        <v>8886326878</v>
      </c>
      <c r="G988" s="3" t="s">
        <v>5249</v>
      </c>
      <c r="H988" s="3" t="s">
        <v>2151</v>
      </c>
      <c r="I988" s="3" t="s">
        <v>27</v>
      </c>
      <c r="J988" s="3" t="s">
        <v>5262</v>
      </c>
      <c r="K988" s="3" t="s">
        <v>127</v>
      </c>
      <c r="L988" s="3" t="s">
        <v>127</v>
      </c>
      <c r="M988" s="3" t="s">
        <v>5263</v>
      </c>
      <c r="N988" s="3" t="s">
        <v>114</v>
      </c>
      <c r="O988" s="3" t="s">
        <v>129</v>
      </c>
      <c r="P988" s="18">
        <v>44726</v>
      </c>
      <c r="Q988" s="27">
        <v>0.583333333335759</v>
      </c>
      <c r="R988" s="27">
        <v>0.625</v>
      </c>
      <c r="S988" s="3" t="s">
        <v>1017</v>
      </c>
      <c r="T988" s="3" t="s">
        <v>117</v>
      </c>
      <c r="U988" s="28" t="s">
        <v>5264</v>
      </c>
      <c r="V988" s="3" t="s">
        <v>5253</v>
      </c>
      <c r="X988" s="3" t="s">
        <v>38</v>
      </c>
    </row>
    <row r="989" hidden="1" spans="1:24">
      <c r="A989" s="2">
        <v>44725.4831993056</v>
      </c>
      <c r="B989" s="3" t="s">
        <v>39</v>
      </c>
      <c r="C989" s="3" t="s">
        <v>23</v>
      </c>
      <c r="D989" s="3" t="s">
        <v>5265</v>
      </c>
      <c r="E989"/>
      <c r="F989" s="3">
        <v>8249229450</v>
      </c>
      <c r="G989" s="3" t="s">
        <v>5258</v>
      </c>
      <c r="H989" s="3" t="s">
        <v>43</v>
      </c>
      <c r="I989" s="3" t="s">
        <v>43</v>
      </c>
      <c r="J989" s="3" t="s">
        <v>5266</v>
      </c>
      <c r="K989" s="3" t="s">
        <v>276</v>
      </c>
      <c r="L989" s="3" t="s">
        <v>276</v>
      </c>
      <c r="M989" s="3" t="s">
        <v>5267</v>
      </c>
      <c r="N989" s="3" t="s">
        <v>1592</v>
      </c>
      <c r="O989" s="3" t="s">
        <v>43</v>
      </c>
      <c r="P989" s="18">
        <v>44726</v>
      </c>
      <c r="Q989" s="27">
        <v>0.541666666664241</v>
      </c>
      <c r="R989" s="27">
        <v>0.583333333335759</v>
      </c>
      <c r="S989" s="3" t="s">
        <v>570</v>
      </c>
      <c r="T989" s="3" t="s">
        <v>35</v>
      </c>
      <c r="U989" s="28" t="s">
        <v>5268</v>
      </c>
      <c r="V989" s="3" t="s">
        <v>616</v>
      </c>
      <c r="X989" s="3" t="s">
        <v>38</v>
      </c>
    </row>
    <row r="990" hidden="1" spans="1:24">
      <c r="A990" s="2">
        <v>44725.4960982639</v>
      </c>
      <c r="B990" s="3" t="s">
        <v>3567</v>
      </c>
      <c r="C990" s="3" t="s">
        <v>23</v>
      </c>
      <c r="D990" s="3" t="s">
        <v>5269</v>
      </c>
      <c r="E990"/>
      <c r="F990" s="3">
        <v>8985353832</v>
      </c>
      <c r="G990" s="3" t="s">
        <v>5270</v>
      </c>
      <c r="H990" s="3" t="s">
        <v>82</v>
      </c>
      <c r="I990" s="3" t="s">
        <v>5271</v>
      </c>
      <c r="J990" s="3" t="s">
        <v>5272</v>
      </c>
      <c r="K990" s="3" t="s">
        <v>276</v>
      </c>
      <c r="L990" s="3" t="s">
        <v>5273</v>
      </c>
      <c r="M990" s="3" t="s">
        <v>5274</v>
      </c>
      <c r="N990" s="3" t="s">
        <v>87</v>
      </c>
      <c r="O990" s="3" t="s">
        <v>98</v>
      </c>
      <c r="P990" s="18">
        <v>44726</v>
      </c>
      <c r="Q990" s="27">
        <v>0.458333333335759</v>
      </c>
      <c r="R990" s="27">
        <v>0.0416666666642413</v>
      </c>
      <c r="S990" s="3" t="s">
        <v>48</v>
      </c>
      <c r="T990" s="3" t="s">
        <v>3916</v>
      </c>
      <c r="U990" s="28" t="s">
        <v>5275</v>
      </c>
      <c r="V990" s="3" t="s">
        <v>894</v>
      </c>
      <c r="X990" s="3" t="s">
        <v>38</v>
      </c>
    </row>
    <row r="991" hidden="1" spans="1:24">
      <c r="A991" s="2">
        <v>44725.4979127546</v>
      </c>
      <c r="B991" s="3" t="s">
        <v>121</v>
      </c>
      <c r="C991" s="3" t="s">
        <v>23</v>
      </c>
      <c r="D991" s="3" t="s">
        <v>266</v>
      </c>
      <c r="E991"/>
      <c r="F991" s="3">
        <v>9553395925</v>
      </c>
      <c r="G991" s="3" t="s">
        <v>1013</v>
      </c>
      <c r="H991" s="3" t="s">
        <v>124</v>
      </c>
      <c r="I991" s="3" t="s">
        <v>191</v>
      </c>
      <c r="J991" s="3" t="s">
        <v>267</v>
      </c>
      <c r="K991" s="3" t="s">
        <v>268</v>
      </c>
      <c r="L991" s="3" t="s">
        <v>127</v>
      </c>
      <c r="M991" s="3" t="s">
        <v>269</v>
      </c>
      <c r="N991" s="3" t="s">
        <v>87</v>
      </c>
      <c r="O991" s="3" t="s">
        <v>5276</v>
      </c>
      <c r="P991" s="18">
        <v>44726</v>
      </c>
      <c r="Q991" s="27">
        <v>0.583333333335759</v>
      </c>
      <c r="R991" s="27">
        <v>0.708333333335759</v>
      </c>
      <c r="S991" s="3" t="s">
        <v>530</v>
      </c>
      <c r="T991" s="3" t="s">
        <v>5277</v>
      </c>
      <c r="U991" s="28" t="s">
        <v>5278</v>
      </c>
      <c r="V991" s="3" t="s">
        <v>901</v>
      </c>
      <c r="X991" s="3" t="s">
        <v>38</v>
      </c>
    </row>
    <row r="992" hidden="1" spans="1:24">
      <c r="A992" s="2">
        <v>44725.5052597106</v>
      </c>
      <c r="B992" s="3" t="s">
        <v>3567</v>
      </c>
      <c r="C992" s="3" t="s">
        <v>23</v>
      </c>
      <c r="D992" s="3" t="s">
        <v>5279</v>
      </c>
      <c r="E992"/>
      <c r="F992" s="3">
        <v>9959799280</v>
      </c>
      <c r="G992" s="3" t="s">
        <v>3226</v>
      </c>
      <c r="H992" s="3" t="s">
        <v>953</v>
      </c>
      <c r="I992" s="3" t="s">
        <v>43</v>
      </c>
      <c r="J992" s="3" t="s">
        <v>5280</v>
      </c>
      <c r="K992" s="3" t="s">
        <v>127</v>
      </c>
      <c r="L992" s="3" t="s">
        <v>276</v>
      </c>
      <c r="M992" s="3" t="s">
        <v>5281</v>
      </c>
      <c r="N992" s="3" t="s">
        <v>114</v>
      </c>
      <c r="O992" s="3" t="s">
        <v>154</v>
      </c>
      <c r="P992" s="18">
        <v>44727</v>
      </c>
      <c r="Q992" s="27">
        <v>0.125</v>
      </c>
      <c r="R992" s="27">
        <v>0.208333333335759</v>
      </c>
      <c r="S992" s="3" t="s">
        <v>1352</v>
      </c>
      <c r="T992" s="3" t="s">
        <v>2800</v>
      </c>
      <c r="U992" s="28" t="s">
        <v>5282</v>
      </c>
      <c r="V992" s="3" t="s">
        <v>894</v>
      </c>
      <c r="X992" s="3" t="s">
        <v>38</v>
      </c>
    </row>
    <row r="993" hidden="1" spans="1:24">
      <c r="A993" s="2">
        <v>44725.5087331481</v>
      </c>
      <c r="B993" s="3" t="s">
        <v>5283</v>
      </c>
      <c r="C993" s="3" t="s">
        <v>23</v>
      </c>
      <c r="D993" s="3" t="s">
        <v>5284</v>
      </c>
      <c r="E993"/>
      <c r="F993" s="3">
        <v>7975197127</v>
      </c>
      <c r="G993" s="3" t="s">
        <v>5285</v>
      </c>
      <c r="H993" s="3" t="s">
        <v>1151</v>
      </c>
      <c r="I993" s="3" t="s">
        <v>1151</v>
      </c>
      <c r="J993" s="3" t="s">
        <v>5286</v>
      </c>
      <c r="K993" s="3" t="s">
        <v>140</v>
      </c>
      <c r="L993" s="3" t="s">
        <v>5287</v>
      </c>
      <c r="M993" s="3" t="s">
        <v>5288</v>
      </c>
      <c r="N993" s="3" t="s">
        <v>87</v>
      </c>
      <c r="O993" s="3" t="s">
        <v>88</v>
      </c>
      <c r="P993" s="18">
        <v>44727</v>
      </c>
      <c r="Q993" s="27">
        <v>0.520833333335759</v>
      </c>
      <c r="R993" s="27">
        <v>0.541666666664241</v>
      </c>
      <c r="S993" s="3" t="s">
        <v>1496</v>
      </c>
      <c r="T993" s="3" t="s">
        <v>501</v>
      </c>
      <c r="U993" s="28" t="s">
        <v>5289</v>
      </c>
      <c r="V993" s="3" t="s">
        <v>92</v>
      </c>
      <c r="X993" s="3" t="s">
        <v>38</v>
      </c>
    </row>
    <row r="994" hidden="1" spans="1:24">
      <c r="A994" s="2">
        <v>44725.5088114931</v>
      </c>
      <c r="B994" s="3" t="s">
        <v>188</v>
      </c>
      <c r="C994" s="3" t="s">
        <v>23</v>
      </c>
      <c r="D994" s="3" t="s">
        <v>5290</v>
      </c>
      <c r="E994"/>
      <c r="F994" s="3">
        <v>9010398875</v>
      </c>
      <c r="G994" s="3" t="s">
        <v>5291</v>
      </c>
      <c r="H994" s="3" t="s">
        <v>42</v>
      </c>
      <c r="I994" s="3" t="s">
        <v>226</v>
      </c>
      <c r="J994" s="3" t="s">
        <v>5292</v>
      </c>
      <c r="K994" s="3" t="s">
        <v>85</v>
      </c>
      <c r="L994" s="3" t="s">
        <v>5293</v>
      </c>
      <c r="M994" s="3" t="s">
        <v>5294</v>
      </c>
      <c r="N994" s="3" t="s">
        <v>114</v>
      </c>
      <c r="O994" s="3" t="s">
        <v>194</v>
      </c>
      <c r="P994" s="18">
        <v>44726</v>
      </c>
      <c r="Q994" s="27">
        <v>0.583333333335759</v>
      </c>
      <c r="R994" s="27">
        <v>0.708333333335759</v>
      </c>
      <c r="S994" s="3" t="s">
        <v>460</v>
      </c>
      <c r="T994" s="3" t="s">
        <v>2529</v>
      </c>
      <c r="U994" s="28" t="s">
        <v>5295</v>
      </c>
      <c r="V994" s="3" t="s">
        <v>901</v>
      </c>
      <c r="X994" s="3" t="s">
        <v>38</v>
      </c>
    </row>
    <row r="995" hidden="1" spans="1:24">
      <c r="A995" s="2">
        <v>44725.5156805208</v>
      </c>
      <c r="B995" s="3" t="s">
        <v>39</v>
      </c>
      <c r="C995" s="3" t="s">
        <v>23</v>
      </c>
      <c r="D995" s="3" t="s">
        <v>5296</v>
      </c>
      <c r="E995"/>
      <c r="F995" s="3">
        <v>8179603794</v>
      </c>
      <c r="G995" s="3" t="s">
        <v>5297</v>
      </c>
      <c r="H995" s="3" t="s">
        <v>313</v>
      </c>
      <c r="I995" s="3" t="s">
        <v>313</v>
      </c>
      <c r="J995" s="3" t="s">
        <v>5298</v>
      </c>
      <c r="K995" s="3" t="s">
        <v>5299</v>
      </c>
      <c r="L995" s="3" t="s">
        <v>276</v>
      </c>
      <c r="M995" s="3" t="s">
        <v>5300</v>
      </c>
      <c r="N995" s="3" t="s">
        <v>1592</v>
      </c>
      <c r="O995" s="3" t="s">
        <v>88</v>
      </c>
      <c r="P995" s="18">
        <v>44726</v>
      </c>
      <c r="Q995" s="27">
        <v>0.583333333335759</v>
      </c>
      <c r="R995" s="27">
        <v>0.666666666664241</v>
      </c>
      <c r="S995" s="3" t="s">
        <v>1004</v>
      </c>
      <c r="T995" s="3" t="s">
        <v>278</v>
      </c>
      <c r="U995" s="28" t="s">
        <v>5301</v>
      </c>
      <c r="V995" s="3" t="s">
        <v>865</v>
      </c>
      <c r="X995" s="3" t="s">
        <v>38</v>
      </c>
    </row>
    <row r="996" hidden="1" spans="1:24">
      <c r="A996" s="2">
        <v>44725.5255570023</v>
      </c>
      <c r="B996" s="3" t="s">
        <v>79</v>
      </c>
      <c r="C996" s="3" t="s">
        <v>23</v>
      </c>
      <c r="D996" s="3" t="s">
        <v>5302</v>
      </c>
      <c r="E996"/>
      <c r="F996" s="3">
        <v>9036919642</v>
      </c>
      <c r="G996" s="3" t="s">
        <v>5303</v>
      </c>
      <c r="H996" s="3" t="s">
        <v>4669</v>
      </c>
      <c r="I996" s="3" t="s">
        <v>4669</v>
      </c>
      <c r="J996" s="3" t="s">
        <v>314</v>
      </c>
      <c r="K996" s="3" t="s">
        <v>258</v>
      </c>
      <c r="L996" s="3" t="s">
        <v>5304</v>
      </c>
      <c r="M996" s="3" t="s">
        <v>2031</v>
      </c>
      <c r="N996" s="3" t="s">
        <v>87</v>
      </c>
      <c r="O996" s="3" t="s">
        <v>154</v>
      </c>
      <c r="P996" s="18">
        <v>44726</v>
      </c>
      <c r="Q996" s="27">
        <v>0.458333333335759</v>
      </c>
      <c r="R996" s="27">
        <v>0.479166666664241</v>
      </c>
      <c r="S996" s="3" t="s">
        <v>5305</v>
      </c>
      <c r="T996" s="3" t="s">
        <v>5306</v>
      </c>
      <c r="U996" s="28" t="s">
        <v>5307</v>
      </c>
      <c r="V996" s="3" t="s">
        <v>92</v>
      </c>
      <c r="X996" s="3" t="s">
        <v>38</v>
      </c>
    </row>
    <row r="997" hidden="1" spans="1:24">
      <c r="A997" s="2">
        <v>44725.5327178009</v>
      </c>
      <c r="B997" s="3" t="s">
        <v>254</v>
      </c>
      <c r="C997" s="3" t="s">
        <v>23</v>
      </c>
      <c r="D997" s="3" t="s">
        <v>5308</v>
      </c>
      <c r="E997"/>
      <c r="F997" s="3">
        <v>8446540587</v>
      </c>
      <c r="G997" s="3" t="s">
        <v>4022</v>
      </c>
      <c r="H997" s="3" t="s">
        <v>1212</v>
      </c>
      <c r="I997" s="3" t="s">
        <v>1212</v>
      </c>
      <c r="J997" s="3" t="s">
        <v>5309</v>
      </c>
      <c r="K997" s="3" t="s">
        <v>258</v>
      </c>
      <c r="L997" s="3" t="s">
        <v>100</v>
      </c>
      <c r="M997" s="3" t="s">
        <v>5310</v>
      </c>
      <c r="N997" s="3" t="s">
        <v>114</v>
      </c>
      <c r="O997" s="3" t="s">
        <v>47</v>
      </c>
      <c r="P997" s="18">
        <v>44726</v>
      </c>
      <c r="Q997" s="27">
        <v>0.416666666664241</v>
      </c>
      <c r="R997" s="27">
        <v>0.458333333335759</v>
      </c>
      <c r="S997" s="3" t="s">
        <v>1363</v>
      </c>
      <c r="T997" s="3" t="s">
        <v>1364</v>
      </c>
      <c r="U997" s="28" t="s">
        <v>5311</v>
      </c>
      <c r="V997" s="3" t="s">
        <v>5253</v>
      </c>
      <c r="X997" s="3" t="s">
        <v>38</v>
      </c>
    </row>
    <row r="998" hidden="1" spans="1:24">
      <c r="A998" s="2">
        <v>44725.5349894676</v>
      </c>
      <c r="B998" s="3" t="s">
        <v>121</v>
      </c>
      <c r="C998" s="3" t="s">
        <v>23</v>
      </c>
      <c r="D998" s="3" t="s">
        <v>5312</v>
      </c>
      <c r="E998"/>
      <c r="F998" s="3">
        <v>7588528150</v>
      </c>
      <c r="G998" s="3" t="s">
        <v>1506</v>
      </c>
      <c r="H998" s="3" t="s">
        <v>2060</v>
      </c>
      <c r="I998" s="3" t="s">
        <v>2060</v>
      </c>
      <c r="J998" s="3" t="s">
        <v>5313</v>
      </c>
      <c r="K998" s="3" t="s">
        <v>258</v>
      </c>
      <c r="L998" s="3" t="s">
        <v>5314</v>
      </c>
      <c r="M998" s="3" t="s">
        <v>5315</v>
      </c>
      <c r="N998" s="3" t="s">
        <v>114</v>
      </c>
      <c r="O998" s="3" t="s">
        <v>33</v>
      </c>
      <c r="P998" s="18">
        <v>44726</v>
      </c>
      <c r="Q998" s="27">
        <v>0.625</v>
      </c>
      <c r="R998" s="27">
        <v>0.75</v>
      </c>
      <c r="S998" s="3" t="s">
        <v>5316</v>
      </c>
      <c r="T998" s="3" t="s">
        <v>5317</v>
      </c>
      <c r="U998" s="28" t="s">
        <v>5318</v>
      </c>
      <c r="V998" s="3" t="s">
        <v>3621</v>
      </c>
      <c r="X998" s="3" t="s">
        <v>38</v>
      </c>
    </row>
    <row r="999" hidden="1" spans="1:25">
      <c r="A999" s="2">
        <v>44725.5411262732</v>
      </c>
      <c r="B999" s="3" t="s">
        <v>3567</v>
      </c>
      <c r="C999" s="3" t="s">
        <v>23</v>
      </c>
      <c r="D999" s="3" t="s">
        <v>4408</v>
      </c>
      <c r="E999"/>
      <c r="F999" s="3">
        <v>9148009122</v>
      </c>
      <c r="G999" s="3" t="s">
        <v>2066</v>
      </c>
      <c r="H999" s="3" t="s">
        <v>303</v>
      </c>
      <c r="I999" s="3" t="s">
        <v>303</v>
      </c>
      <c r="J999" s="3" t="s">
        <v>4409</v>
      </c>
      <c r="K999" s="3" t="s">
        <v>85</v>
      </c>
      <c r="L999" s="3" t="s">
        <v>85</v>
      </c>
      <c r="M999" s="3" t="s">
        <v>4410</v>
      </c>
      <c r="N999" s="3" t="s">
        <v>87</v>
      </c>
      <c r="O999" s="3" t="s">
        <v>154</v>
      </c>
      <c r="P999" s="18">
        <v>44726</v>
      </c>
      <c r="Q999" s="27">
        <v>0.458333333335759</v>
      </c>
      <c r="R999" s="27">
        <v>0.0833333333357587</v>
      </c>
      <c r="S999" s="3" t="s">
        <v>2529</v>
      </c>
      <c r="T999" s="3" t="s">
        <v>1352</v>
      </c>
      <c r="U999" s="28" t="s">
        <v>5319</v>
      </c>
      <c r="V999" s="3" t="s">
        <v>894</v>
      </c>
      <c r="X999" s="3" t="s">
        <v>38</v>
      </c>
      <c r="Y999" s="3" t="s">
        <v>5320</v>
      </c>
    </row>
    <row r="1000" hidden="1" spans="1:24">
      <c r="A1000" s="2">
        <v>44725.5449028241</v>
      </c>
      <c r="B1000" s="3" t="s">
        <v>245</v>
      </c>
      <c r="C1000" s="3" t="s">
        <v>23</v>
      </c>
      <c r="D1000" s="3" t="s">
        <v>5321</v>
      </c>
      <c r="E1000"/>
      <c r="F1000" s="3">
        <v>9381997147</v>
      </c>
      <c r="G1000" s="3" t="s">
        <v>923</v>
      </c>
      <c r="H1000" s="3" t="s">
        <v>191</v>
      </c>
      <c r="I1000" s="3" t="s">
        <v>191</v>
      </c>
      <c r="J1000" s="3" t="s">
        <v>5322</v>
      </c>
      <c r="K1000" s="3" t="s">
        <v>85</v>
      </c>
      <c r="L1000" s="3" t="s">
        <v>85</v>
      </c>
      <c r="M1000" s="3" t="s">
        <v>5323</v>
      </c>
      <c r="N1000" s="3" t="s">
        <v>87</v>
      </c>
      <c r="O1000" s="3" t="s">
        <v>154</v>
      </c>
      <c r="P1000" s="18">
        <v>44727</v>
      </c>
      <c r="Q1000" s="27">
        <v>0.416666666664241</v>
      </c>
      <c r="R1000" s="27">
        <v>0.458333333335759</v>
      </c>
      <c r="S1000" s="3" t="s">
        <v>805</v>
      </c>
      <c r="T1000" s="3" t="s">
        <v>553</v>
      </c>
      <c r="U1000" s="28" t="s">
        <v>5324</v>
      </c>
      <c r="V1000" s="3" t="s">
        <v>901</v>
      </c>
      <c r="X1000" s="3" t="s">
        <v>38</v>
      </c>
    </row>
    <row r="1001" hidden="1" spans="1:24">
      <c r="A1001" s="2">
        <v>44725.5612693403</v>
      </c>
      <c r="B1001" s="3" t="s">
        <v>1088</v>
      </c>
      <c r="C1001" s="3" t="s">
        <v>23</v>
      </c>
      <c r="D1001" s="3" t="s">
        <v>5325</v>
      </c>
      <c r="E1001"/>
      <c r="F1001" s="3">
        <v>7569588423</v>
      </c>
      <c r="G1001" s="3" t="s">
        <v>4622</v>
      </c>
      <c r="H1001" s="3" t="s">
        <v>338</v>
      </c>
      <c r="I1001" s="3" t="s">
        <v>1054</v>
      </c>
      <c r="J1001" s="3" t="s">
        <v>5326</v>
      </c>
      <c r="K1001" s="3" t="s">
        <v>127</v>
      </c>
      <c r="L1001" s="3" t="s">
        <v>127</v>
      </c>
      <c r="M1001" s="3" t="s">
        <v>5327</v>
      </c>
      <c r="N1001" s="3" t="s">
        <v>1592</v>
      </c>
      <c r="O1001"/>
      <c r="P1001" s="18">
        <v>44731</v>
      </c>
      <c r="Q1001" s="27">
        <v>0.458333333335759</v>
      </c>
      <c r="R1001" s="27">
        <v>0.458333333335759</v>
      </c>
      <c r="S1001" s="3" t="s">
        <v>2137</v>
      </c>
      <c r="T1001" s="3" t="s">
        <v>297</v>
      </c>
      <c r="U1001" s="28" t="s">
        <v>5328</v>
      </c>
      <c r="V1001" s="3" t="s">
        <v>5253</v>
      </c>
      <c r="X1001" s="3" t="s">
        <v>38</v>
      </c>
    </row>
    <row r="1002" hidden="1" spans="1:24">
      <c r="A1002" s="2">
        <v>44725.5621306829</v>
      </c>
      <c r="B1002" s="3" t="s">
        <v>121</v>
      </c>
      <c r="C1002" s="3" t="s">
        <v>23</v>
      </c>
      <c r="D1002" s="3" t="s">
        <v>5329</v>
      </c>
      <c r="E1002"/>
      <c r="F1002" s="3">
        <v>9835040603</v>
      </c>
      <c r="G1002" s="3" t="s">
        <v>1013</v>
      </c>
      <c r="H1002" s="3" t="s">
        <v>42</v>
      </c>
      <c r="I1002" s="3" t="s">
        <v>27</v>
      </c>
      <c r="J1002" s="3" t="s">
        <v>2329</v>
      </c>
      <c r="K1002" s="3" t="s">
        <v>127</v>
      </c>
      <c r="L1002" s="3" t="s">
        <v>258</v>
      </c>
      <c r="M1002" s="3" t="s">
        <v>2331</v>
      </c>
      <c r="N1002" s="3" t="s">
        <v>87</v>
      </c>
      <c r="O1002" s="3" t="s">
        <v>129</v>
      </c>
      <c r="P1002" s="18">
        <v>44726</v>
      </c>
      <c r="Q1002" s="27">
        <v>0.583333333335759</v>
      </c>
      <c r="R1002" s="27">
        <v>0.708333333335759</v>
      </c>
      <c r="S1002" s="3" t="s">
        <v>1409</v>
      </c>
      <c r="T1002" s="3" t="s">
        <v>350</v>
      </c>
      <c r="U1002" s="28" t="s">
        <v>5330</v>
      </c>
      <c r="V1002" s="3" t="s">
        <v>901</v>
      </c>
      <c r="X1002" s="3" t="s">
        <v>38</v>
      </c>
    </row>
    <row r="1003" hidden="1" spans="1:24">
      <c r="A1003" s="2">
        <v>44725.5650952662</v>
      </c>
      <c r="B1003" s="3" t="s">
        <v>254</v>
      </c>
      <c r="C1003" s="3" t="s">
        <v>23</v>
      </c>
      <c r="D1003" s="3" t="s">
        <v>5331</v>
      </c>
      <c r="E1003"/>
      <c r="F1003" s="3">
        <v>9849252714</v>
      </c>
      <c r="G1003" s="3" t="s">
        <v>1698</v>
      </c>
      <c r="H1003" s="3" t="s">
        <v>173</v>
      </c>
      <c r="I1003" s="3" t="s">
        <v>256</v>
      </c>
      <c r="J1003" s="3" t="s">
        <v>5332</v>
      </c>
      <c r="K1003" s="3" t="s">
        <v>127</v>
      </c>
      <c r="L1003" s="3" t="s">
        <v>127</v>
      </c>
      <c r="M1003" s="3" t="s">
        <v>5333</v>
      </c>
      <c r="N1003" s="3" t="s">
        <v>114</v>
      </c>
      <c r="O1003" s="3" t="s">
        <v>47</v>
      </c>
      <c r="P1003" s="18">
        <v>44726</v>
      </c>
      <c r="Q1003" s="27">
        <v>0.458333333335759</v>
      </c>
      <c r="R1003" s="27">
        <v>0.5</v>
      </c>
      <c r="S1003" s="3" t="s">
        <v>2168</v>
      </c>
      <c r="T1003" s="3" t="s">
        <v>350</v>
      </c>
      <c r="U1003" s="28" t="s">
        <v>5334</v>
      </c>
      <c r="V1003" s="3" t="s">
        <v>901</v>
      </c>
      <c r="X1003" s="3" t="s">
        <v>38</v>
      </c>
    </row>
    <row r="1004" hidden="1" spans="1:24">
      <c r="A1004" s="2">
        <v>44725.5677427778</v>
      </c>
      <c r="B1004" s="3" t="s">
        <v>1088</v>
      </c>
      <c r="C1004" s="3" t="s">
        <v>23</v>
      </c>
      <c r="D1004" s="3" t="s">
        <v>5335</v>
      </c>
      <c r="E1004"/>
      <c r="F1004" s="3">
        <v>7904403109</v>
      </c>
      <c r="G1004" s="3" t="s">
        <v>5336</v>
      </c>
      <c r="H1004" s="3" t="s">
        <v>1457</v>
      </c>
      <c r="I1004" s="3" t="s">
        <v>1457</v>
      </c>
      <c r="J1004" s="3" t="s">
        <v>275</v>
      </c>
      <c r="K1004" s="3" t="s">
        <v>152</v>
      </c>
      <c r="L1004" s="3" t="s">
        <v>152</v>
      </c>
      <c r="M1004" s="3" t="s">
        <v>5337</v>
      </c>
      <c r="N1004" s="3" t="s">
        <v>832</v>
      </c>
      <c r="O1004"/>
      <c r="P1004" s="18">
        <v>44731</v>
      </c>
      <c r="Q1004" s="27">
        <v>0.416666666664241</v>
      </c>
      <c r="R1004" s="27">
        <v>0.416666666664241</v>
      </c>
      <c r="S1004" s="3" t="s">
        <v>5338</v>
      </c>
      <c r="T1004" s="3" t="s">
        <v>1965</v>
      </c>
      <c r="U1004" s="28" t="s">
        <v>5339</v>
      </c>
      <c r="V1004" s="3" t="s">
        <v>5253</v>
      </c>
      <c r="X1004" s="3" t="s">
        <v>38</v>
      </c>
    </row>
    <row r="1005" hidden="1" spans="1:24">
      <c r="A1005" s="2">
        <v>44725.5718163194</v>
      </c>
      <c r="B1005" s="3" t="s">
        <v>254</v>
      </c>
      <c r="C1005" s="3" t="s">
        <v>23</v>
      </c>
      <c r="D1005" s="3" t="s">
        <v>5340</v>
      </c>
      <c r="E1005"/>
      <c r="F1005" s="3">
        <v>9533750279</v>
      </c>
      <c r="G1005" s="3" t="s">
        <v>1698</v>
      </c>
      <c r="H1005" s="3" t="s">
        <v>1902</v>
      </c>
      <c r="I1005" s="3" t="s">
        <v>611</v>
      </c>
      <c r="J1005" s="3" t="s">
        <v>5341</v>
      </c>
      <c r="K1005" s="3" t="s">
        <v>127</v>
      </c>
      <c r="L1005" s="3" t="s">
        <v>127</v>
      </c>
      <c r="M1005" s="3" t="s">
        <v>5342</v>
      </c>
      <c r="N1005" s="3" t="s">
        <v>114</v>
      </c>
      <c r="O1005" s="3" t="s">
        <v>47</v>
      </c>
      <c r="P1005" s="18">
        <v>44726</v>
      </c>
      <c r="Q1005" s="27">
        <v>0.583333333335759</v>
      </c>
      <c r="R1005" s="27">
        <v>0.625</v>
      </c>
      <c r="S1005" s="3" t="s">
        <v>1364</v>
      </c>
      <c r="T1005" s="3" t="s">
        <v>155</v>
      </c>
      <c r="U1005" s="28" t="s">
        <v>5343</v>
      </c>
      <c r="V1005" s="3" t="s">
        <v>901</v>
      </c>
      <c r="X1005" s="3" t="s">
        <v>38</v>
      </c>
    </row>
    <row r="1006" hidden="1" spans="1:24">
      <c r="A1006" s="2">
        <v>44725.5718861227</v>
      </c>
      <c r="B1006" s="3" t="s">
        <v>1088</v>
      </c>
      <c r="C1006" s="3" t="s">
        <v>23</v>
      </c>
      <c r="D1006" s="3" t="s">
        <v>5344</v>
      </c>
      <c r="E1006"/>
      <c r="F1006" s="3">
        <v>7569220259</v>
      </c>
      <c r="G1006" s="3" t="s">
        <v>5345</v>
      </c>
      <c r="H1006" s="3" t="s">
        <v>5346</v>
      </c>
      <c r="I1006" s="3" t="s">
        <v>161</v>
      </c>
      <c r="J1006" s="3" t="s">
        <v>5347</v>
      </c>
      <c r="K1006" s="3" t="s">
        <v>127</v>
      </c>
      <c r="L1006" s="3" t="s">
        <v>127</v>
      </c>
      <c r="M1006" s="3" t="s">
        <v>5348</v>
      </c>
      <c r="N1006" s="3" t="s">
        <v>114</v>
      </c>
      <c r="O1006"/>
      <c r="P1006" s="18">
        <v>44730</v>
      </c>
      <c r="Q1006" s="27">
        <v>0.416666666664241</v>
      </c>
      <c r="R1006" s="27">
        <v>0.416666666664241</v>
      </c>
      <c r="S1006" s="3" t="s">
        <v>167</v>
      </c>
      <c r="T1006" s="3" t="s">
        <v>1093</v>
      </c>
      <c r="U1006" s="28" t="s">
        <v>5349</v>
      </c>
      <c r="V1006" s="3" t="s">
        <v>5253</v>
      </c>
      <c r="X1006" s="3" t="s">
        <v>38</v>
      </c>
    </row>
    <row r="1007" hidden="1" spans="1:24">
      <c r="A1007" s="2">
        <v>44725.5770404745</v>
      </c>
      <c r="B1007" s="3" t="s">
        <v>1088</v>
      </c>
      <c r="C1007" s="3" t="s">
        <v>23</v>
      </c>
      <c r="D1007" s="3" t="s">
        <v>5350</v>
      </c>
      <c r="E1007"/>
      <c r="F1007" s="3">
        <v>6353540343</v>
      </c>
      <c r="G1007" s="3" t="s">
        <v>5351</v>
      </c>
      <c r="H1007" s="3" t="s">
        <v>161</v>
      </c>
      <c r="I1007" s="3" t="s">
        <v>173</v>
      </c>
      <c r="J1007" s="3" t="s">
        <v>5352</v>
      </c>
      <c r="K1007" s="3" t="s">
        <v>657</v>
      </c>
      <c r="L1007" s="3" t="s">
        <v>657</v>
      </c>
      <c r="M1007" s="3" t="s">
        <v>5353</v>
      </c>
      <c r="N1007" s="3" t="s">
        <v>114</v>
      </c>
      <c r="O1007"/>
      <c r="P1007" s="18">
        <v>44731</v>
      </c>
      <c r="Q1007" s="27">
        <v>0.791666666664241</v>
      </c>
      <c r="R1007" s="27">
        <v>0.791666666664241</v>
      </c>
      <c r="S1007" s="3" t="s">
        <v>1057</v>
      </c>
      <c r="T1007" s="3" t="s">
        <v>561</v>
      </c>
      <c r="U1007" s="28" t="s">
        <v>5354</v>
      </c>
      <c r="V1007" s="3" t="s">
        <v>5253</v>
      </c>
      <c r="X1007" s="3" t="s">
        <v>38</v>
      </c>
    </row>
    <row r="1008" hidden="1" spans="1:57">
      <c r="A1008" s="6">
        <v>44725.5902735301</v>
      </c>
      <c r="B1008" s="7" t="s">
        <v>309</v>
      </c>
      <c r="C1008" s="7" t="s">
        <v>23</v>
      </c>
      <c r="D1008" s="7" t="s">
        <v>5355</v>
      </c>
      <c r="E1008" s="7" t="s">
        <v>5356</v>
      </c>
      <c r="F1008" s="7">
        <v>7417890522</v>
      </c>
      <c r="G1008" s="7" t="s">
        <v>4622</v>
      </c>
      <c r="H1008" s="7" t="s">
        <v>1172</v>
      </c>
      <c r="I1008" s="7" t="s">
        <v>238</v>
      </c>
      <c r="J1008" s="7" t="s">
        <v>5357</v>
      </c>
      <c r="K1008" s="7" t="s">
        <v>2659</v>
      </c>
      <c r="L1008" s="7" t="s">
        <v>5358</v>
      </c>
      <c r="M1008" s="7" t="s">
        <v>5359</v>
      </c>
      <c r="N1008" s="7" t="s">
        <v>114</v>
      </c>
      <c r="O1008" s="7" t="s">
        <v>154</v>
      </c>
      <c r="P1008" s="16">
        <v>44727</v>
      </c>
      <c r="Q1008" s="22">
        <v>0.145833333335759</v>
      </c>
      <c r="R1008" s="22">
        <v>0.1875</v>
      </c>
      <c r="S1008" s="7" t="s">
        <v>5360</v>
      </c>
      <c r="T1008" s="7" t="s">
        <v>407</v>
      </c>
      <c r="U1008" s="23" t="s">
        <v>5361</v>
      </c>
      <c r="V1008" s="7" t="s">
        <v>5253</v>
      </c>
      <c r="X1008" s="7" t="s">
        <v>93</v>
      </c>
      <c r="Y1008" s="7" t="s">
        <v>5362</v>
      </c>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row>
    <row r="1009" hidden="1" spans="1:24">
      <c r="A1009" s="2">
        <v>44725.6021083333</v>
      </c>
      <c r="B1009" s="3" t="s">
        <v>39</v>
      </c>
      <c r="C1009" s="3" t="s">
        <v>23</v>
      </c>
      <c r="D1009" s="3" t="s">
        <v>5363</v>
      </c>
      <c r="E1009"/>
      <c r="F1009" s="3">
        <v>8767402997</v>
      </c>
      <c r="G1009" s="3" t="s">
        <v>3247</v>
      </c>
      <c r="H1009" s="3" t="s">
        <v>1014</v>
      </c>
      <c r="I1009" s="3" t="s">
        <v>1014</v>
      </c>
      <c r="J1009" s="3" t="s">
        <v>5364</v>
      </c>
      <c r="K1009" s="3" t="s">
        <v>5365</v>
      </c>
      <c r="L1009" s="3" t="s">
        <v>5366</v>
      </c>
      <c r="M1009" s="3" t="s">
        <v>5367</v>
      </c>
      <c r="N1009" s="3" t="s">
        <v>114</v>
      </c>
      <c r="O1009" s="3" t="s">
        <v>2173</v>
      </c>
      <c r="P1009" s="18">
        <v>44726</v>
      </c>
      <c r="Q1009" s="27">
        <v>0.666666666664241</v>
      </c>
      <c r="R1009" s="27">
        <v>0.708333333335759</v>
      </c>
      <c r="S1009" s="3" t="s">
        <v>2728</v>
      </c>
      <c r="T1009" s="3" t="s">
        <v>218</v>
      </c>
      <c r="U1009" s="28" t="s">
        <v>5368</v>
      </c>
      <c r="V1009" s="3" t="s">
        <v>3621</v>
      </c>
      <c r="X1009" s="3" t="s">
        <v>38</v>
      </c>
    </row>
    <row r="1010" hidden="1" spans="1:24">
      <c r="A1010" s="2">
        <v>44725.6045198843</v>
      </c>
      <c r="B1010" s="3" t="s">
        <v>272</v>
      </c>
      <c r="C1010" s="3" t="s">
        <v>23</v>
      </c>
      <c r="D1010" s="3" t="s">
        <v>5369</v>
      </c>
      <c r="E1010"/>
      <c r="F1010" s="3">
        <v>8019729821</v>
      </c>
      <c r="G1010" s="3" t="s">
        <v>5370</v>
      </c>
      <c r="H1010" s="3" t="s">
        <v>42</v>
      </c>
      <c r="I1010" s="3" t="s">
        <v>535</v>
      </c>
      <c r="J1010" s="3" t="s">
        <v>5371</v>
      </c>
      <c r="K1010" s="3" t="s">
        <v>85</v>
      </c>
      <c r="L1010" s="3" t="s">
        <v>85</v>
      </c>
      <c r="M1010" s="3" t="s">
        <v>5372</v>
      </c>
      <c r="N1010" s="3" t="s">
        <v>114</v>
      </c>
      <c r="O1010" s="3" t="s">
        <v>3199</v>
      </c>
      <c r="P1010" s="18">
        <v>44726</v>
      </c>
      <c r="Q1010" s="27">
        <v>0.458333333335759</v>
      </c>
      <c r="R1010" s="27">
        <v>0.5</v>
      </c>
      <c r="S1010" s="3" t="s">
        <v>3418</v>
      </c>
      <c r="T1010" s="3" t="s">
        <v>35</v>
      </c>
      <c r="U1010" s="28" t="s">
        <v>5373</v>
      </c>
      <c r="V1010" s="3" t="s">
        <v>901</v>
      </c>
      <c r="X1010" s="3" t="s">
        <v>38</v>
      </c>
    </row>
    <row r="1011" hidden="1" spans="1:24">
      <c r="A1011" s="2">
        <v>44725.6115749306</v>
      </c>
      <c r="B1011" s="3" t="s">
        <v>3567</v>
      </c>
      <c r="C1011" s="3" t="s">
        <v>23</v>
      </c>
      <c r="D1011" s="3" t="s">
        <v>4046</v>
      </c>
      <c r="E1011"/>
      <c r="F1011" s="3">
        <v>7416563281</v>
      </c>
      <c r="G1011" s="3" t="s">
        <v>5374</v>
      </c>
      <c r="H1011" s="3" t="s">
        <v>150</v>
      </c>
      <c r="I1011" s="3" t="s">
        <v>150</v>
      </c>
      <c r="J1011" s="3" t="s">
        <v>4048</v>
      </c>
      <c r="K1011" s="3" t="s">
        <v>276</v>
      </c>
      <c r="L1011" s="3" t="s">
        <v>758</v>
      </c>
      <c r="M1011" s="3" t="s">
        <v>4049</v>
      </c>
      <c r="N1011" s="3" t="s">
        <v>87</v>
      </c>
      <c r="O1011" s="3" t="s">
        <v>154</v>
      </c>
      <c r="P1011" s="18">
        <v>44726</v>
      </c>
      <c r="Q1011" s="27">
        <v>0.458333333335759</v>
      </c>
      <c r="R1011" s="27">
        <v>0.0416666666642413</v>
      </c>
      <c r="S1011" s="3" t="s">
        <v>531</v>
      </c>
      <c r="T1011" s="3" t="s">
        <v>4050</v>
      </c>
      <c r="U1011" s="28" t="s">
        <v>5375</v>
      </c>
      <c r="V1011" s="3" t="s">
        <v>3621</v>
      </c>
      <c r="X1011" s="3" t="s">
        <v>38</v>
      </c>
    </row>
    <row r="1012" hidden="1" spans="1:24">
      <c r="A1012" s="2">
        <v>44725.6132832407</v>
      </c>
      <c r="B1012" s="3" t="s">
        <v>245</v>
      </c>
      <c r="C1012" s="3" t="s">
        <v>23</v>
      </c>
      <c r="D1012" s="3" t="s">
        <v>2887</v>
      </c>
      <c r="E1012"/>
      <c r="F1012" s="3">
        <v>9353916499</v>
      </c>
      <c r="G1012" s="3" t="s">
        <v>923</v>
      </c>
      <c r="H1012" s="3" t="s">
        <v>793</v>
      </c>
      <c r="I1012" s="3" t="s">
        <v>793</v>
      </c>
      <c r="J1012" s="3" t="s">
        <v>928</v>
      </c>
      <c r="K1012" s="3" t="s">
        <v>85</v>
      </c>
      <c r="L1012" s="3" t="s">
        <v>85</v>
      </c>
      <c r="M1012" s="3" t="s">
        <v>2889</v>
      </c>
      <c r="N1012" s="3" t="s">
        <v>87</v>
      </c>
      <c r="O1012" s="3" t="s">
        <v>154</v>
      </c>
      <c r="P1012" s="18">
        <v>44727</v>
      </c>
      <c r="Q1012" s="27">
        <v>0.458333333335759</v>
      </c>
      <c r="R1012" s="27">
        <v>0.666666666664241</v>
      </c>
      <c r="S1012" s="3" t="s">
        <v>460</v>
      </c>
      <c r="T1012" s="3" t="s">
        <v>501</v>
      </c>
      <c r="U1012" s="28" t="s">
        <v>5376</v>
      </c>
      <c r="V1012" s="3" t="s">
        <v>901</v>
      </c>
      <c r="X1012" s="3" t="s">
        <v>38</v>
      </c>
    </row>
    <row r="1013" hidden="1" spans="1:24">
      <c r="A1013" s="2">
        <v>44725.615658912</v>
      </c>
      <c r="B1013" s="3" t="s">
        <v>212</v>
      </c>
      <c r="C1013" s="3" t="s">
        <v>23</v>
      </c>
      <c r="D1013" s="3" t="s">
        <v>5377</v>
      </c>
      <c r="E1013"/>
      <c r="F1013" s="3">
        <v>9121915091</v>
      </c>
      <c r="G1013" s="3" t="s">
        <v>5378</v>
      </c>
      <c r="H1013" s="3" t="s">
        <v>313</v>
      </c>
      <c r="I1013" s="3" t="s">
        <v>98</v>
      </c>
      <c r="J1013" s="3" t="s">
        <v>5379</v>
      </c>
      <c r="K1013" s="3" t="s">
        <v>127</v>
      </c>
      <c r="L1013" s="3" t="s">
        <v>127</v>
      </c>
      <c r="M1013" s="3" t="s">
        <v>5380</v>
      </c>
      <c r="N1013" s="3" t="s">
        <v>87</v>
      </c>
      <c r="O1013" s="3" t="s">
        <v>43</v>
      </c>
      <c r="P1013" s="18">
        <v>44727</v>
      </c>
      <c r="Q1013" s="27">
        <v>0.625</v>
      </c>
      <c r="R1013" s="27">
        <v>0.666666666664241</v>
      </c>
      <c r="S1013" s="3" t="s">
        <v>1134</v>
      </c>
      <c r="T1013" s="3" t="s">
        <v>393</v>
      </c>
      <c r="U1013" s="28" t="s">
        <v>5381</v>
      </c>
      <c r="V1013" s="3" t="s">
        <v>901</v>
      </c>
      <c r="X1013" s="3" t="s">
        <v>38</v>
      </c>
    </row>
    <row r="1014" hidden="1" spans="1:24">
      <c r="A1014" s="2">
        <v>44725.6168708681</v>
      </c>
      <c r="B1014" s="3" t="s">
        <v>22</v>
      </c>
      <c r="C1014" s="3" t="s">
        <v>23</v>
      </c>
      <c r="D1014" s="3" t="s">
        <v>5382</v>
      </c>
      <c r="E1014"/>
      <c r="F1014" s="3">
        <v>7887424086</v>
      </c>
      <c r="G1014" s="3" t="s">
        <v>5383</v>
      </c>
      <c r="H1014" s="3" t="s">
        <v>191</v>
      </c>
      <c r="I1014" s="3" t="s">
        <v>202</v>
      </c>
      <c r="J1014" s="3" t="s">
        <v>5384</v>
      </c>
      <c r="K1014" s="3" t="s">
        <v>258</v>
      </c>
      <c r="L1014" s="3" t="s">
        <v>258</v>
      </c>
      <c r="M1014" s="3" t="s">
        <v>5385</v>
      </c>
      <c r="N1014" s="3" t="s">
        <v>87</v>
      </c>
      <c r="O1014" s="3" t="s">
        <v>154</v>
      </c>
      <c r="P1014" s="18">
        <v>44727</v>
      </c>
      <c r="Q1014" s="27">
        <v>0.583333333335759</v>
      </c>
      <c r="R1014" s="27">
        <v>0.625</v>
      </c>
      <c r="S1014" s="3" t="s">
        <v>931</v>
      </c>
      <c r="T1014" s="3" t="s">
        <v>278</v>
      </c>
      <c r="U1014" s="28" t="s">
        <v>5386</v>
      </c>
      <c r="V1014" s="3" t="s">
        <v>5253</v>
      </c>
      <c r="X1014" s="3" t="s">
        <v>38</v>
      </c>
    </row>
    <row r="1015" hidden="1" spans="1:24">
      <c r="A1015" s="2">
        <v>44725.6206040046</v>
      </c>
      <c r="B1015" s="3" t="s">
        <v>245</v>
      </c>
      <c r="C1015" s="3" t="s">
        <v>23</v>
      </c>
      <c r="D1015" s="3" t="s">
        <v>5387</v>
      </c>
      <c r="E1015"/>
      <c r="F1015" s="3">
        <v>8247631173</v>
      </c>
      <c r="G1015" s="3" t="s">
        <v>5388</v>
      </c>
      <c r="H1015" s="3" t="s">
        <v>43</v>
      </c>
      <c r="I1015" s="3" t="s">
        <v>125</v>
      </c>
      <c r="J1015" s="3" t="s">
        <v>5389</v>
      </c>
      <c r="K1015" s="3" t="s">
        <v>127</v>
      </c>
      <c r="L1015" s="3" t="s">
        <v>85</v>
      </c>
      <c r="M1015" s="3" t="s">
        <v>1402</v>
      </c>
      <c r="N1015" s="3" t="s">
        <v>87</v>
      </c>
      <c r="O1015" s="3" t="s">
        <v>88</v>
      </c>
      <c r="P1015" s="18">
        <v>44727</v>
      </c>
      <c r="Q1015" s="27">
        <v>0.416666666664241</v>
      </c>
      <c r="R1015" s="27">
        <v>0.5</v>
      </c>
      <c r="S1015" s="3" t="s">
        <v>1495</v>
      </c>
      <c r="T1015" s="3" t="s">
        <v>599</v>
      </c>
      <c r="U1015" s="28" t="s">
        <v>5390</v>
      </c>
      <c r="V1015" s="3" t="s">
        <v>901</v>
      </c>
      <c r="X1015" s="3" t="s">
        <v>38</v>
      </c>
    </row>
    <row r="1016" hidden="1" spans="1:24">
      <c r="A1016" s="2">
        <v>44725.6220655903</v>
      </c>
      <c r="B1016" s="3" t="s">
        <v>39</v>
      </c>
      <c r="C1016" s="3" t="s">
        <v>23</v>
      </c>
      <c r="D1016" s="3" t="s">
        <v>5391</v>
      </c>
      <c r="E1016"/>
      <c r="F1016" s="3">
        <v>8319024711</v>
      </c>
      <c r="G1016" s="3" t="s">
        <v>3247</v>
      </c>
      <c r="H1016" s="3" t="s">
        <v>125</v>
      </c>
      <c r="I1016" s="3" t="s">
        <v>595</v>
      </c>
      <c r="J1016" s="3" t="s">
        <v>5392</v>
      </c>
      <c r="K1016" s="3" t="s">
        <v>5393</v>
      </c>
      <c r="L1016" s="3" t="s">
        <v>5366</v>
      </c>
      <c r="M1016" s="3" t="s">
        <v>5394</v>
      </c>
      <c r="N1016" s="3" t="s">
        <v>32</v>
      </c>
      <c r="O1016" s="3" t="s">
        <v>443</v>
      </c>
      <c r="P1016" s="18">
        <v>44726</v>
      </c>
      <c r="Q1016" s="27">
        <v>0.583333333335759</v>
      </c>
      <c r="R1016" s="27">
        <v>0.666666666664241</v>
      </c>
      <c r="S1016" s="3" t="s">
        <v>1317</v>
      </c>
      <c r="T1016" s="3" t="s">
        <v>278</v>
      </c>
      <c r="U1016" s="28" t="s">
        <v>5395</v>
      </c>
      <c r="V1016" s="3" t="s">
        <v>3621</v>
      </c>
      <c r="X1016" s="3" t="s">
        <v>38</v>
      </c>
    </row>
    <row r="1017" hidden="1" spans="1:24">
      <c r="A1017" s="2">
        <v>44725.6321404977</v>
      </c>
      <c r="B1017" s="3" t="s">
        <v>39</v>
      </c>
      <c r="C1017" s="3" t="s">
        <v>23</v>
      </c>
      <c r="D1017" s="3" t="s">
        <v>5396</v>
      </c>
      <c r="E1017"/>
      <c r="F1017" s="3">
        <v>9490507574</v>
      </c>
      <c r="G1017" s="3" t="s">
        <v>5234</v>
      </c>
      <c r="H1017" s="3" t="s">
        <v>42</v>
      </c>
      <c r="I1017" s="3" t="s">
        <v>125</v>
      </c>
      <c r="J1017" s="3" t="s">
        <v>5397</v>
      </c>
      <c r="K1017" s="3" t="s">
        <v>276</v>
      </c>
      <c r="L1017" s="3" t="s">
        <v>276</v>
      </c>
      <c r="M1017" s="3" t="s">
        <v>5398</v>
      </c>
      <c r="N1017" s="3" t="s">
        <v>1592</v>
      </c>
      <c r="O1017"/>
      <c r="P1017" s="18">
        <v>44726</v>
      </c>
      <c r="Q1017" s="27">
        <v>0.625</v>
      </c>
      <c r="R1017" s="27">
        <v>0.708333333335759</v>
      </c>
      <c r="S1017" s="3" t="s">
        <v>614</v>
      </c>
      <c r="T1017" s="3" t="s">
        <v>103</v>
      </c>
      <c r="U1017" s="28" t="s">
        <v>5399</v>
      </c>
      <c r="V1017" s="3" t="s">
        <v>662</v>
      </c>
      <c r="X1017" s="3" t="s">
        <v>38</v>
      </c>
    </row>
    <row r="1018" hidden="1" spans="1:24">
      <c r="A1018" s="2">
        <v>44725.6370327431</v>
      </c>
      <c r="B1018" s="3" t="s">
        <v>265</v>
      </c>
      <c r="C1018" s="3" t="s">
        <v>23</v>
      </c>
      <c r="D1018" s="3" t="s">
        <v>5400</v>
      </c>
      <c r="E1018"/>
      <c r="F1018" s="3">
        <v>9618511414</v>
      </c>
      <c r="G1018" s="3" t="s">
        <v>5023</v>
      </c>
      <c r="H1018" s="3" t="s">
        <v>1349</v>
      </c>
      <c r="I1018" s="3" t="s">
        <v>1237</v>
      </c>
      <c r="J1018" s="3" t="s">
        <v>2190</v>
      </c>
      <c r="K1018" s="3" t="s">
        <v>140</v>
      </c>
      <c r="L1018" s="3" t="s">
        <v>140</v>
      </c>
      <c r="M1018" s="3" t="s">
        <v>5401</v>
      </c>
      <c r="N1018" s="3" t="s">
        <v>87</v>
      </c>
      <c r="O1018" s="3" t="s">
        <v>154</v>
      </c>
      <c r="P1018" s="18">
        <v>44726</v>
      </c>
      <c r="Q1018" s="27">
        <v>0.583333333335759</v>
      </c>
      <c r="R1018" s="27">
        <v>0.666666666664241</v>
      </c>
      <c r="S1018" s="3" t="s">
        <v>406</v>
      </c>
      <c r="T1018" s="3" t="s">
        <v>1352</v>
      </c>
      <c r="U1018" s="28" t="s">
        <v>5402</v>
      </c>
      <c r="V1018" s="3" t="s">
        <v>92</v>
      </c>
      <c r="X1018" s="3" t="s">
        <v>38</v>
      </c>
    </row>
    <row r="1019" hidden="1" spans="1:57">
      <c r="A1019" s="6">
        <v>44725.6379329282</v>
      </c>
      <c r="B1019" s="7" t="s">
        <v>3567</v>
      </c>
      <c r="C1019" s="7" t="s">
        <v>23</v>
      </c>
      <c r="D1019" s="7" t="s">
        <v>5403</v>
      </c>
      <c r="E1019" s="8"/>
      <c r="F1019" s="7">
        <v>7358738973</v>
      </c>
      <c r="G1019" s="7" t="s">
        <v>5404</v>
      </c>
      <c r="H1019" s="7" t="s">
        <v>5405</v>
      </c>
      <c r="I1019" s="7" t="s">
        <v>3570</v>
      </c>
      <c r="J1019" s="7" t="s">
        <v>1870</v>
      </c>
      <c r="K1019" s="7" t="s">
        <v>127</v>
      </c>
      <c r="L1019" s="7" t="s">
        <v>5406</v>
      </c>
      <c r="M1019" s="7" t="s">
        <v>5407</v>
      </c>
      <c r="N1019" s="7" t="s">
        <v>32</v>
      </c>
      <c r="O1019" s="7" t="s">
        <v>43</v>
      </c>
      <c r="P1019" s="16">
        <v>44726</v>
      </c>
      <c r="Q1019" s="22">
        <v>0.125</v>
      </c>
      <c r="R1019" s="22">
        <v>0.208333333335759</v>
      </c>
      <c r="S1019" s="7" t="s">
        <v>614</v>
      </c>
      <c r="T1019" s="7" t="s">
        <v>486</v>
      </c>
      <c r="U1019" s="23" t="s">
        <v>5408</v>
      </c>
      <c r="V1019" s="7" t="s">
        <v>3621</v>
      </c>
      <c r="X1019" s="7" t="s">
        <v>93</v>
      </c>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row>
    <row r="1020" hidden="1" spans="1:24">
      <c r="A1020" s="2">
        <v>44725.6395481481</v>
      </c>
      <c r="B1020" s="3" t="s">
        <v>121</v>
      </c>
      <c r="C1020" s="3" t="s">
        <v>23</v>
      </c>
      <c r="D1020" s="3" t="s">
        <v>5409</v>
      </c>
      <c r="E1020"/>
      <c r="F1020" s="3">
        <v>8920865887</v>
      </c>
      <c r="G1020" s="3" t="s">
        <v>5410</v>
      </c>
      <c r="H1020" s="3" t="s">
        <v>124</v>
      </c>
      <c r="I1020" s="3" t="s">
        <v>124</v>
      </c>
      <c r="J1020" s="3" t="s">
        <v>5411</v>
      </c>
      <c r="K1020" s="3" t="s">
        <v>2501</v>
      </c>
      <c r="L1020" s="3" t="s">
        <v>758</v>
      </c>
      <c r="M1020" s="3" t="s">
        <v>5412</v>
      </c>
      <c r="N1020" s="3" t="s">
        <v>32</v>
      </c>
      <c r="O1020" s="3" t="s">
        <v>450</v>
      </c>
      <c r="P1020" s="18">
        <v>44727</v>
      </c>
      <c r="Q1020" s="27">
        <v>0.625</v>
      </c>
      <c r="R1020" s="27">
        <v>0.708333333335759</v>
      </c>
      <c r="S1020" s="3" t="s">
        <v>3257</v>
      </c>
      <c r="T1020" s="3" t="s">
        <v>5413</v>
      </c>
      <c r="U1020" s="28" t="s">
        <v>5414</v>
      </c>
      <c r="V1020" s="3" t="s">
        <v>3621</v>
      </c>
      <c r="X1020" s="3" t="s">
        <v>38</v>
      </c>
    </row>
    <row r="1021" hidden="1" spans="1:24">
      <c r="A1021" s="2">
        <v>44725.6439114236</v>
      </c>
      <c r="B1021" s="3" t="s">
        <v>22</v>
      </c>
      <c r="C1021" s="3" t="s">
        <v>23</v>
      </c>
      <c r="D1021" s="3" t="s">
        <v>5415</v>
      </c>
      <c r="E1021"/>
      <c r="F1021" s="3">
        <v>6304494646</v>
      </c>
      <c r="G1021" s="3" t="s">
        <v>5416</v>
      </c>
      <c r="H1021" s="3" t="s">
        <v>150</v>
      </c>
      <c r="I1021" s="3" t="s">
        <v>27</v>
      </c>
      <c r="J1021" s="3" t="s">
        <v>5417</v>
      </c>
      <c r="K1021" s="3" t="s">
        <v>85</v>
      </c>
      <c r="L1021" s="3" t="s">
        <v>85</v>
      </c>
      <c r="M1021" s="3" t="s">
        <v>5418</v>
      </c>
      <c r="N1021" s="3" t="s">
        <v>87</v>
      </c>
      <c r="O1021" s="3" t="s">
        <v>129</v>
      </c>
      <c r="P1021" s="18">
        <v>44727</v>
      </c>
      <c r="Q1021" s="27">
        <v>0.583333333335759</v>
      </c>
      <c r="R1021" s="27">
        <v>0.625</v>
      </c>
      <c r="S1021" s="3" t="s">
        <v>614</v>
      </c>
      <c r="T1021" s="3" t="s">
        <v>117</v>
      </c>
      <c r="U1021" s="28" t="s">
        <v>5419</v>
      </c>
      <c r="V1021" s="3" t="s">
        <v>616</v>
      </c>
      <c r="X1021" s="3" t="s">
        <v>38</v>
      </c>
    </row>
    <row r="1022" hidden="1" spans="1:24">
      <c r="A1022" s="2">
        <v>44725.6446223611</v>
      </c>
      <c r="B1022" s="3" t="s">
        <v>265</v>
      </c>
      <c r="C1022" s="3" t="s">
        <v>23</v>
      </c>
      <c r="D1022" s="3" t="s">
        <v>5420</v>
      </c>
      <c r="E1022"/>
      <c r="F1022" s="3">
        <v>7981221942</v>
      </c>
      <c r="G1022" s="3" t="s">
        <v>5421</v>
      </c>
      <c r="H1022" s="3" t="s">
        <v>42</v>
      </c>
      <c r="I1022" s="3" t="s">
        <v>110</v>
      </c>
      <c r="J1022" s="3" t="s">
        <v>355</v>
      </c>
      <c r="K1022" s="3" t="s">
        <v>127</v>
      </c>
      <c r="L1022" s="3" t="s">
        <v>127</v>
      </c>
      <c r="M1022" s="3" t="s">
        <v>5422</v>
      </c>
      <c r="N1022" s="3" t="s">
        <v>114</v>
      </c>
      <c r="O1022" s="3" t="s">
        <v>260</v>
      </c>
      <c r="P1022" s="18">
        <v>44726</v>
      </c>
      <c r="Q1022" s="27">
        <v>0.583333333335759</v>
      </c>
      <c r="R1022" s="27">
        <v>0.666666666664241</v>
      </c>
      <c r="S1022" s="3" t="s">
        <v>1161</v>
      </c>
      <c r="T1022" s="3" t="s">
        <v>1574</v>
      </c>
      <c r="U1022" s="28" t="s">
        <v>5423</v>
      </c>
      <c r="V1022" s="3" t="s">
        <v>5424</v>
      </c>
      <c r="X1022" s="3" t="s">
        <v>38</v>
      </c>
    </row>
    <row r="1023" hidden="1" spans="1:24">
      <c r="A1023" s="2">
        <v>44725.6474303472</v>
      </c>
      <c r="B1023" s="3" t="s">
        <v>3567</v>
      </c>
      <c r="C1023" s="3" t="s">
        <v>23</v>
      </c>
      <c r="D1023" s="3" t="s">
        <v>5425</v>
      </c>
      <c r="E1023"/>
      <c r="F1023" s="3">
        <v>6300639239</v>
      </c>
      <c r="G1023" s="3" t="s">
        <v>5270</v>
      </c>
      <c r="H1023" s="3" t="s">
        <v>42</v>
      </c>
      <c r="I1023" s="3" t="s">
        <v>42</v>
      </c>
      <c r="J1023" s="3" t="s">
        <v>5426</v>
      </c>
      <c r="K1023" s="3" t="s">
        <v>216</v>
      </c>
      <c r="L1023" s="3" t="s">
        <v>216</v>
      </c>
      <c r="M1023" s="3" t="s">
        <v>3228</v>
      </c>
      <c r="N1023" s="3" t="s">
        <v>87</v>
      </c>
      <c r="O1023" s="3" t="s">
        <v>154</v>
      </c>
      <c r="P1023" s="18">
        <v>44726</v>
      </c>
      <c r="Q1023" s="27">
        <v>0.125</v>
      </c>
      <c r="R1023" s="27">
        <v>0.166666666664241</v>
      </c>
      <c r="S1023" s="3" t="s">
        <v>2728</v>
      </c>
      <c r="T1023" s="3" t="s">
        <v>5427</v>
      </c>
      <c r="U1023" s="28" t="s">
        <v>5428</v>
      </c>
      <c r="V1023" s="3" t="s">
        <v>894</v>
      </c>
      <c r="X1023" s="3" t="s">
        <v>38</v>
      </c>
    </row>
    <row r="1024" hidden="1" spans="1:24">
      <c r="A1024" s="2">
        <v>44725.6517616319</v>
      </c>
      <c r="B1024" s="3" t="s">
        <v>212</v>
      </c>
      <c r="C1024" s="3" t="s">
        <v>23</v>
      </c>
      <c r="D1024" s="3" t="s">
        <v>5429</v>
      </c>
      <c r="E1024"/>
      <c r="F1024" s="3">
        <v>6304848070</v>
      </c>
      <c r="G1024" s="3" t="s">
        <v>1375</v>
      </c>
      <c r="H1024" s="3" t="s">
        <v>82</v>
      </c>
      <c r="I1024" s="3" t="s">
        <v>695</v>
      </c>
      <c r="J1024" s="3" t="s">
        <v>5430</v>
      </c>
      <c r="K1024" s="3" t="s">
        <v>127</v>
      </c>
      <c r="L1024" s="3" t="s">
        <v>127</v>
      </c>
      <c r="M1024" s="3" t="s">
        <v>5431</v>
      </c>
      <c r="N1024" s="3" t="s">
        <v>32</v>
      </c>
      <c r="O1024" s="3" t="s">
        <v>260</v>
      </c>
      <c r="P1024" s="18">
        <v>44727</v>
      </c>
      <c r="Q1024" s="27">
        <v>0.625</v>
      </c>
      <c r="R1024" s="27">
        <v>0.666666666664241</v>
      </c>
      <c r="S1024" s="3" t="s">
        <v>1134</v>
      </c>
      <c r="T1024" s="3" t="s">
        <v>393</v>
      </c>
      <c r="U1024" s="28" t="s">
        <v>5432</v>
      </c>
      <c r="V1024" s="3" t="s">
        <v>901</v>
      </c>
      <c r="X1024" s="3" t="s">
        <v>38</v>
      </c>
    </row>
    <row r="1025" hidden="1" spans="1:24">
      <c r="A1025" s="2">
        <v>44725.6534314352</v>
      </c>
      <c r="B1025" s="3" t="s">
        <v>265</v>
      </c>
      <c r="C1025" s="3" t="s">
        <v>23</v>
      </c>
      <c r="D1025" s="3" t="s">
        <v>5433</v>
      </c>
      <c r="E1025"/>
      <c r="F1025" s="3">
        <v>8074316600</v>
      </c>
      <c r="G1025" s="3" t="s">
        <v>2311</v>
      </c>
      <c r="H1025" s="3" t="s">
        <v>150</v>
      </c>
      <c r="I1025" s="3" t="s">
        <v>150</v>
      </c>
      <c r="J1025" s="3" t="s">
        <v>1933</v>
      </c>
      <c r="K1025" s="3" t="s">
        <v>85</v>
      </c>
      <c r="L1025" s="3" t="s">
        <v>85</v>
      </c>
      <c r="M1025" s="3" t="s">
        <v>5434</v>
      </c>
      <c r="N1025" s="3" t="s">
        <v>114</v>
      </c>
      <c r="O1025" s="3" t="s">
        <v>154</v>
      </c>
      <c r="P1025" s="18">
        <v>44726</v>
      </c>
      <c r="Q1025" s="27">
        <v>0.458333333335759</v>
      </c>
      <c r="R1025" s="27">
        <v>0.5</v>
      </c>
      <c r="S1025" s="3" t="s">
        <v>5435</v>
      </c>
      <c r="T1025" s="3" t="s">
        <v>4869</v>
      </c>
      <c r="U1025" s="28" t="s">
        <v>5436</v>
      </c>
      <c r="V1025" s="3" t="s">
        <v>92</v>
      </c>
      <c r="X1025" s="3" t="s">
        <v>38</v>
      </c>
    </row>
    <row r="1026" hidden="1" spans="1:24">
      <c r="A1026" s="2">
        <v>44725.6573722222</v>
      </c>
      <c r="B1026" s="3" t="s">
        <v>272</v>
      </c>
      <c r="C1026" s="3" t="s">
        <v>23</v>
      </c>
      <c r="D1026" s="3" t="s">
        <v>645</v>
      </c>
      <c r="E1026"/>
      <c r="F1026" s="3">
        <v>7999722203</v>
      </c>
      <c r="G1026" s="3" t="s">
        <v>647</v>
      </c>
      <c r="H1026" s="3" t="s">
        <v>338</v>
      </c>
      <c r="I1026" s="3" t="s">
        <v>338</v>
      </c>
      <c r="J1026" s="3" t="s">
        <v>648</v>
      </c>
      <c r="K1026" s="3" t="s">
        <v>2026</v>
      </c>
      <c r="L1026" s="3" t="s">
        <v>2026</v>
      </c>
      <c r="M1026" s="3" t="s">
        <v>650</v>
      </c>
      <c r="N1026" s="3" t="s">
        <v>32</v>
      </c>
      <c r="O1026" s="3" t="s">
        <v>154</v>
      </c>
      <c r="P1026" s="18">
        <v>44727</v>
      </c>
      <c r="Q1026" s="27">
        <v>0.458333333335759</v>
      </c>
      <c r="R1026" s="27">
        <v>0.5</v>
      </c>
      <c r="S1026" s="3" t="s">
        <v>460</v>
      </c>
      <c r="T1026" s="3" t="s">
        <v>318</v>
      </c>
      <c r="U1026" s="28" t="s">
        <v>5437</v>
      </c>
      <c r="V1026" s="3" t="s">
        <v>901</v>
      </c>
      <c r="X1026" s="3" t="s">
        <v>38</v>
      </c>
    </row>
    <row r="1027" hidden="1" spans="1:24">
      <c r="A1027" s="2">
        <v>44725.6599363542</v>
      </c>
      <c r="B1027" s="3" t="s">
        <v>265</v>
      </c>
      <c r="C1027" s="3" t="s">
        <v>23</v>
      </c>
      <c r="D1027" s="3" t="s">
        <v>5438</v>
      </c>
      <c r="E1027"/>
      <c r="F1027" s="3">
        <v>9640158105</v>
      </c>
      <c r="G1027" s="3" t="s">
        <v>1622</v>
      </c>
      <c r="H1027" s="3" t="s">
        <v>191</v>
      </c>
      <c r="I1027" s="3" t="s">
        <v>191</v>
      </c>
      <c r="J1027" s="3" t="s">
        <v>5439</v>
      </c>
      <c r="K1027" s="3" t="s">
        <v>127</v>
      </c>
      <c r="L1027" s="3" t="s">
        <v>127</v>
      </c>
      <c r="M1027" s="3" t="s">
        <v>5440</v>
      </c>
      <c r="N1027" s="3" t="s">
        <v>114</v>
      </c>
      <c r="O1027" s="3" t="s">
        <v>154</v>
      </c>
      <c r="P1027" s="18">
        <v>44726</v>
      </c>
      <c r="Q1027" s="27">
        <v>0.458333333335759</v>
      </c>
      <c r="R1027" s="27">
        <v>0.5</v>
      </c>
      <c r="S1027" s="3" t="s">
        <v>980</v>
      </c>
      <c r="T1027" s="3" t="s">
        <v>1155</v>
      </c>
      <c r="U1027" s="28" t="s">
        <v>5441</v>
      </c>
      <c r="V1027" s="3" t="s">
        <v>92</v>
      </c>
      <c r="X1027" s="3" t="s">
        <v>38</v>
      </c>
    </row>
    <row r="1028" hidden="1" spans="1:24">
      <c r="A1028" s="2">
        <v>44725.6605012847</v>
      </c>
      <c r="B1028" s="3" t="s">
        <v>2870</v>
      </c>
      <c r="C1028" s="3" t="s">
        <v>23</v>
      </c>
      <c r="D1028" s="3" t="s">
        <v>2328</v>
      </c>
      <c r="E1028"/>
      <c r="F1028" s="3">
        <v>9835040603</v>
      </c>
      <c r="G1028" s="3" t="s">
        <v>1013</v>
      </c>
      <c r="H1028" s="3" t="s">
        <v>42</v>
      </c>
      <c r="I1028" s="3" t="s">
        <v>27</v>
      </c>
      <c r="J1028" s="3" t="s">
        <v>27</v>
      </c>
      <c r="K1028" s="3" t="s">
        <v>127</v>
      </c>
      <c r="L1028" s="3" t="s">
        <v>2330</v>
      </c>
      <c r="M1028" s="3" t="s">
        <v>2331</v>
      </c>
      <c r="N1028" s="3" t="s">
        <v>87</v>
      </c>
      <c r="O1028" s="3" t="s">
        <v>88</v>
      </c>
      <c r="P1028" s="18">
        <v>44726</v>
      </c>
      <c r="Q1028" s="27">
        <v>0.541666666664241</v>
      </c>
      <c r="R1028" s="27">
        <v>0.583333333335759</v>
      </c>
      <c r="S1028" s="3" t="s">
        <v>2024</v>
      </c>
      <c r="T1028" s="3" t="s">
        <v>1352</v>
      </c>
      <c r="U1028" s="28" t="s">
        <v>5442</v>
      </c>
      <c r="V1028" s="3" t="s">
        <v>901</v>
      </c>
      <c r="X1028" s="3" t="s">
        <v>38</v>
      </c>
    </row>
    <row r="1029" hidden="1" spans="1:24">
      <c r="A1029" s="2">
        <v>44725.6648293634</v>
      </c>
      <c r="B1029" s="3" t="s">
        <v>265</v>
      </c>
      <c r="C1029" s="3" t="s">
        <v>23</v>
      </c>
      <c r="D1029" s="3" t="s">
        <v>1603</v>
      </c>
      <c r="E1029"/>
      <c r="F1029" s="3">
        <v>6302099145</v>
      </c>
      <c r="G1029" s="3" t="s">
        <v>1622</v>
      </c>
      <c r="H1029" s="3" t="s">
        <v>1349</v>
      </c>
      <c r="I1029" s="3" t="s">
        <v>1349</v>
      </c>
      <c r="J1029" s="3" t="s">
        <v>1605</v>
      </c>
      <c r="K1029" s="3" t="s">
        <v>127</v>
      </c>
      <c r="L1029" s="3" t="s">
        <v>127</v>
      </c>
      <c r="M1029" s="3" t="s">
        <v>1606</v>
      </c>
      <c r="N1029" s="3" t="s">
        <v>114</v>
      </c>
      <c r="O1029" s="3" t="s">
        <v>43</v>
      </c>
      <c r="P1029" s="18">
        <v>44726</v>
      </c>
      <c r="Q1029" s="27">
        <v>0.458333333335759</v>
      </c>
      <c r="R1029" s="27">
        <v>0.5</v>
      </c>
      <c r="S1029" s="3" t="s">
        <v>1607</v>
      </c>
      <c r="T1029" s="3" t="s">
        <v>1352</v>
      </c>
      <c r="U1029" s="28" t="s">
        <v>5443</v>
      </c>
      <c r="V1029" s="3" t="s">
        <v>5444</v>
      </c>
      <c r="X1029" s="3" t="s">
        <v>38</v>
      </c>
    </row>
    <row r="1030" hidden="1" spans="1:24">
      <c r="A1030" s="2">
        <v>44725.6655690509</v>
      </c>
      <c r="B1030" s="3" t="s">
        <v>107</v>
      </c>
      <c r="C1030" s="3" t="s">
        <v>23</v>
      </c>
      <c r="D1030" s="3" t="s">
        <v>5445</v>
      </c>
      <c r="E1030"/>
      <c r="F1030" s="3">
        <v>8095970758</v>
      </c>
      <c r="G1030" s="3" t="s">
        <v>473</v>
      </c>
      <c r="H1030" s="3" t="s">
        <v>26</v>
      </c>
      <c r="I1030" s="3" t="s">
        <v>125</v>
      </c>
      <c r="J1030" s="3" t="s">
        <v>5446</v>
      </c>
      <c r="K1030" s="3" t="s">
        <v>85</v>
      </c>
      <c r="L1030" s="3" t="s">
        <v>85</v>
      </c>
      <c r="M1030" s="3" t="s">
        <v>5447</v>
      </c>
      <c r="N1030" s="3" t="s">
        <v>32</v>
      </c>
      <c r="O1030" s="3" t="s">
        <v>459</v>
      </c>
      <c r="P1030" s="18">
        <v>44726</v>
      </c>
      <c r="Q1030" s="27">
        <v>0.5</v>
      </c>
      <c r="R1030" s="27">
        <v>0.625</v>
      </c>
      <c r="S1030" s="3" t="s">
        <v>2641</v>
      </c>
      <c r="T1030" s="3" t="s">
        <v>716</v>
      </c>
      <c r="U1030" s="28" t="s">
        <v>5448</v>
      </c>
      <c r="V1030" s="3" t="s">
        <v>901</v>
      </c>
      <c r="X1030" s="3" t="s">
        <v>38</v>
      </c>
    </row>
    <row r="1031" hidden="1" spans="1:24">
      <c r="A1031" s="2">
        <v>44725.6700225694</v>
      </c>
      <c r="B1031" s="3" t="s">
        <v>107</v>
      </c>
      <c r="C1031" s="3" t="s">
        <v>23</v>
      </c>
      <c r="D1031" s="3" t="s">
        <v>5449</v>
      </c>
      <c r="E1031"/>
      <c r="F1031" s="3">
        <v>9000484549</v>
      </c>
      <c r="G1031" s="3" t="s">
        <v>5450</v>
      </c>
      <c r="H1031" s="3" t="s">
        <v>474</v>
      </c>
      <c r="I1031" s="3" t="s">
        <v>474</v>
      </c>
      <c r="J1031" s="3" t="s">
        <v>5451</v>
      </c>
      <c r="K1031" s="3" t="s">
        <v>127</v>
      </c>
      <c r="L1031" s="3" t="s">
        <v>127</v>
      </c>
      <c r="M1031" s="3" t="s">
        <v>5452</v>
      </c>
      <c r="N1031" s="3" t="s">
        <v>32</v>
      </c>
      <c r="O1031" s="3" t="s">
        <v>154</v>
      </c>
      <c r="P1031" s="18">
        <v>44726</v>
      </c>
      <c r="Q1031" s="27">
        <v>0.5</v>
      </c>
      <c r="R1031" s="27">
        <v>0.708333333335759</v>
      </c>
      <c r="S1031" s="3" t="s">
        <v>1550</v>
      </c>
      <c r="T1031" s="3" t="s">
        <v>406</v>
      </c>
      <c r="U1031" s="28" t="s">
        <v>5453</v>
      </c>
      <c r="V1031" s="3" t="s">
        <v>901</v>
      </c>
      <c r="X1031" s="3" t="s">
        <v>38</v>
      </c>
    </row>
    <row r="1032" hidden="1" spans="1:24">
      <c r="A1032" s="2">
        <v>44725.6741447685</v>
      </c>
      <c r="B1032" s="3" t="s">
        <v>309</v>
      </c>
      <c r="C1032" s="3" t="s">
        <v>23</v>
      </c>
      <c r="D1032" s="3" t="s">
        <v>5454</v>
      </c>
      <c r="E1032" s="3" t="s">
        <v>5455</v>
      </c>
      <c r="F1032" s="3">
        <v>7200448200</v>
      </c>
      <c r="G1032" s="3" t="s">
        <v>4622</v>
      </c>
      <c r="H1032" s="3" t="s">
        <v>389</v>
      </c>
      <c r="I1032" s="3" t="s">
        <v>191</v>
      </c>
      <c r="J1032" s="3" t="s">
        <v>5456</v>
      </c>
      <c r="K1032" s="3" t="s">
        <v>216</v>
      </c>
      <c r="L1032" s="3" t="s">
        <v>216</v>
      </c>
      <c r="M1032" s="3" t="s">
        <v>5457</v>
      </c>
      <c r="N1032" s="3" t="s">
        <v>87</v>
      </c>
      <c r="O1032" s="3" t="s">
        <v>154</v>
      </c>
      <c r="P1032" s="18">
        <v>44727</v>
      </c>
      <c r="Q1032" s="27">
        <v>0.520833333335759</v>
      </c>
      <c r="R1032" s="27">
        <v>0.145833333335759</v>
      </c>
      <c r="S1032" s="3" t="s">
        <v>3235</v>
      </c>
      <c r="T1032" s="3" t="s">
        <v>1155</v>
      </c>
      <c r="U1032" s="28" t="s">
        <v>5458</v>
      </c>
      <c r="V1032" s="3" t="s">
        <v>5253</v>
      </c>
      <c r="X1032" s="3" t="s">
        <v>38</v>
      </c>
    </row>
    <row r="1033" hidden="1" spans="1:24">
      <c r="A1033" s="2">
        <v>44725.6748196528</v>
      </c>
      <c r="B1033" s="3" t="s">
        <v>265</v>
      </c>
      <c r="C1033" s="3" t="s">
        <v>23</v>
      </c>
      <c r="D1033" s="3" t="s">
        <v>1663</v>
      </c>
      <c r="E1033"/>
      <c r="F1033" s="3">
        <v>9642934381</v>
      </c>
      <c r="G1033" s="3" t="s">
        <v>1622</v>
      </c>
      <c r="H1033" s="3" t="s">
        <v>977</v>
      </c>
      <c r="I1033" s="3" t="s">
        <v>977</v>
      </c>
      <c r="J1033" s="3" t="s">
        <v>5459</v>
      </c>
      <c r="K1033" s="3" t="s">
        <v>216</v>
      </c>
      <c r="L1033" s="3" t="s">
        <v>216</v>
      </c>
      <c r="M1033" s="3" t="s">
        <v>1665</v>
      </c>
      <c r="N1033" s="3" t="s">
        <v>87</v>
      </c>
      <c r="O1033" s="3" t="s">
        <v>154</v>
      </c>
      <c r="P1033" s="18">
        <v>44726</v>
      </c>
      <c r="Q1033" s="27">
        <v>0.583333333335759</v>
      </c>
      <c r="R1033" s="27">
        <v>0.666666666664241</v>
      </c>
      <c r="S1033" s="3" t="s">
        <v>1564</v>
      </c>
      <c r="T1033" s="3" t="s">
        <v>790</v>
      </c>
      <c r="U1033" s="28" t="s">
        <v>5460</v>
      </c>
      <c r="V1033" s="3" t="s">
        <v>5444</v>
      </c>
      <c r="X1033" s="3" t="s">
        <v>38</v>
      </c>
    </row>
    <row r="1034" hidden="1" spans="1:24">
      <c r="A1034" s="2">
        <v>44725.675628287</v>
      </c>
      <c r="B1034" s="3" t="s">
        <v>272</v>
      </c>
      <c r="C1034" s="3" t="s">
        <v>23</v>
      </c>
      <c r="D1034" s="3" t="s">
        <v>5461</v>
      </c>
      <c r="E1034"/>
      <c r="F1034" s="3">
        <v>8224073369</v>
      </c>
      <c r="G1034" s="3" t="s">
        <v>647</v>
      </c>
      <c r="H1034" s="3" t="s">
        <v>26</v>
      </c>
      <c r="I1034" s="3" t="s">
        <v>26</v>
      </c>
      <c r="J1034" s="3" t="s">
        <v>5462</v>
      </c>
      <c r="K1034" s="3" t="s">
        <v>2026</v>
      </c>
      <c r="L1034" s="3" t="s">
        <v>2026</v>
      </c>
      <c r="M1034" s="3" t="s">
        <v>5463</v>
      </c>
      <c r="N1034" s="3" t="s">
        <v>32</v>
      </c>
      <c r="O1034" s="3" t="s">
        <v>154</v>
      </c>
      <c r="P1034" s="18">
        <v>44727</v>
      </c>
      <c r="Q1034" s="27">
        <v>0.583333333335759</v>
      </c>
      <c r="R1034" s="27">
        <v>0.625</v>
      </c>
      <c r="S1034" s="3" t="s">
        <v>805</v>
      </c>
      <c r="T1034" s="3" t="s">
        <v>553</v>
      </c>
      <c r="U1034" s="28" t="s">
        <v>5464</v>
      </c>
      <c r="V1034" s="3" t="s">
        <v>901</v>
      </c>
      <c r="X1034" s="3" t="s">
        <v>38</v>
      </c>
    </row>
    <row r="1035" hidden="1" spans="1:57">
      <c r="A1035" s="6">
        <v>44725.6768951389</v>
      </c>
      <c r="B1035" s="7" t="s">
        <v>2870</v>
      </c>
      <c r="C1035" s="7" t="s">
        <v>23</v>
      </c>
      <c r="D1035" s="7" t="s">
        <v>2139</v>
      </c>
      <c r="E1035" s="8"/>
      <c r="F1035" s="7">
        <v>9173348711</v>
      </c>
      <c r="G1035" s="7" t="s">
        <v>5465</v>
      </c>
      <c r="H1035" s="7" t="s">
        <v>389</v>
      </c>
      <c r="I1035" s="7" t="s">
        <v>389</v>
      </c>
      <c r="J1035" s="7" t="s">
        <v>2140</v>
      </c>
      <c r="K1035" s="7" t="s">
        <v>2141</v>
      </c>
      <c r="L1035" s="7" t="s">
        <v>258</v>
      </c>
      <c r="M1035" s="7" t="s">
        <v>2142</v>
      </c>
      <c r="N1035" s="7" t="s">
        <v>32</v>
      </c>
      <c r="O1035" s="7" t="s">
        <v>154</v>
      </c>
      <c r="P1035" s="16">
        <v>44726</v>
      </c>
      <c r="Q1035" s="22">
        <v>0.541666666664241</v>
      </c>
      <c r="R1035" s="22">
        <v>0.583333333335759</v>
      </c>
      <c r="S1035" s="7" t="s">
        <v>143</v>
      </c>
      <c r="T1035" s="7" t="s">
        <v>1352</v>
      </c>
      <c r="U1035" s="23" t="s">
        <v>5466</v>
      </c>
      <c r="V1035" s="7" t="s">
        <v>901</v>
      </c>
      <c r="X1035" s="7" t="s">
        <v>93</v>
      </c>
      <c r="Y1035" s="7" t="s">
        <v>5467</v>
      </c>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row>
    <row r="1036" hidden="1" spans="1:24">
      <c r="A1036" s="2">
        <v>44725.6770494444</v>
      </c>
      <c r="B1036" s="3" t="s">
        <v>107</v>
      </c>
      <c r="C1036" s="3" t="s">
        <v>23</v>
      </c>
      <c r="D1036" s="3" t="s">
        <v>5468</v>
      </c>
      <c r="E1036"/>
      <c r="F1036" s="3">
        <v>9491838032</v>
      </c>
      <c r="G1036" s="3" t="s">
        <v>5469</v>
      </c>
      <c r="H1036" s="3" t="s">
        <v>124</v>
      </c>
      <c r="I1036" s="3" t="s">
        <v>43</v>
      </c>
      <c r="J1036" s="3" t="s">
        <v>5470</v>
      </c>
      <c r="K1036" s="3" t="s">
        <v>127</v>
      </c>
      <c r="L1036" s="3" t="s">
        <v>929</v>
      </c>
      <c r="M1036" s="3" t="s">
        <v>5471</v>
      </c>
      <c r="N1036" s="3" t="s">
        <v>87</v>
      </c>
      <c r="O1036" s="3" t="s">
        <v>115</v>
      </c>
      <c r="P1036" s="18">
        <v>44726</v>
      </c>
      <c r="Q1036" s="27">
        <v>0.458333333335759</v>
      </c>
      <c r="R1036" s="27">
        <v>0.583333333335759</v>
      </c>
      <c r="S1036" s="3" t="s">
        <v>547</v>
      </c>
      <c r="T1036" s="3" t="s">
        <v>553</v>
      </c>
      <c r="U1036" s="28" t="s">
        <v>5472</v>
      </c>
      <c r="V1036" s="3" t="s">
        <v>901</v>
      </c>
      <c r="X1036" s="3" t="s">
        <v>38</v>
      </c>
    </row>
    <row r="1037" hidden="1" spans="1:24">
      <c r="A1037" s="2">
        <v>44725.6779008102</v>
      </c>
      <c r="B1037" s="3" t="s">
        <v>309</v>
      </c>
      <c r="C1037" s="3" t="s">
        <v>23</v>
      </c>
      <c r="D1037" s="3" t="s">
        <v>5473</v>
      </c>
      <c r="E1037"/>
      <c r="F1037" s="3">
        <v>8668919331</v>
      </c>
      <c r="G1037" s="3" t="s">
        <v>773</v>
      </c>
      <c r="H1037" s="3" t="s">
        <v>1172</v>
      </c>
      <c r="I1037" s="3" t="s">
        <v>1172</v>
      </c>
      <c r="J1037" s="3" t="s">
        <v>5474</v>
      </c>
      <c r="K1037" s="3" t="s">
        <v>490</v>
      </c>
      <c r="L1037" s="3" t="s">
        <v>258</v>
      </c>
      <c r="M1037" s="3" t="s">
        <v>5475</v>
      </c>
      <c r="N1037" s="3" t="s">
        <v>114</v>
      </c>
      <c r="O1037" s="3" t="s">
        <v>2247</v>
      </c>
      <c r="P1037" s="18">
        <v>44727</v>
      </c>
      <c r="Q1037" s="27">
        <v>0.166666666664241</v>
      </c>
      <c r="R1037" s="27">
        <v>0.208333333335759</v>
      </c>
      <c r="S1037" s="3" t="s">
        <v>2286</v>
      </c>
      <c r="T1037" s="3" t="s">
        <v>1120</v>
      </c>
      <c r="U1037" s="28" t="s">
        <v>5476</v>
      </c>
      <c r="V1037" s="3" t="s">
        <v>5253</v>
      </c>
      <c r="X1037" s="3" t="s">
        <v>38</v>
      </c>
    </row>
    <row r="1038" hidden="1" spans="1:24">
      <c r="A1038" s="2">
        <v>44725.6799341204</v>
      </c>
      <c r="B1038" s="3" t="s">
        <v>272</v>
      </c>
      <c r="C1038" s="3" t="s">
        <v>23</v>
      </c>
      <c r="D1038" s="3" t="s">
        <v>5477</v>
      </c>
      <c r="E1038"/>
      <c r="F1038" s="3">
        <v>7013955610</v>
      </c>
      <c r="G1038" s="3" t="s">
        <v>5469</v>
      </c>
      <c r="H1038" s="3" t="s">
        <v>124</v>
      </c>
      <c r="I1038" s="3" t="s">
        <v>124</v>
      </c>
      <c r="J1038" s="3" t="s">
        <v>5478</v>
      </c>
      <c r="K1038" s="3" t="s">
        <v>127</v>
      </c>
      <c r="L1038" s="3" t="s">
        <v>127</v>
      </c>
      <c r="M1038" s="3" t="s">
        <v>5479</v>
      </c>
      <c r="N1038" s="3" t="s">
        <v>32</v>
      </c>
      <c r="O1038" s="3" t="s">
        <v>98</v>
      </c>
      <c r="P1038" s="18">
        <v>44726</v>
      </c>
      <c r="Q1038" s="27">
        <v>0.583333333335759</v>
      </c>
      <c r="R1038" s="27">
        <v>0.625</v>
      </c>
      <c r="S1038" s="3" t="s">
        <v>2452</v>
      </c>
      <c r="T1038" s="3" t="s">
        <v>1134</v>
      </c>
      <c r="U1038" s="28" t="s">
        <v>5480</v>
      </c>
      <c r="V1038" s="3" t="s">
        <v>901</v>
      </c>
      <c r="X1038" s="3" t="s">
        <v>38</v>
      </c>
    </row>
    <row r="1039" hidden="1" spans="1:24">
      <c r="A1039" s="2">
        <v>44725.6802170139</v>
      </c>
      <c r="B1039" s="3" t="s">
        <v>212</v>
      </c>
      <c r="C1039" s="3" t="s">
        <v>23</v>
      </c>
      <c r="D1039" s="3" t="s">
        <v>5481</v>
      </c>
      <c r="E1039"/>
      <c r="F1039" s="3">
        <v>9995264226</v>
      </c>
      <c r="G1039" s="3" t="s">
        <v>923</v>
      </c>
      <c r="H1039" s="3" t="s">
        <v>238</v>
      </c>
      <c r="I1039" s="3" t="s">
        <v>226</v>
      </c>
      <c r="J1039" s="3" t="s">
        <v>5482</v>
      </c>
      <c r="K1039" s="3" t="s">
        <v>5483</v>
      </c>
      <c r="L1039" s="3" t="s">
        <v>5483</v>
      </c>
      <c r="M1039" s="3" t="s">
        <v>5484</v>
      </c>
      <c r="N1039" s="3" t="s">
        <v>114</v>
      </c>
      <c r="O1039" s="3" t="s">
        <v>98</v>
      </c>
      <c r="P1039" s="18">
        <v>44727</v>
      </c>
      <c r="Q1039" s="27">
        <v>0.583333333335759</v>
      </c>
      <c r="R1039" s="27">
        <v>0.625</v>
      </c>
      <c r="S1039" s="3" t="s">
        <v>417</v>
      </c>
      <c r="T1039" s="3" t="s">
        <v>393</v>
      </c>
      <c r="U1039" s="28" t="s">
        <v>5485</v>
      </c>
      <c r="V1039" s="3" t="s">
        <v>901</v>
      </c>
      <c r="X1039" s="3" t="s">
        <v>38</v>
      </c>
    </row>
    <row r="1040" hidden="1" spans="1:24">
      <c r="A1040" s="2">
        <v>44725.6805483102</v>
      </c>
      <c r="B1040" s="3" t="s">
        <v>309</v>
      </c>
      <c r="C1040" s="3" t="s">
        <v>23</v>
      </c>
      <c r="D1040" s="3" t="s">
        <v>5486</v>
      </c>
      <c r="E1040" s="3" t="s">
        <v>5487</v>
      </c>
      <c r="F1040" s="3">
        <v>9910330342</v>
      </c>
      <c r="G1040" s="3" t="s">
        <v>5488</v>
      </c>
      <c r="H1040" s="3" t="s">
        <v>474</v>
      </c>
      <c r="I1040" s="3" t="s">
        <v>474</v>
      </c>
      <c r="J1040" s="3" t="s">
        <v>5489</v>
      </c>
      <c r="K1040" s="3" t="s">
        <v>441</v>
      </c>
      <c r="L1040" s="3" t="s">
        <v>5490</v>
      </c>
      <c r="M1040" s="3" t="s">
        <v>5491</v>
      </c>
      <c r="N1040" s="3" t="s">
        <v>32</v>
      </c>
      <c r="O1040" s="3" t="s">
        <v>154</v>
      </c>
      <c r="P1040" s="18">
        <v>44727</v>
      </c>
      <c r="Q1040" s="27">
        <v>0.4375</v>
      </c>
      <c r="R1040" s="27">
        <v>0.479166666664241</v>
      </c>
      <c r="S1040" s="3" t="s">
        <v>5492</v>
      </c>
      <c r="T1040" s="3" t="s">
        <v>5493</v>
      </c>
      <c r="U1040" s="28" t="s">
        <v>5494</v>
      </c>
      <c r="V1040" s="3" t="s">
        <v>5253</v>
      </c>
      <c r="X1040" s="3" t="s">
        <v>38</v>
      </c>
    </row>
    <row r="1041" hidden="1" spans="1:57">
      <c r="A1041" s="6">
        <v>44725.6828802431</v>
      </c>
      <c r="B1041" s="7" t="s">
        <v>291</v>
      </c>
      <c r="C1041" s="7" t="s">
        <v>23</v>
      </c>
      <c r="D1041" s="7" t="s">
        <v>5495</v>
      </c>
      <c r="E1041" s="8"/>
      <c r="F1041" s="7">
        <v>6300094382</v>
      </c>
      <c r="G1041" s="7" t="s">
        <v>5496</v>
      </c>
      <c r="H1041" s="7" t="s">
        <v>412</v>
      </c>
      <c r="I1041" s="7" t="s">
        <v>27</v>
      </c>
      <c r="J1041" s="7" t="s">
        <v>5497</v>
      </c>
      <c r="K1041" s="7" t="s">
        <v>620</v>
      </c>
      <c r="L1041" s="7" t="s">
        <v>620</v>
      </c>
      <c r="M1041" s="7" t="s">
        <v>5498</v>
      </c>
      <c r="N1041" s="7" t="s">
        <v>32</v>
      </c>
      <c r="O1041" s="7" t="s">
        <v>98</v>
      </c>
      <c r="P1041" s="16">
        <v>44727</v>
      </c>
      <c r="Q1041" s="22">
        <v>0.416666666664241</v>
      </c>
      <c r="R1041" s="22">
        <v>0.5</v>
      </c>
      <c r="S1041" s="7" t="s">
        <v>231</v>
      </c>
      <c r="T1041" s="7" t="s">
        <v>548</v>
      </c>
      <c r="U1041" s="23" t="s">
        <v>5499</v>
      </c>
      <c r="V1041" s="7" t="s">
        <v>1411</v>
      </c>
      <c r="X1041" s="7" t="s">
        <v>93</v>
      </c>
      <c r="Y1041" s="7" t="s">
        <v>5500</v>
      </c>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row>
    <row r="1042" hidden="1" spans="1:57">
      <c r="A1042" s="6">
        <v>44725.684893206</v>
      </c>
      <c r="B1042" s="7" t="s">
        <v>291</v>
      </c>
      <c r="C1042" s="7" t="s">
        <v>23</v>
      </c>
      <c r="D1042" s="7" t="s">
        <v>282</v>
      </c>
      <c r="E1042" s="8"/>
      <c r="F1042" s="7">
        <v>8019347672</v>
      </c>
      <c r="G1042" s="7" t="s">
        <v>5496</v>
      </c>
      <c r="H1042" s="7" t="s">
        <v>1349</v>
      </c>
      <c r="I1042" s="7" t="s">
        <v>43</v>
      </c>
      <c r="J1042" s="7" t="s">
        <v>2372</v>
      </c>
      <c r="K1042" s="7" t="s">
        <v>204</v>
      </c>
      <c r="L1042" s="7" t="s">
        <v>204</v>
      </c>
      <c r="M1042" s="7" t="s">
        <v>286</v>
      </c>
      <c r="N1042" s="7" t="s">
        <v>114</v>
      </c>
      <c r="O1042" s="7" t="s">
        <v>260</v>
      </c>
      <c r="P1042" s="16">
        <v>44726</v>
      </c>
      <c r="Q1042" s="22">
        <v>0.458333333335759</v>
      </c>
      <c r="R1042" s="22">
        <v>0.541666666664241</v>
      </c>
      <c r="S1042" s="7" t="s">
        <v>206</v>
      </c>
      <c r="T1042" s="7" t="s">
        <v>318</v>
      </c>
      <c r="U1042" s="23" t="s">
        <v>5501</v>
      </c>
      <c r="V1042" s="7" t="s">
        <v>1411</v>
      </c>
      <c r="X1042" s="7" t="s">
        <v>93</v>
      </c>
      <c r="Y1042" s="7" t="s">
        <v>5502</v>
      </c>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row>
    <row r="1043" hidden="1" spans="1:24">
      <c r="A1043" s="2">
        <v>44725.6857699769</v>
      </c>
      <c r="B1043" s="3" t="s">
        <v>107</v>
      </c>
      <c r="C1043" s="3" t="s">
        <v>23</v>
      </c>
      <c r="D1043" s="3" t="s">
        <v>5503</v>
      </c>
      <c r="E1043"/>
      <c r="F1043" s="3">
        <v>9644003032</v>
      </c>
      <c r="G1043" s="3" t="s">
        <v>3247</v>
      </c>
      <c r="H1043" s="3" t="s">
        <v>98</v>
      </c>
      <c r="I1043" s="3" t="s">
        <v>98</v>
      </c>
      <c r="J1043" s="3" t="s">
        <v>5504</v>
      </c>
      <c r="K1043" s="3" t="s">
        <v>2501</v>
      </c>
      <c r="L1043" s="3" t="s">
        <v>5505</v>
      </c>
      <c r="M1043" s="3" t="s">
        <v>5506</v>
      </c>
      <c r="N1043" s="3" t="s">
        <v>114</v>
      </c>
      <c r="O1043" s="3" t="s">
        <v>2904</v>
      </c>
      <c r="P1043" s="18">
        <v>44726</v>
      </c>
      <c r="Q1043" s="27">
        <v>0.5</v>
      </c>
      <c r="R1043" s="27">
        <v>0.583333333335759</v>
      </c>
      <c r="S1043" s="3" t="s">
        <v>606</v>
      </c>
      <c r="T1043" s="3" t="s">
        <v>805</v>
      </c>
      <c r="U1043" s="28" t="s">
        <v>5507</v>
      </c>
      <c r="V1043" s="3" t="s">
        <v>3621</v>
      </c>
      <c r="X1043" s="3" t="s">
        <v>38</v>
      </c>
    </row>
    <row r="1044" hidden="1" spans="1:24">
      <c r="A1044" s="2">
        <v>44725.6886491319</v>
      </c>
      <c r="B1044" s="3" t="s">
        <v>291</v>
      </c>
      <c r="C1044" s="3" t="s">
        <v>23</v>
      </c>
      <c r="D1044" s="3" t="s">
        <v>5508</v>
      </c>
      <c r="E1044"/>
      <c r="F1044" s="3">
        <v>7259489336</v>
      </c>
      <c r="G1044" s="3" t="s">
        <v>5496</v>
      </c>
      <c r="H1044" s="3" t="s">
        <v>313</v>
      </c>
      <c r="I1044" s="3" t="s">
        <v>98</v>
      </c>
      <c r="J1044" s="3" t="s">
        <v>5509</v>
      </c>
      <c r="K1044" s="3" t="s">
        <v>204</v>
      </c>
      <c r="L1044" s="3" t="s">
        <v>204</v>
      </c>
      <c r="M1044" s="3" t="s">
        <v>5510</v>
      </c>
      <c r="N1044" s="3" t="s">
        <v>87</v>
      </c>
      <c r="O1044" s="3" t="s">
        <v>260</v>
      </c>
      <c r="P1044" s="18">
        <v>44727</v>
      </c>
      <c r="Q1044" s="27">
        <v>0.416666666664241</v>
      </c>
      <c r="R1044" s="27">
        <v>0.5</v>
      </c>
      <c r="S1044" s="3" t="s">
        <v>2841</v>
      </c>
      <c r="T1044" s="3" t="s">
        <v>530</v>
      </c>
      <c r="U1044" s="28" t="s">
        <v>5511</v>
      </c>
      <c r="V1044" s="3" t="s">
        <v>901</v>
      </c>
      <c r="X1044" s="3" t="s">
        <v>38</v>
      </c>
    </row>
    <row r="1045" hidden="1" spans="1:24">
      <c r="A1045" s="2">
        <v>44725.6900668519</v>
      </c>
      <c r="B1045" s="3" t="s">
        <v>107</v>
      </c>
      <c r="C1045" s="3" t="s">
        <v>23</v>
      </c>
      <c r="D1045" s="3" t="s">
        <v>5512</v>
      </c>
      <c r="E1045"/>
      <c r="F1045" s="3">
        <v>9561450470</v>
      </c>
      <c r="G1045" s="3" t="s">
        <v>5513</v>
      </c>
      <c r="H1045" s="3" t="s">
        <v>26</v>
      </c>
      <c r="I1045" s="3" t="s">
        <v>26</v>
      </c>
      <c r="J1045" s="3" t="s">
        <v>5514</v>
      </c>
      <c r="K1045" s="3" t="s">
        <v>258</v>
      </c>
      <c r="L1045" s="3" t="s">
        <v>5366</v>
      </c>
      <c r="M1045" s="3" t="s">
        <v>5515</v>
      </c>
      <c r="N1045" s="3" t="s">
        <v>114</v>
      </c>
      <c r="O1045" s="3" t="s">
        <v>194</v>
      </c>
      <c r="P1045" s="18">
        <v>44726</v>
      </c>
      <c r="Q1045" s="27">
        <v>0.5</v>
      </c>
      <c r="R1045" s="27">
        <v>0.708333333335759</v>
      </c>
      <c r="S1045" s="3" t="s">
        <v>5516</v>
      </c>
      <c r="T1045" s="3" t="s">
        <v>553</v>
      </c>
      <c r="U1045" s="28" t="s">
        <v>5517</v>
      </c>
      <c r="V1045" s="3" t="s">
        <v>3621</v>
      </c>
      <c r="X1045" s="3" t="s">
        <v>38</v>
      </c>
    </row>
    <row r="1046" hidden="1" spans="1:24">
      <c r="A1046" s="2">
        <v>44725.69079</v>
      </c>
      <c r="B1046" s="3" t="s">
        <v>245</v>
      </c>
      <c r="C1046" s="3" t="s">
        <v>23</v>
      </c>
      <c r="D1046" s="3" t="s">
        <v>5518</v>
      </c>
      <c r="E1046"/>
      <c r="F1046" s="3">
        <v>8446938872</v>
      </c>
      <c r="G1046" s="3" t="s">
        <v>5519</v>
      </c>
      <c r="H1046" s="3" t="s">
        <v>42</v>
      </c>
      <c r="I1046" s="3" t="s">
        <v>42</v>
      </c>
      <c r="J1046" s="3" t="s">
        <v>5520</v>
      </c>
      <c r="K1046" s="3" t="s">
        <v>5521</v>
      </c>
      <c r="L1046" s="3" t="s">
        <v>258</v>
      </c>
      <c r="M1046" s="3" t="s">
        <v>5522</v>
      </c>
      <c r="N1046" s="3" t="s">
        <v>87</v>
      </c>
      <c r="O1046" s="3" t="s">
        <v>154</v>
      </c>
      <c r="P1046" s="18">
        <v>44727</v>
      </c>
      <c r="Q1046" s="27">
        <v>0.5</v>
      </c>
      <c r="R1046" s="27">
        <v>0.541666666664241</v>
      </c>
      <c r="S1046" s="3" t="s">
        <v>1340</v>
      </c>
      <c r="T1046" s="3" t="s">
        <v>1010</v>
      </c>
      <c r="U1046" s="28" t="s">
        <v>5523</v>
      </c>
      <c r="V1046" s="3" t="s">
        <v>901</v>
      </c>
      <c r="X1046" s="3" t="s">
        <v>38</v>
      </c>
    </row>
    <row r="1047" hidden="1" spans="1:24">
      <c r="A1047" s="2">
        <v>44725.6908002893</v>
      </c>
      <c r="B1047" s="3" t="s">
        <v>291</v>
      </c>
      <c r="C1047" s="3" t="s">
        <v>23</v>
      </c>
      <c r="D1047" s="3" t="s">
        <v>5524</v>
      </c>
      <c r="E1047"/>
      <c r="F1047" s="3">
        <v>6301212611</v>
      </c>
      <c r="G1047" s="3" t="s">
        <v>5525</v>
      </c>
      <c r="H1047" s="3" t="s">
        <v>611</v>
      </c>
      <c r="I1047" s="3" t="s">
        <v>611</v>
      </c>
      <c r="J1047" s="3" t="s">
        <v>5526</v>
      </c>
      <c r="K1047" s="3" t="s">
        <v>204</v>
      </c>
      <c r="L1047" s="3" t="s">
        <v>204</v>
      </c>
      <c r="M1047" s="3" t="s">
        <v>5527</v>
      </c>
      <c r="N1047" s="3" t="s">
        <v>114</v>
      </c>
      <c r="O1047" s="3" t="s">
        <v>260</v>
      </c>
      <c r="P1047" s="18">
        <v>44728</v>
      </c>
      <c r="Q1047" s="27">
        <v>0.666666666664241</v>
      </c>
      <c r="R1047" s="27">
        <v>0.75</v>
      </c>
      <c r="S1047" s="3" t="s">
        <v>196</v>
      </c>
      <c r="T1047" s="3" t="s">
        <v>548</v>
      </c>
      <c r="U1047" s="28" t="s">
        <v>5528</v>
      </c>
      <c r="V1047" s="3" t="s">
        <v>901</v>
      </c>
      <c r="X1047" s="3" t="s">
        <v>38</v>
      </c>
    </row>
    <row r="1048" hidden="1" spans="1:24">
      <c r="A1048" s="2">
        <v>44725.692915</v>
      </c>
      <c r="B1048" s="3" t="s">
        <v>291</v>
      </c>
      <c r="C1048" s="3" t="s">
        <v>23</v>
      </c>
      <c r="D1048" s="3" t="s">
        <v>5529</v>
      </c>
      <c r="E1048"/>
      <c r="F1048" s="3">
        <v>7507059520</v>
      </c>
      <c r="G1048" s="3" t="s">
        <v>887</v>
      </c>
      <c r="H1048" s="3" t="s">
        <v>429</v>
      </c>
      <c r="I1048" s="3" t="s">
        <v>429</v>
      </c>
      <c r="J1048" s="3" t="s">
        <v>5530</v>
      </c>
      <c r="K1048" s="3" t="s">
        <v>1380</v>
      </c>
      <c r="L1048" s="3" t="s">
        <v>1380</v>
      </c>
      <c r="M1048" s="3" t="s">
        <v>5531</v>
      </c>
      <c r="N1048" s="3" t="s">
        <v>114</v>
      </c>
      <c r="O1048" s="3" t="s">
        <v>88</v>
      </c>
      <c r="P1048" s="18">
        <v>44728</v>
      </c>
      <c r="Q1048" s="27">
        <v>0.458333333335759</v>
      </c>
      <c r="R1048" s="27">
        <v>0.541666666664241</v>
      </c>
      <c r="S1048" s="3" t="s">
        <v>231</v>
      </c>
      <c r="T1048" s="3" t="s">
        <v>531</v>
      </c>
      <c r="U1048" s="28" t="s">
        <v>5532</v>
      </c>
      <c r="V1048" s="3" t="s">
        <v>5533</v>
      </c>
      <c r="X1048" s="3" t="s">
        <v>38</v>
      </c>
    </row>
    <row r="1049" hidden="1" spans="1:24">
      <c r="A1049" s="2">
        <v>44725.6939403588</v>
      </c>
      <c r="B1049" s="3" t="s">
        <v>245</v>
      </c>
      <c r="C1049" s="3" t="s">
        <v>23</v>
      </c>
      <c r="D1049" s="3" t="s">
        <v>5534</v>
      </c>
      <c r="E1049"/>
      <c r="F1049" s="3">
        <v>9381870845</v>
      </c>
      <c r="G1049" s="3" t="s">
        <v>5535</v>
      </c>
      <c r="H1049" s="3" t="s">
        <v>1349</v>
      </c>
      <c r="I1049" s="3" t="s">
        <v>1349</v>
      </c>
      <c r="J1049" s="3" t="s">
        <v>5536</v>
      </c>
      <c r="K1049" s="3" t="s">
        <v>85</v>
      </c>
      <c r="L1049" s="3" t="s">
        <v>85</v>
      </c>
      <c r="M1049" s="3" t="s">
        <v>5537</v>
      </c>
      <c r="N1049" s="3" t="s">
        <v>114</v>
      </c>
      <c r="O1049" s="3" t="s">
        <v>154</v>
      </c>
      <c r="P1049" s="18">
        <v>44727</v>
      </c>
      <c r="Q1049" s="27">
        <v>0.5</v>
      </c>
      <c r="R1049" s="27">
        <v>0.541666666664241</v>
      </c>
      <c r="S1049" s="3" t="s">
        <v>531</v>
      </c>
      <c r="T1049" s="3" t="s">
        <v>318</v>
      </c>
      <c r="U1049" s="28" t="s">
        <v>5538</v>
      </c>
      <c r="V1049" s="3" t="s">
        <v>901</v>
      </c>
      <c r="X1049" s="3" t="s">
        <v>38</v>
      </c>
    </row>
    <row r="1050" hidden="1" spans="1:24">
      <c r="A1050" s="2">
        <v>44725.6947192708</v>
      </c>
      <c r="B1050" s="3" t="s">
        <v>291</v>
      </c>
      <c r="C1050" s="3" t="s">
        <v>23</v>
      </c>
      <c r="D1050" s="3" t="s">
        <v>5539</v>
      </c>
      <c r="E1050"/>
      <c r="F1050" s="3">
        <v>9492955996</v>
      </c>
      <c r="G1050" s="3" t="s">
        <v>887</v>
      </c>
      <c r="H1050" s="3" t="s">
        <v>512</v>
      </c>
      <c r="I1050" s="3" t="s">
        <v>512</v>
      </c>
      <c r="J1050" s="3" t="s">
        <v>5540</v>
      </c>
      <c r="K1050" s="3" t="s">
        <v>204</v>
      </c>
      <c r="L1050" s="3" t="s">
        <v>204</v>
      </c>
      <c r="M1050" s="3" t="s">
        <v>5541</v>
      </c>
      <c r="N1050" s="3" t="s">
        <v>114</v>
      </c>
      <c r="O1050" s="3" t="s">
        <v>260</v>
      </c>
      <c r="P1050" s="18">
        <v>44726</v>
      </c>
      <c r="Q1050" s="27">
        <v>0.416666666664241</v>
      </c>
      <c r="R1050" s="27">
        <v>0.5</v>
      </c>
      <c r="S1050" s="3" t="s">
        <v>501</v>
      </c>
      <c r="T1050" s="3" t="s">
        <v>318</v>
      </c>
      <c r="U1050" s="28" t="s">
        <v>5542</v>
      </c>
      <c r="V1050" s="3" t="s">
        <v>901</v>
      </c>
      <c r="X1050" s="3" t="s">
        <v>38</v>
      </c>
    </row>
    <row r="1051" hidden="1" spans="1:24">
      <c r="A1051" s="2">
        <v>44725.69648375</v>
      </c>
      <c r="B1051" s="3" t="s">
        <v>291</v>
      </c>
      <c r="C1051" s="3" t="s">
        <v>23</v>
      </c>
      <c r="D1051" s="3" t="s">
        <v>5543</v>
      </c>
      <c r="E1051"/>
      <c r="F1051" s="3">
        <v>9642489797</v>
      </c>
      <c r="G1051" s="3" t="s">
        <v>5544</v>
      </c>
      <c r="H1051" s="3" t="s">
        <v>98</v>
      </c>
      <c r="I1051" s="3" t="s">
        <v>98</v>
      </c>
      <c r="J1051" s="3" t="s">
        <v>5545</v>
      </c>
      <c r="K1051" s="3" t="s">
        <v>204</v>
      </c>
      <c r="L1051" s="3" t="s">
        <v>5546</v>
      </c>
      <c r="M1051" s="3" t="s">
        <v>5547</v>
      </c>
      <c r="N1051" s="3" t="s">
        <v>114</v>
      </c>
      <c r="O1051" s="3" t="s">
        <v>260</v>
      </c>
      <c r="P1051" s="18">
        <v>44729</v>
      </c>
      <c r="Q1051" s="27">
        <v>0.625</v>
      </c>
      <c r="R1051" s="27">
        <v>0.708333333335759</v>
      </c>
      <c r="S1051" s="3" t="s">
        <v>606</v>
      </c>
      <c r="T1051" s="3" t="s">
        <v>805</v>
      </c>
      <c r="U1051" s="28" t="s">
        <v>5548</v>
      </c>
      <c r="V1051" s="3" t="s">
        <v>3621</v>
      </c>
      <c r="X1051" s="3" t="s">
        <v>38</v>
      </c>
    </row>
    <row r="1052" hidden="1" spans="1:24">
      <c r="A1052" s="2">
        <v>44725.6982704051</v>
      </c>
      <c r="B1052" s="3" t="s">
        <v>291</v>
      </c>
      <c r="C1052" s="3" t="s">
        <v>23</v>
      </c>
      <c r="D1052" s="3" t="s">
        <v>5549</v>
      </c>
      <c r="E1052"/>
      <c r="F1052" s="3">
        <v>9493180882</v>
      </c>
      <c r="G1052" s="3" t="s">
        <v>1506</v>
      </c>
      <c r="H1052" s="3" t="s">
        <v>595</v>
      </c>
      <c r="I1052" s="3" t="s">
        <v>595</v>
      </c>
      <c r="J1052" s="3" t="s">
        <v>5550</v>
      </c>
      <c r="K1052" s="3" t="s">
        <v>620</v>
      </c>
      <c r="L1052" s="3" t="s">
        <v>5546</v>
      </c>
      <c r="M1052" s="3" t="s">
        <v>5551</v>
      </c>
      <c r="N1052" s="3" t="s">
        <v>114</v>
      </c>
      <c r="O1052" s="3" t="s">
        <v>260</v>
      </c>
      <c r="P1052" s="18">
        <v>44727</v>
      </c>
      <c r="Q1052" s="27">
        <v>0.5</v>
      </c>
      <c r="R1052" s="27">
        <v>0.583333333335759</v>
      </c>
      <c r="S1052" s="3" t="s">
        <v>598</v>
      </c>
      <c r="T1052" s="3" t="s">
        <v>196</v>
      </c>
      <c r="U1052" s="28" t="s">
        <v>5552</v>
      </c>
      <c r="V1052" s="3" t="s">
        <v>3621</v>
      </c>
      <c r="X1052" s="3" t="s">
        <v>38</v>
      </c>
    </row>
    <row r="1053" hidden="1" spans="1:24">
      <c r="A1053" s="2">
        <v>44725.7002265625</v>
      </c>
      <c r="B1053" s="3" t="s">
        <v>188</v>
      </c>
      <c r="C1053" s="3" t="s">
        <v>23</v>
      </c>
      <c r="D1053" s="3" t="s">
        <v>5553</v>
      </c>
      <c r="E1053"/>
      <c r="F1053" s="3">
        <v>9110501199</v>
      </c>
      <c r="G1053" s="3" t="s">
        <v>4928</v>
      </c>
      <c r="H1053" s="3" t="s">
        <v>43</v>
      </c>
      <c r="I1053" s="3" t="s">
        <v>43</v>
      </c>
      <c r="J1053" s="3" t="s">
        <v>5554</v>
      </c>
      <c r="K1053" s="3" t="s">
        <v>127</v>
      </c>
      <c r="L1053" s="3" t="s">
        <v>127</v>
      </c>
      <c r="M1053" s="3" t="s">
        <v>5555</v>
      </c>
      <c r="N1053" s="3" t="s">
        <v>87</v>
      </c>
      <c r="O1053" s="3" t="s">
        <v>260</v>
      </c>
      <c r="P1053" s="18">
        <v>44726</v>
      </c>
      <c r="Q1053" s="27">
        <v>0.583333333335759</v>
      </c>
      <c r="R1053" s="27">
        <v>0.666666666664241</v>
      </c>
      <c r="S1053" s="3" t="s">
        <v>1340</v>
      </c>
      <c r="T1053" s="3" t="s">
        <v>531</v>
      </c>
      <c r="U1053" s="28" t="s">
        <v>5556</v>
      </c>
      <c r="V1053" s="3" t="s">
        <v>901</v>
      </c>
      <c r="X1053" s="3" t="s">
        <v>38</v>
      </c>
    </row>
    <row r="1054" hidden="1" spans="1:24">
      <c r="A1054" s="2">
        <v>44725.7003065741</v>
      </c>
      <c r="B1054" s="3" t="s">
        <v>2870</v>
      </c>
      <c r="C1054" s="3" t="s">
        <v>23</v>
      </c>
      <c r="D1054" s="3" t="s">
        <v>4416</v>
      </c>
      <c r="E1054"/>
      <c r="F1054" s="3">
        <v>7842764960</v>
      </c>
      <c r="G1054" s="3" t="s">
        <v>4417</v>
      </c>
      <c r="H1054" s="3" t="s">
        <v>1349</v>
      </c>
      <c r="I1054" s="3" t="s">
        <v>2060</v>
      </c>
      <c r="J1054" s="3" t="s">
        <v>4418</v>
      </c>
      <c r="K1054" s="3" t="s">
        <v>85</v>
      </c>
      <c r="L1054" s="3" t="s">
        <v>85</v>
      </c>
      <c r="M1054" s="3" t="s">
        <v>4419</v>
      </c>
      <c r="N1054" s="3" t="s">
        <v>114</v>
      </c>
      <c r="O1054" s="3" t="s">
        <v>98</v>
      </c>
      <c r="P1054" s="18">
        <v>44726</v>
      </c>
      <c r="Q1054" s="27">
        <v>0.583333333335759</v>
      </c>
      <c r="R1054" s="27">
        <v>0.666666666664241</v>
      </c>
      <c r="S1054" s="3" t="s">
        <v>3493</v>
      </c>
      <c r="T1054" s="3" t="s">
        <v>35</v>
      </c>
      <c r="U1054" s="28" t="s">
        <v>5557</v>
      </c>
      <c r="V1054" s="3" t="s">
        <v>901</v>
      </c>
      <c r="X1054" s="3" t="s">
        <v>38</v>
      </c>
    </row>
    <row r="1055" hidden="1" spans="1:24">
      <c r="A1055" s="2">
        <v>44725.7013076389</v>
      </c>
      <c r="B1055" s="3" t="s">
        <v>121</v>
      </c>
      <c r="C1055" s="3" t="s">
        <v>23</v>
      </c>
      <c r="D1055" s="3" t="s">
        <v>5558</v>
      </c>
      <c r="E1055"/>
      <c r="F1055" s="3">
        <v>7039191834</v>
      </c>
      <c r="G1055" s="3" t="s">
        <v>5559</v>
      </c>
      <c r="H1055" s="3" t="s">
        <v>412</v>
      </c>
      <c r="I1055" s="3" t="s">
        <v>43</v>
      </c>
      <c r="J1055" s="3" t="s">
        <v>5560</v>
      </c>
      <c r="K1055" s="3" t="s">
        <v>490</v>
      </c>
      <c r="L1055" s="3" t="s">
        <v>490</v>
      </c>
      <c r="M1055" s="3" t="s">
        <v>5561</v>
      </c>
      <c r="N1055" s="3" t="s">
        <v>32</v>
      </c>
      <c r="O1055" s="3" t="s">
        <v>3932</v>
      </c>
      <c r="P1055" s="18">
        <v>44726</v>
      </c>
      <c r="Q1055" s="27">
        <v>0.625</v>
      </c>
      <c r="R1055" s="27">
        <v>0.75</v>
      </c>
      <c r="S1055" s="3" t="s">
        <v>343</v>
      </c>
      <c r="T1055" s="3" t="s">
        <v>878</v>
      </c>
      <c r="U1055" s="28" t="s">
        <v>5562</v>
      </c>
      <c r="V1055" s="3" t="s">
        <v>901</v>
      </c>
      <c r="X1055" s="3" t="s">
        <v>38</v>
      </c>
    </row>
    <row r="1056" hidden="1" spans="1:24">
      <c r="A1056" s="2">
        <v>44725.7023378472</v>
      </c>
      <c r="B1056" s="3" t="s">
        <v>188</v>
      </c>
      <c r="C1056" s="3" t="s">
        <v>23</v>
      </c>
      <c r="D1056" s="3" t="s">
        <v>1400</v>
      </c>
      <c r="E1056"/>
      <c r="F1056" s="3">
        <v>8247631173</v>
      </c>
      <c r="G1056" s="3" t="s">
        <v>4928</v>
      </c>
      <c r="H1056" s="3" t="s">
        <v>429</v>
      </c>
      <c r="I1056" s="3" t="s">
        <v>429</v>
      </c>
      <c r="J1056" s="3" t="s">
        <v>5563</v>
      </c>
      <c r="K1056" s="3" t="s">
        <v>204</v>
      </c>
      <c r="L1056" s="3" t="s">
        <v>204</v>
      </c>
      <c r="M1056" s="3" t="s">
        <v>1402</v>
      </c>
      <c r="N1056" s="3" t="s">
        <v>87</v>
      </c>
      <c r="O1056" s="3" t="s">
        <v>154</v>
      </c>
      <c r="P1056" s="18">
        <v>44726</v>
      </c>
      <c r="Q1056" s="27">
        <v>0.5</v>
      </c>
      <c r="R1056" s="27">
        <v>0.708333333335759</v>
      </c>
      <c r="S1056" s="3" t="s">
        <v>1398</v>
      </c>
      <c r="T1056" s="3" t="s">
        <v>1010</v>
      </c>
      <c r="U1056" s="28" t="s">
        <v>5564</v>
      </c>
      <c r="V1056" s="3" t="s">
        <v>901</v>
      </c>
      <c r="X1056" s="3" t="s">
        <v>38</v>
      </c>
    </row>
    <row r="1057" hidden="1" spans="1:24">
      <c r="A1057" s="2">
        <v>44725.7032222106</v>
      </c>
      <c r="B1057" s="3" t="s">
        <v>212</v>
      </c>
      <c r="C1057" s="3" t="s">
        <v>23</v>
      </c>
      <c r="D1057" s="3" t="s">
        <v>5565</v>
      </c>
      <c r="E1057"/>
      <c r="F1057" s="3">
        <v>8712396233</v>
      </c>
      <c r="G1057" s="3" t="s">
        <v>923</v>
      </c>
      <c r="H1057" s="3" t="s">
        <v>284</v>
      </c>
      <c r="I1057" s="3" t="s">
        <v>284</v>
      </c>
      <c r="J1057" s="3" t="s">
        <v>5566</v>
      </c>
      <c r="K1057" s="3" t="s">
        <v>258</v>
      </c>
      <c r="L1057" s="3" t="s">
        <v>127</v>
      </c>
      <c r="M1057" s="3" t="s">
        <v>5567</v>
      </c>
      <c r="N1057" s="3" t="s">
        <v>114</v>
      </c>
      <c r="O1057" s="3" t="s">
        <v>260</v>
      </c>
      <c r="P1057" s="18">
        <v>44727</v>
      </c>
      <c r="Q1057" s="27">
        <v>0.583333333335759</v>
      </c>
      <c r="R1057" s="27">
        <v>0.625</v>
      </c>
      <c r="S1057" s="3" t="s">
        <v>709</v>
      </c>
      <c r="T1057" s="3" t="s">
        <v>1010</v>
      </c>
      <c r="U1057" s="28" t="s">
        <v>5568</v>
      </c>
      <c r="V1057" s="3" t="s">
        <v>901</v>
      </c>
      <c r="X1057" s="3" t="s">
        <v>38</v>
      </c>
    </row>
    <row r="1058" hidden="1" spans="1:24">
      <c r="A1058" s="2">
        <v>44725.7049004167</v>
      </c>
      <c r="B1058" s="3" t="s">
        <v>254</v>
      </c>
      <c r="C1058" s="3" t="s">
        <v>23</v>
      </c>
      <c r="D1058" s="3" t="s">
        <v>5569</v>
      </c>
      <c r="E1058"/>
      <c r="F1058" s="3">
        <v>8838457521</v>
      </c>
      <c r="G1058" s="3" t="s">
        <v>5404</v>
      </c>
      <c r="H1058" s="3" t="s">
        <v>985</v>
      </c>
      <c r="I1058" s="3" t="s">
        <v>985</v>
      </c>
      <c r="J1058" s="3" t="s">
        <v>5570</v>
      </c>
      <c r="K1058" s="3" t="s">
        <v>152</v>
      </c>
      <c r="L1058" s="3" t="s">
        <v>152</v>
      </c>
      <c r="M1058" s="3" t="s">
        <v>5571</v>
      </c>
      <c r="N1058" s="3" t="s">
        <v>114</v>
      </c>
      <c r="O1058" s="3" t="s">
        <v>47</v>
      </c>
      <c r="P1058" s="18">
        <v>44726</v>
      </c>
      <c r="Q1058" s="27">
        <v>0.583333333335759</v>
      </c>
      <c r="R1058" s="27">
        <v>0.625</v>
      </c>
      <c r="S1058" s="3" t="s">
        <v>547</v>
      </c>
      <c r="T1058" s="3" t="s">
        <v>392</v>
      </c>
      <c r="U1058" s="28" t="s">
        <v>5572</v>
      </c>
      <c r="V1058" s="3" t="s">
        <v>901</v>
      </c>
      <c r="X1058" s="3" t="s">
        <v>38</v>
      </c>
    </row>
    <row r="1059" hidden="1" spans="1:24">
      <c r="A1059" s="2">
        <v>44725.7074103704</v>
      </c>
      <c r="B1059" s="3" t="s">
        <v>272</v>
      </c>
      <c r="C1059" s="3" t="s">
        <v>23</v>
      </c>
      <c r="D1059" s="3" t="s">
        <v>5573</v>
      </c>
      <c r="E1059"/>
      <c r="F1059" s="3">
        <v>9326591787</v>
      </c>
      <c r="G1059" s="3" t="s">
        <v>2963</v>
      </c>
      <c r="H1059" s="3" t="s">
        <v>82</v>
      </c>
      <c r="I1059" s="3" t="s">
        <v>793</v>
      </c>
      <c r="J1059" s="3" t="s">
        <v>5574</v>
      </c>
      <c r="K1059" s="3" t="s">
        <v>127</v>
      </c>
      <c r="L1059" s="3" t="s">
        <v>258</v>
      </c>
      <c r="M1059" s="3" t="s">
        <v>5575</v>
      </c>
      <c r="N1059" s="3" t="s">
        <v>114</v>
      </c>
      <c r="O1059" s="3" t="s">
        <v>43</v>
      </c>
      <c r="P1059" s="18">
        <v>44726</v>
      </c>
      <c r="Q1059" s="27">
        <v>0.458333333335759</v>
      </c>
      <c r="R1059" s="27">
        <v>0.5</v>
      </c>
      <c r="S1059" s="3" t="s">
        <v>614</v>
      </c>
      <c r="T1059" s="3" t="s">
        <v>207</v>
      </c>
      <c r="U1059" s="28" t="s">
        <v>5576</v>
      </c>
      <c r="V1059" s="3" t="s">
        <v>901</v>
      </c>
      <c r="X1059" s="3" t="s">
        <v>38</v>
      </c>
    </row>
    <row r="1060" hidden="1" spans="1:24">
      <c r="A1060" s="2">
        <v>44725.711058831</v>
      </c>
      <c r="B1060" s="3" t="s">
        <v>2870</v>
      </c>
      <c r="C1060" s="3" t="s">
        <v>23</v>
      </c>
      <c r="D1060" s="3" t="s">
        <v>5577</v>
      </c>
      <c r="E1060"/>
      <c r="F1060" s="3">
        <v>7075210581</v>
      </c>
      <c r="G1060" s="3" t="s">
        <v>2097</v>
      </c>
      <c r="H1060" s="3" t="s">
        <v>756</v>
      </c>
      <c r="I1060" s="3" t="s">
        <v>1237</v>
      </c>
      <c r="J1060" s="3" t="s">
        <v>1180</v>
      </c>
      <c r="K1060" s="3" t="s">
        <v>127</v>
      </c>
      <c r="L1060" s="3" t="s">
        <v>127</v>
      </c>
      <c r="M1060" s="3" t="s">
        <v>5578</v>
      </c>
      <c r="N1060" s="3" t="s">
        <v>114</v>
      </c>
      <c r="O1060" s="3" t="s">
        <v>154</v>
      </c>
      <c r="P1060" s="18">
        <v>44726</v>
      </c>
      <c r="Q1060" s="27">
        <v>0.458333333335759</v>
      </c>
      <c r="R1060" s="27">
        <v>0.5</v>
      </c>
      <c r="S1060" s="3" t="s">
        <v>5579</v>
      </c>
      <c r="T1060" s="3" t="s">
        <v>5580</v>
      </c>
      <c r="U1060" s="28" t="s">
        <v>5581</v>
      </c>
      <c r="V1060" s="3" t="s">
        <v>901</v>
      </c>
      <c r="X1060" s="3" t="s">
        <v>38</v>
      </c>
    </row>
    <row r="1061" hidden="1" spans="1:24">
      <c r="A1061" s="2">
        <v>44725.7148693056</v>
      </c>
      <c r="B1061" s="3" t="s">
        <v>188</v>
      </c>
      <c r="C1061" s="3" t="s">
        <v>23</v>
      </c>
      <c r="D1061" s="3" t="s">
        <v>5582</v>
      </c>
      <c r="E1061"/>
      <c r="F1061" s="3">
        <v>8688117725</v>
      </c>
      <c r="G1061" s="3" t="s">
        <v>5583</v>
      </c>
      <c r="H1061" s="3" t="s">
        <v>124</v>
      </c>
      <c r="I1061" s="3" t="s">
        <v>1151</v>
      </c>
      <c r="J1061" s="3" t="s">
        <v>5584</v>
      </c>
      <c r="K1061" s="3" t="s">
        <v>85</v>
      </c>
      <c r="L1061" s="3" t="s">
        <v>929</v>
      </c>
      <c r="M1061" s="3" t="s">
        <v>5585</v>
      </c>
      <c r="N1061" s="3" t="s">
        <v>32</v>
      </c>
      <c r="O1061" s="3" t="s">
        <v>194</v>
      </c>
      <c r="P1061" s="18">
        <v>44726</v>
      </c>
      <c r="Q1061" s="27">
        <v>0.5</v>
      </c>
      <c r="R1061" s="27">
        <v>0.708333333335759</v>
      </c>
      <c r="S1061" s="3" t="s">
        <v>1660</v>
      </c>
      <c r="T1061" s="3" t="s">
        <v>1279</v>
      </c>
      <c r="U1061" s="28" t="s">
        <v>5586</v>
      </c>
      <c r="V1061" s="3" t="s">
        <v>901</v>
      </c>
      <c r="X1061" s="3" t="s">
        <v>38</v>
      </c>
    </row>
    <row r="1062" hidden="1" spans="1:24">
      <c r="A1062" s="2">
        <v>44725.7198296991</v>
      </c>
      <c r="B1062" s="3" t="s">
        <v>2870</v>
      </c>
      <c r="C1062" s="3" t="s">
        <v>23</v>
      </c>
      <c r="D1062" s="3" t="s">
        <v>5587</v>
      </c>
      <c r="E1062"/>
      <c r="F1062" s="3">
        <v>8660033085</v>
      </c>
      <c r="G1062" s="3" t="s">
        <v>5588</v>
      </c>
      <c r="H1062" s="3" t="s">
        <v>5589</v>
      </c>
      <c r="I1062" s="3" t="s">
        <v>1532</v>
      </c>
      <c r="J1062" s="3" t="s">
        <v>5590</v>
      </c>
      <c r="K1062" s="3" t="s">
        <v>85</v>
      </c>
      <c r="L1062" s="3" t="s">
        <v>85</v>
      </c>
      <c r="M1062" s="3" t="s">
        <v>5591</v>
      </c>
      <c r="N1062" s="3" t="s">
        <v>114</v>
      </c>
      <c r="O1062" s="3" t="s">
        <v>154</v>
      </c>
      <c r="P1062" s="18">
        <v>44726</v>
      </c>
      <c r="Q1062" s="27">
        <v>0.583333333335759</v>
      </c>
      <c r="R1062" s="27">
        <v>0.666666666664241</v>
      </c>
      <c r="S1062" s="3" t="s">
        <v>862</v>
      </c>
      <c r="T1062" s="3" t="s">
        <v>1155</v>
      </c>
      <c r="U1062" s="28" t="s">
        <v>5592</v>
      </c>
      <c r="V1062" s="3" t="s">
        <v>901</v>
      </c>
      <c r="X1062" s="3" t="s">
        <v>38</v>
      </c>
    </row>
    <row r="1063" hidden="1" spans="1:24">
      <c r="A1063" s="2">
        <v>44725.7209133333</v>
      </c>
      <c r="B1063" s="3" t="s">
        <v>121</v>
      </c>
      <c r="C1063" s="3" t="s">
        <v>23</v>
      </c>
      <c r="D1063" s="3" t="s">
        <v>5593</v>
      </c>
      <c r="E1063"/>
      <c r="F1063" s="3">
        <v>9716941236</v>
      </c>
      <c r="G1063" s="3" t="s">
        <v>5410</v>
      </c>
      <c r="H1063" s="3" t="s">
        <v>313</v>
      </c>
      <c r="I1063" s="3" t="s">
        <v>313</v>
      </c>
      <c r="J1063" s="3" t="s">
        <v>5594</v>
      </c>
      <c r="K1063" s="3" t="s">
        <v>657</v>
      </c>
      <c r="L1063" s="3" t="s">
        <v>758</v>
      </c>
      <c r="M1063" s="3" t="s">
        <v>5595</v>
      </c>
      <c r="N1063" s="3" t="s">
        <v>32</v>
      </c>
      <c r="O1063" s="3" t="s">
        <v>3932</v>
      </c>
      <c r="P1063" s="18">
        <v>44726</v>
      </c>
      <c r="Q1063" s="27">
        <v>0.583333333335759</v>
      </c>
      <c r="R1063" s="27">
        <v>0.708333333335759</v>
      </c>
      <c r="S1063" s="3" t="s">
        <v>5594</v>
      </c>
      <c r="T1063" s="3" t="s">
        <v>3612</v>
      </c>
      <c r="U1063" s="28" t="s">
        <v>5596</v>
      </c>
      <c r="V1063" s="3" t="s">
        <v>3621</v>
      </c>
      <c r="X1063" s="3" t="s">
        <v>38</v>
      </c>
    </row>
    <row r="1064" hidden="1" spans="1:24">
      <c r="A1064" s="2">
        <v>44725.7287058681</v>
      </c>
      <c r="B1064" s="3" t="s">
        <v>254</v>
      </c>
      <c r="C1064" s="3" t="s">
        <v>23</v>
      </c>
      <c r="D1064" s="3" t="s">
        <v>5597</v>
      </c>
      <c r="E1064"/>
      <c r="F1064" s="3">
        <v>7702638678</v>
      </c>
      <c r="G1064" s="3" t="s">
        <v>5598</v>
      </c>
      <c r="H1064" s="3" t="s">
        <v>5201</v>
      </c>
      <c r="I1064" s="3" t="s">
        <v>5201</v>
      </c>
      <c r="J1064" s="3" t="s">
        <v>5599</v>
      </c>
      <c r="K1064" s="3" t="s">
        <v>127</v>
      </c>
      <c r="L1064" s="3" t="s">
        <v>127</v>
      </c>
      <c r="M1064" s="3" t="s">
        <v>5600</v>
      </c>
      <c r="N1064" s="3" t="s">
        <v>114</v>
      </c>
      <c r="O1064" s="3" t="s">
        <v>47</v>
      </c>
      <c r="P1064" s="18">
        <v>44726</v>
      </c>
      <c r="Q1064" s="27">
        <v>0.666666666664241</v>
      </c>
      <c r="R1064" s="27">
        <v>0.708333333335759</v>
      </c>
      <c r="S1064" s="3" t="s">
        <v>1363</v>
      </c>
      <c r="T1064" s="3" t="s">
        <v>1684</v>
      </c>
      <c r="U1064" s="28" t="s">
        <v>5601</v>
      </c>
      <c r="V1064" s="3" t="s">
        <v>901</v>
      </c>
      <c r="X1064" s="3" t="s">
        <v>38</v>
      </c>
    </row>
    <row r="1065" hidden="1" spans="1:24">
      <c r="A1065" s="2">
        <v>44725.7324212963</v>
      </c>
      <c r="B1065" s="3" t="s">
        <v>22</v>
      </c>
      <c r="C1065" s="3" t="s">
        <v>23</v>
      </c>
      <c r="D1065" s="3" t="s">
        <v>5602</v>
      </c>
      <c r="E1065"/>
      <c r="F1065" s="3">
        <v>8830487965</v>
      </c>
      <c r="G1065" s="3" t="s">
        <v>5603</v>
      </c>
      <c r="H1065" s="3" t="s">
        <v>429</v>
      </c>
      <c r="I1065" s="3" t="s">
        <v>429</v>
      </c>
      <c r="J1065" s="3" t="s">
        <v>5604</v>
      </c>
      <c r="K1065" s="3" t="s">
        <v>657</v>
      </c>
      <c r="L1065" s="3" t="s">
        <v>5605</v>
      </c>
      <c r="M1065" s="3" t="s">
        <v>5606</v>
      </c>
      <c r="N1065" s="3" t="s">
        <v>114</v>
      </c>
      <c r="O1065" s="3" t="s">
        <v>5607</v>
      </c>
      <c r="P1065" s="18">
        <v>44726</v>
      </c>
      <c r="Q1065" s="27">
        <v>0.583333333335759</v>
      </c>
      <c r="R1065" s="27">
        <v>0.625</v>
      </c>
      <c r="S1065" s="3" t="s">
        <v>614</v>
      </c>
      <c r="T1065" s="3" t="s">
        <v>207</v>
      </c>
      <c r="U1065" s="28" t="s">
        <v>5608</v>
      </c>
      <c r="V1065" s="3" t="s">
        <v>5253</v>
      </c>
      <c r="X1065" s="3" t="s">
        <v>38</v>
      </c>
    </row>
    <row r="1066" hidden="1" spans="1:24">
      <c r="A1066" s="2">
        <v>44725.7380662384</v>
      </c>
      <c r="B1066" s="3" t="s">
        <v>212</v>
      </c>
      <c r="C1066" s="3" t="s">
        <v>23</v>
      </c>
      <c r="D1066" s="3" t="s">
        <v>2165</v>
      </c>
      <c r="E1066"/>
      <c r="F1066" s="3">
        <v>8497924635</v>
      </c>
      <c r="G1066" s="3" t="s">
        <v>1836</v>
      </c>
      <c r="H1066" s="3" t="s">
        <v>284</v>
      </c>
      <c r="I1066" s="3" t="s">
        <v>284</v>
      </c>
      <c r="J1066" s="3" t="s">
        <v>2166</v>
      </c>
      <c r="K1066" s="3" t="s">
        <v>127</v>
      </c>
      <c r="L1066" s="3" t="s">
        <v>127</v>
      </c>
      <c r="M1066" s="3" t="s">
        <v>2167</v>
      </c>
      <c r="N1066" s="3" t="s">
        <v>114</v>
      </c>
      <c r="O1066" s="3" t="s">
        <v>260</v>
      </c>
      <c r="P1066" s="18">
        <v>44727</v>
      </c>
      <c r="Q1066" s="27">
        <v>0.583333333335759</v>
      </c>
      <c r="R1066" s="27">
        <v>0.666666666664241</v>
      </c>
      <c r="S1066" s="3" t="s">
        <v>2168</v>
      </c>
      <c r="T1066" s="3" t="s">
        <v>288</v>
      </c>
      <c r="U1066" s="28" t="s">
        <v>5609</v>
      </c>
      <c r="V1066" s="3" t="s">
        <v>901</v>
      </c>
      <c r="X1066" s="3" t="s">
        <v>38</v>
      </c>
    </row>
    <row r="1067" hidden="1" spans="1:24">
      <c r="A1067" s="2">
        <v>44725.742240544</v>
      </c>
      <c r="B1067" s="3" t="s">
        <v>272</v>
      </c>
      <c r="C1067" s="3" t="s">
        <v>23</v>
      </c>
      <c r="D1067" s="3" t="s">
        <v>5610</v>
      </c>
      <c r="E1067"/>
      <c r="F1067" s="3">
        <v>7702707611</v>
      </c>
      <c r="G1067" s="3" t="s">
        <v>274</v>
      </c>
      <c r="H1067" s="3" t="s">
        <v>1054</v>
      </c>
      <c r="I1067" s="3" t="s">
        <v>1054</v>
      </c>
      <c r="J1067" s="3" t="s">
        <v>5611</v>
      </c>
      <c r="K1067" s="3" t="s">
        <v>127</v>
      </c>
      <c r="L1067" s="3" t="s">
        <v>85</v>
      </c>
      <c r="M1067" s="3" t="s">
        <v>5612</v>
      </c>
      <c r="N1067" s="3" t="s">
        <v>87</v>
      </c>
      <c r="O1067" s="3" t="s">
        <v>154</v>
      </c>
      <c r="P1067" s="18">
        <v>44726</v>
      </c>
      <c r="Q1067" s="27">
        <v>0.625</v>
      </c>
      <c r="R1067" s="27">
        <v>0.666666666664241</v>
      </c>
      <c r="S1067" s="3" t="s">
        <v>373</v>
      </c>
      <c r="T1067" s="3" t="s">
        <v>570</v>
      </c>
      <c r="U1067" s="28" t="s">
        <v>5613</v>
      </c>
      <c r="V1067" s="3" t="s">
        <v>901</v>
      </c>
      <c r="X1067" s="3" t="s">
        <v>38</v>
      </c>
    </row>
    <row r="1068" hidden="1" spans="1:24">
      <c r="A1068" s="2">
        <v>44725.7434986574</v>
      </c>
      <c r="B1068" s="3" t="s">
        <v>121</v>
      </c>
      <c r="C1068" s="3" t="s">
        <v>23</v>
      </c>
      <c r="D1068" s="3" t="s">
        <v>5614</v>
      </c>
      <c r="E1068"/>
      <c r="F1068" s="3">
        <v>9970923543</v>
      </c>
      <c r="G1068" s="3" t="s">
        <v>5615</v>
      </c>
      <c r="H1068" s="3" t="s">
        <v>511</v>
      </c>
      <c r="I1068" s="3" t="s">
        <v>511</v>
      </c>
      <c r="J1068" s="3" t="s">
        <v>5616</v>
      </c>
      <c r="K1068" s="3" t="s">
        <v>258</v>
      </c>
      <c r="L1068" s="3" t="s">
        <v>258</v>
      </c>
      <c r="M1068" s="3" t="s">
        <v>5617</v>
      </c>
      <c r="N1068" s="3" t="s">
        <v>32</v>
      </c>
      <c r="O1068" s="3" t="s">
        <v>2609</v>
      </c>
      <c r="P1068" s="18">
        <v>44726</v>
      </c>
      <c r="Q1068" s="27">
        <v>0.625</v>
      </c>
      <c r="R1068" s="27">
        <v>0.75</v>
      </c>
      <c r="S1068" s="3" t="s">
        <v>5618</v>
      </c>
      <c r="T1068" s="3" t="s">
        <v>5619</v>
      </c>
      <c r="U1068" s="28" t="s">
        <v>5620</v>
      </c>
      <c r="V1068" s="3" t="s">
        <v>92</v>
      </c>
      <c r="X1068" s="3" t="s">
        <v>38</v>
      </c>
    </row>
    <row r="1069" hidden="1" spans="1:24">
      <c r="A1069" s="2">
        <v>44725.7629866551</v>
      </c>
      <c r="B1069" s="3" t="s">
        <v>79</v>
      </c>
      <c r="C1069" s="3" t="s">
        <v>23</v>
      </c>
      <c r="D1069" s="3" t="s">
        <v>5621</v>
      </c>
      <c r="E1069"/>
      <c r="F1069" s="3">
        <v>9606774957</v>
      </c>
      <c r="G1069" s="3" t="s">
        <v>5622</v>
      </c>
      <c r="H1069" s="3" t="s">
        <v>5623</v>
      </c>
      <c r="I1069" s="3" t="s">
        <v>27</v>
      </c>
      <c r="J1069" s="3" t="s">
        <v>725</v>
      </c>
      <c r="K1069" s="3" t="s">
        <v>140</v>
      </c>
      <c r="L1069" s="3" t="s">
        <v>140</v>
      </c>
      <c r="M1069" s="3" t="s">
        <v>5624</v>
      </c>
      <c r="N1069" s="3" t="s">
        <v>114</v>
      </c>
      <c r="O1069" s="3" t="s">
        <v>47</v>
      </c>
      <c r="P1069" s="18">
        <v>44726</v>
      </c>
      <c r="Q1069" s="27">
        <v>0.458333333335759</v>
      </c>
      <c r="R1069" s="27">
        <v>0.5</v>
      </c>
      <c r="S1069" s="3" t="s">
        <v>3086</v>
      </c>
      <c r="T1069" s="3" t="s">
        <v>3087</v>
      </c>
      <c r="U1069" s="28" t="s">
        <v>5625</v>
      </c>
      <c r="V1069" s="3" t="s">
        <v>92</v>
      </c>
      <c r="X1069" s="3" t="s">
        <v>38</v>
      </c>
    </row>
    <row r="1070" hidden="1" spans="1:24">
      <c r="A1070" s="2">
        <v>44725.7674403935</v>
      </c>
      <c r="B1070" s="3" t="s">
        <v>79</v>
      </c>
      <c r="C1070" s="3" t="s">
        <v>23</v>
      </c>
      <c r="D1070" s="3" t="s">
        <v>5626</v>
      </c>
      <c r="E1070"/>
      <c r="F1070" s="3">
        <v>7075210581</v>
      </c>
      <c r="G1070" s="3" t="s">
        <v>1013</v>
      </c>
      <c r="H1070" s="3" t="s">
        <v>756</v>
      </c>
      <c r="I1070" s="3" t="s">
        <v>1237</v>
      </c>
      <c r="J1070" s="3" t="s">
        <v>1180</v>
      </c>
      <c r="K1070" s="3" t="s">
        <v>127</v>
      </c>
      <c r="L1070" s="3" t="s">
        <v>127</v>
      </c>
      <c r="M1070" s="3" t="s">
        <v>5578</v>
      </c>
      <c r="N1070" s="3" t="s">
        <v>114</v>
      </c>
      <c r="O1070" s="3" t="s">
        <v>154</v>
      </c>
      <c r="P1070" s="18">
        <v>44726</v>
      </c>
      <c r="Q1070" s="27">
        <v>0.458333333335759</v>
      </c>
      <c r="R1070" s="27">
        <v>0.479166666664241</v>
      </c>
      <c r="S1070" s="3" t="s">
        <v>1161</v>
      </c>
      <c r="T1070" s="3" t="s">
        <v>4869</v>
      </c>
      <c r="U1070" s="28" t="s">
        <v>5627</v>
      </c>
      <c r="V1070" s="3" t="s">
        <v>92</v>
      </c>
      <c r="X1070" s="3" t="s">
        <v>38</v>
      </c>
    </row>
    <row r="1071" hidden="1" spans="1:57">
      <c r="A1071" s="101">
        <v>44725.7969109491</v>
      </c>
      <c r="B1071" s="102" t="s">
        <v>121</v>
      </c>
      <c r="C1071" s="102" t="s">
        <v>23</v>
      </c>
      <c r="D1071" s="102" t="s">
        <v>5628</v>
      </c>
      <c r="E1071" s="103"/>
      <c r="F1071" s="102">
        <v>8218549974</v>
      </c>
      <c r="G1071" s="102" t="s">
        <v>1742</v>
      </c>
      <c r="H1071" s="102" t="s">
        <v>793</v>
      </c>
      <c r="I1071" s="102" t="s">
        <v>43</v>
      </c>
      <c r="J1071" s="102" t="s">
        <v>5629</v>
      </c>
      <c r="K1071" s="102" t="s">
        <v>5630</v>
      </c>
      <c r="L1071" s="102" t="s">
        <v>758</v>
      </c>
      <c r="M1071" s="102" t="s">
        <v>5631</v>
      </c>
      <c r="N1071" s="102" t="s">
        <v>32</v>
      </c>
      <c r="O1071" s="102" t="s">
        <v>459</v>
      </c>
      <c r="P1071" s="104">
        <v>44726</v>
      </c>
      <c r="Q1071" s="105">
        <v>0.583333333335759</v>
      </c>
      <c r="R1071" s="105">
        <v>0.75</v>
      </c>
      <c r="S1071" s="102" t="s">
        <v>910</v>
      </c>
      <c r="T1071" s="102" t="s">
        <v>241</v>
      </c>
      <c r="U1071" s="106" t="s">
        <v>5632</v>
      </c>
      <c r="V1071" s="102" t="s">
        <v>3621</v>
      </c>
      <c r="X1071" s="102" t="s">
        <v>38</v>
      </c>
      <c r="Y1071" s="103"/>
      <c r="Z1071" s="103"/>
      <c r="AA1071" s="103"/>
      <c r="AB1071" s="103"/>
      <c r="AC1071" s="103"/>
      <c r="AD1071" s="103"/>
      <c r="AE1071" s="103"/>
      <c r="AF1071" s="103"/>
      <c r="AG1071" s="103"/>
      <c r="AH1071" s="103"/>
      <c r="AI1071" s="103"/>
      <c r="AJ1071" s="103"/>
      <c r="AK1071" s="103"/>
      <c r="AL1071" s="103"/>
      <c r="AM1071" s="103"/>
      <c r="AN1071" s="103"/>
      <c r="AO1071" s="103"/>
      <c r="AP1071" s="103"/>
      <c r="AQ1071" s="103"/>
      <c r="AR1071" s="103"/>
      <c r="AS1071" s="103"/>
      <c r="AT1071" s="103"/>
      <c r="AU1071" s="103"/>
      <c r="AV1071" s="103"/>
      <c r="AW1071" s="103"/>
      <c r="AX1071" s="103"/>
      <c r="AY1071" s="103"/>
      <c r="AZ1071" s="103"/>
      <c r="BA1071" s="103"/>
      <c r="BB1071" s="103"/>
      <c r="BC1071" s="103"/>
      <c r="BD1071" s="103"/>
      <c r="BE1071" s="103"/>
    </row>
    <row r="1072" hidden="1" spans="1:57">
      <c r="A1072" s="6">
        <v>44726.4637450232</v>
      </c>
      <c r="B1072" s="7" t="s">
        <v>39</v>
      </c>
      <c r="C1072" s="7" t="s">
        <v>23</v>
      </c>
      <c r="D1072" s="7" t="s">
        <v>5633</v>
      </c>
      <c r="E1072" s="8"/>
      <c r="F1072" s="7">
        <v>8150099120</v>
      </c>
      <c r="G1072" s="7" t="s">
        <v>5634</v>
      </c>
      <c r="H1072" s="7" t="s">
        <v>110</v>
      </c>
      <c r="I1072" s="7" t="s">
        <v>43</v>
      </c>
      <c r="J1072" s="7" t="s">
        <v>1756</v>
      </c>
      <c r="K1072" s="7" t="s">
        <v>276</v>
      </c>
      <c r="L1072" s="7" t="s">
        <v>5366</v>
      </c>
      <c r="M1072" s="7" t="s">
        <v>5635</v>
      </c>
      <c r="N1072" s="7" t="s">
        <v>1592</v>
      </c>
      <c r="O1072" s="7" t="s">
        <v>47</v>
      </c>
      <c r="P1072" s="16">
        <v>44727</v>
      </c>
      <c r="Q1072" s="22">
        <v>0.583333333335759</v>
      </c>
      <c r="R1072" s="22">
        <v>0.666666666664241</v>
      </c>
      <c r="S1072" s="7" t="s">
        <v>2241</v>
      </c>
      <c r="T1072" s="7" t="s">
        <v>863</v>
      </c>
      <c r="U1072" s="23" t="s">
        <v>5636</v>
      </c>
      <c r="V1072" s="7" t="s">
        <v>3621</v>
      </c>
      <c r="X1072" s="7" t="s">
        <v>93</v>
      </c>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row>
    <row r="1073" hidden="1" spans="1:24">
      <c r="A1073" s="2">
        <v>44726.4639437963</v>
      </c>
      <c r="B1073" s="3" t="s">
        <v>3567</v>
      </c>
      <c r="C1073" s="3" t="s">
        <v>23</v>
      </c>
      <c r="D1073" s="3" t="s">
        <v>5637</v>
      </c>
      <c r="E1073"/>
      <c r="F1073" s="3">
        <v>9347233917</v>
      </c>
      <c r="G1073" s="3" t="s">
        <v>1375</v>
      </c>
      <c r="H1073" s="3" t="s">
        <v>191</v>
      </c>
      <c r="I1073" s="3" t="s">
        <v>98</v>
      </c>
      <c r="J1073" s="3" t="s">
        <v>5638</v>
      </c>
      <c r="K1073" s="3" t="s">
        <v>127</v>
      </c>
      <c r="L1073" s="3" t="s">
        <v>127</v>
      </c>
      <c r="M1073" s="3" t="s">
        <v>5639</v>
      </c>
      <c r="N1073" s="3" t="s">
        <v>87</v>
      </c>
      <c r="O1073" s="3" t="s">
        <v>154</v>
      </c>
      <c r="P1073" s="18">
        <v>44727</v>
      </c>
      <c r="Q1073" s="27">
        <v>0.416666666664241</v>
      </c>
      <c r="R1073" s="27">
        <v>0.5</v>
      </c>
      <c r="S1073" s="3" t="s">
        <v>570</v>
      </c>
      <c r="T1073" s="3" t="s">
        <v>35</v>
      </c>
      <c r="U1073" s="28" t="s">
        <v>5640</v>
      </c>
      <c r="V1073" s="3" t="s">
        <v>901</v>
      </c>
      <c r="X1073" s="3" t="s">
        <v>38</v>
      </c>
    </row>
    <row r="1074" hidden="1" spans="1:24">
      <c r="A1074" s="2">
        <v>44726.4740058681</v>
      </c>
      <c r="B1074" s="3" t="s">
        <v>199</v>
      </c>
      <c r="C1074" s="3" t="s">
        <v>23</v>
      </c>
      <c r="D1074" s="3" t="s">
        <v>5641</v>
      </c>
      <c r="E1074"/>
      <c r="F1074" s="3">
        <v>7330605595</v>
      </c>
      <c r="G1074" s="3" t="s">
        <v>5642</v>
      </c>
      <c r="H1074" s="3" t="s">
        <v>694</v>
      </c>
      <c r="I1074" s="3" t="s">
        <v>977</v>
      </c>
      <c r="J1074" s="3" t="s">
        <v>2922</v>
      </c>
      <c r="K1074" s="3" t="s">
        <v>152</v>
      </c>
      <c r="L1074" s="3" t="s">
        <v>85</v>
      </c>
      <c r="M1074" s="3" t="s">
        <v>5643</v>
      </c>
      <c r="N1074" s="3" t="s">
        <v>87</v>
      </c>
      <c r="O1074" s="3" t="s">
        <v>443</v>
      </c>
      <c r="P1074" s="18">
        <v>44728</v>
      </c>
      <c r="Q1074" s="27">
        <v>0.458333333335759</v>
      </c>
      <c r="R1074" s="27">
        <v>0.479166666664241</v>
      </c>
      <c r="S1074" s="3" t="s">
        <v>2529</v>
      </c>
      <c r="T1074" s="3" t="s">
        <v>318</v>
      </c>
      <c r="U1074" s="28" t="s">
        <v>5644</v>
      </c>
      <c r="V1074" s="3" t="s">
        <v>901</v>
      </c>
      <c r="X1074" s="3" t="s">
        <v>38</v>
      </c>
    </row>
    <row r="1075" hidden="1" spans="1:24">
      <c r="A1075" s="2">
        <v>44726.4786664699</v>
      </c>
      <c r="B1075" s="3" t="s">
        <v>199</v>
      </c>
      <c r="C1075" s="3" t="s">
        <v>23</v>
      </c>
      <c r="D1075" s="3" t="s">
        <v>5645</v>
      </c>
      <c r="E1075"/>
      <c r="F1075" s="3">
        <v>9912569242</v>
      </c>
      <c r="G1075" s="3" t="s">
        <v>5642</v>
      </c>
      <c r="H1075" s="3" t="s">
        <v>535</v>
      </c>
      <c r="I1075" s="3" t="s">
        <v>535</v>
      </c>
      <c r="J1075" s="3" t="s">
        <v>2372</v>
      </c>
      <c r="K1075" s="3" t="s">
        <v>127</v>
      </c>
      <c r="L1075" s="3" t="s">
        <v>127</v>
      </c>
      <c r="M1075" s="3" t="s">
        <v>5646</v>
      </c>
      <c r="N1075" s="3" t="s">
        <v>114</v>
      </c>
      <c r="O1075" s="3" t="s">
        <v>784</v>
      </c>
      <c r="P1075" s="18">
        <v>44730</v>
      </c>
      <c r="Q1075" s="27">
        <v>0.458333333335759</v>
      </c>
      <c r="R1075" s="27">
        <v>0.479166666664241</v>
      </c>
      <c r="S1075" s="3" t="s">
        <v>460</v>
      </c>
      <c r="T1075" s="3" t="s">
        <v>531</v>
      </c>
      <c r="U1075" s="28" t="s">
        <v>5647</v>
      </c>
      <c r="V1075" s="3" t="s">
        <v>901</v>
      </c>
      <c r="X1075" s="3" t="s">
        <v>38</v>
      </c>
    </row>
    <row r="1076" hidden="1" spans="1:24">
      <c r="A1076" s="2">
        <v>44726.4809282407</v>
      </c>
      <c r="B1076" s="3" t="s">
        <v>188</v>
      </c>
      <c r="C1076" s="3" t="s">
        <v>23</v>
      </c>
      <c r="D1076" s="3" t="s">
        <v>5648</v>
      </c>
      <c r="E1076"/>
      <c r="F1076" s="3">
        <v>7780181884</v>
      </c>
      <c r="G1076" s="3" t="s">
        <v>5649</v>
      </c>
      <c r="H1076" s="3" t="s">
        <v>977</v>
      </c>
      <c r="I1076" s="3" t="s">
        <v>977</v>
      </c>
      <c r="J1076" s="3" t="s">
        <v>5650</v>
      </c>
      <c r="K1076" s="3" t="s">
        <v>127</v>
      </c>
      <c r="L1076" s="3" t="s">
        <v>127</v>
      </c>
      <c r="M1076" s="3" t="s">
        <v>5651</v>
      </c>
      <c r="N1076" s="3" t="s">
        <v>32</v>
      </c>
      <c r="O1076" s="3" t="s">
        <v>560</v>
      </c>
      <c r="P1076" s="18">
        <v>44727</v>
      </c>
      <c r="Q1076" s="27">
        <v>0.5</v>
      </c>
      <c r="R1076" s="27">
        <v>0.708333333335759</v>
      </c>
      <c r="S1076" s="3" t="s">
        <v>805</v>
      </c>
      <c r="T1076" s="3" t="s">
        <v>1155</v>
      </c>
      <c r="U1076" s="28" t="s">
        <v>5652</v>
      </c>
      <c r="V1076" s="3" t="s">
        <v>901</v>
      </c>
      <c r="X1076" s="3" t="s">
        <v>38</v>
      </c>
    </row>
    <row r="1077" hidden="1" spans="1:24">
      <c r="A1077" s="2">
        <v>44726.483326412</v>
      </c>
      <c r="B1077" s="3" t="s">
        <v>3567</v>
      </c>
      <c r="C1077" s="3" t="s">
        <v>23</v>
      </c>
      <c r="D1077" s="3" t="s">
        <v>5653</v>
      </c>
      <c r="E1077"/>
      <c r="F1077" s="3">
        <v>9494287184</v>
      </c>
      <c r="G1077" s="3" t="s">
        <v>1375</v>
      </c>
      <c r="H1077" s="3" t="s">
        <v>512</v>
      </c>
      <c r="I1077" s="3" t="s">
        <v>2060</v>
      </c>
      <c r="J1077" s="3" t="s">
        <v>5654</v>
      </c>
      <c r="K1077" s="3" t="s">
        <v>127</v>
      </c>
      <c r="L1077" s="3" t="s">
        <v>127</v>
      </c>
      <c r="M1077" s="3" t="s">
        <v>5655</v>
      </c>
      <c r="N1077" s="3" t="s">
        <v>87</v>
      </c>
      <c r="O1077" s="3" t="s">
        <v>154</v>
      </c>
      <c r="P1077" s="18">
        <v>44729</v>
      </c>
      <c r="Q1077" s="27">
        <v>0.458333333335759</v>
      </c>
      <c r="R1077" s="27">
        <v>0.0416666666642413</v>
      </c>
      <c r="S1077" s="3" t="s">
        <v>2573</v>
      </c>
      <c r="T1077" s="3" t="s">
        <v>5656</v>
      </c>
      <c r="U1077" s="28" t="s">
        <v>5657</v>
      </c>
      <c r="V1077" s="3" t="s">
        <v>901</v>
      </c>
      <c r="X1077" s="3" t="s">
        <v>38</v>
      </c>
    </row>
    <row r="1078" hidden="1" spans="1:24">
      <c r="A1078" s="2">
        <v>44726.4969528472</v>
      </c>
      <c r="B1078" s="3" t="s">
        <v>913</v>
      </c>
      <c r="C1078" s="3" t="s">
        <v>23</v>
      </c>
      <c r="D1078" s="3" t="s">
        <v>5658</v>
      </c>
      <c r="E1078"/>
      <c r="F1078" s="3">
        <v>9739957604</v>
      </c>
      <c r="G1078" s="3" t="s">
        <v>5659</v>
      </c>
      <c r="H1078" s="3" t="s">
        <v>589</v>
      </c>
      <c r="I1078" s="3" t="s">
        <v>589</v>
      </c>
      <c r="J1078" s="3" t="s">
        <v>5660</v>
      </c>
      <c r="K1078" s="3" t="s">
        <v>85</v>
      </c>
      <c r="L1078" s="3" t="s">
        <v>85</v>
      </c>
      <c r="M1078" s="3" t="s">
        <v>5661</v>
      </c>
      <c r="N1078" s="3" t="s">
        <v>87</v>
      </c>
      <c r="O1078" s="3" t="s">
        <v>154</v>
      </c>
      <c r="P1078" s="18">
        <v>44727</v>
      </c>
      <c r="Q1078" s="27">
        <v>0.666666666664241</v>
      </c>
      <c r="R1078" s="27">
        <v>0.708333333335759</v>
      </c>
      <c r="S1078" s="3" t="s">
        <v>5662</v>
      </c>
      <c r="T1078" s="3" t="s">
        <v>35</v>
      </c>
      <c r="U1078" s="28" t="s">
        <v>5663</v>
      </c>
      <c r="V1078" s="3" t="s">
        <v>901</v>
      </c>
      <c r="X1078" s="3" t="s">
        <v>38</v>
      </c>
    </row>
    <row r="1079" hidden="1" spans="1:24">
      <c r="A1079" s="2">
        <v>44726.5019233912</v>
      </c>
      <c r="B1079" s="3" t="s">
        <v>39</v>
      </c>
      <c r="C1079" s="3" t="s">
        <v>23</v>
      </c>
      <c r="D1079" s="3" t="s">
        <v>5664</v>
      </c>
      <c r="E1079"/>
      <c r="F1079" s="3">
        <v>7975589636</v>
      </c>
      <c r="G1079" s="3" t="s">
        <v>5665</v>
      </c>
      <c r="H1079" s="3" t="s">
        <v>42</v>
      </c>
      <c r="I1079" s="3" t="s">
        <v>42</v>
      </c>
      <c r="J1079" s="3" t="s">
        <v>4400</v>
      </c>
      <c r="K1079" s="3" t="s">
        <v>5366</v>
      </c>
      <c r="L1079" s="3" t="s">
        <v>5666</v>
      </c>
      <c r="M1079" s="3" t="s">
        <v>5666</v>
      </c>
      <c r="N1079" s="3" t="s">
        <v>1592</v>
      </c>
      <c r="O1079" s="3" t="s">
        <v>47</v>
      </c>
      <c r="P1079" s="18">
        <v>44727</v>
      </c>
      <c r="Q1079" s="27">
        <v>0.583333333335759</v>
      </c>
      <c r="R1079" s="27">
        <v>0.666666666664241</v>
      </c>
      <c r="S1079" s="3" t="s">
        <v>2728</v>
      </c>
      <c r="T1079" s="3" t="s">
        <v>297</v>
      </c>
      <c r="U1079" s="107" t="s">
        <v>5667</v>
      </c>
      <c r="V1079" s="3" t="s">
        <v>3621</v>
      </c>
      <c r="X1079" s="3" t="s">
        <v>38</v>
      </c>
    </row>
    <row r="1080" hidden="1" spans="1:24">
      <c r="A1080" s="2">
        <v>44726.5041695949</v>
      </c>
      <c r="B1080" s="3" t="s">
        <v>334</v>
      </c>
      <c r="C1080" s="3" t="s">
        <v>23</v>
      </c>
      <c r="D1080" s="3" t="s">
        <v>5668</v>
      </c>
      <c r="E1080"/>
      <c r="F1080" s="3">
        <v>9392981736</v>
      </c>
      <c r="G1080" s="3" t="s">
        <v>5669</v>
      </c>
      <c r="H1080" s="3" t="s">
        <v>42</v>
      </c>
      <c r="I1080" s="3" t="s">
        <v>42</v>
      </c>
      <c r="J1080" s="3" t="s">
        <v>5670</v>
      </c>
      <c r="K1080" s="3" t="s">
        <v>85</v>
      </c>
      <c r="L1080" s="3" t="s">
        <v>85</v>
      </c>
      <c r="M1080" s="3" t="s">
        <v>5671</v>
      </c>
      <c r="N1080" s="3" t="s">
        <v>32</v>
      </c>
      <c r="O1080" s="3" t="s">
        <v>1167</v>
      </c>
      <c r="P1080" s="18">
        <v>44728</v>
      </c>
      <c r="Q1080" s="27">
        <v>0.458333333335759</v>
      </c>
      <c r="R1080" s="27">
        <v>0.541666666664241</v>
      </c>
      <c r="S1080" s="3" t="s">
        <v>5672</v>
      </c>
      <c r="T1080" s="3" t="s">
        <v>493</v>
      </c>
      <c r="U1080" s="28" t="s">
        <v>5673</v>
      </c>
      <c r="V1080" s="3" t="s">
        <v>3040</v>
      </c>
      <c r="X1080" s="3" t="s">
        <v>38</v>
      </c>
    </row>
    <row r="1081" hidden="1" spans="1:24">
      <c r="A1081" s="2">
        <v>44726.5042766551</v>
      </c>
      <c r="B1081" s="3" t="s">
        <v>913</v>
      </c>
      <c r="C1081" s="3" t="s">
        <v>23</v>
      </c>
      <c r="D1081" s="3" t="s">
        <v>5674</v>
      </c>
      <c r="E1081"/>
      <c r="F1081" s="3">
        <v>9822601199</v>
      </c>
      <c r="G1081" s="3" t="s">
        <v>5675</v>
      </c>
      <c r="H1081" s="3" t="s">
        <v>110</v>
      </c>
      <c r="I1081" s="3" t="s">
        <v>110</v>
      </c>
      <c r="J1081" s="3" t="s">
        <v>5676</v>
      </c>
      <c r="K1081" s="3" t="s">
        <v>100</v>
      </c>
      <c r="L1081" s="3" t="s">
        <v>100</v>
      </c>
      <c r="M1081" s="3" t="s">
        <v>5677</v>
      </c>
      <c r="N1081" s="3" t="s">
        <v>32</v>
      </c>
      <c r="O1081" s="3" t="s">
        <v>154</v>
      </c>
      <c r="P1081" s="18">
        <v>44727</v>
      </c>
      <c r="Q1081" s="27">
        <v>0.625</v>
      </c>
      <c r="R1081" s="27">
        <v>0.666666666664241</v>
      </c>
      <c r="S1081" s="3" t="s">
        <v>1306</v>
      </c>
      <c r="T1081" s="3" t="s">
        <v>218</v>
      </c>
      <c r="U1081" s="28" t="s">
        <v>5678</v>
      </c>
      <c r="V1081" s="3" t="s">
        <v>901</v>
      </c>
      <c r="X1081" s="3" t="s">
        <v>38</v>
      </c>
    </row>
    <row r="1082" hidden="1" spans="1:57">
      <c r="A1082" s="6">
        <v>44726.5113664236</v>
      </c>
      <c r="B1082" s="7" t="s">
        <v>913</v>
      </c>
      <c r="C1082" s="7" t="s">
        <v>23</v>
      </c>
      <c r="D1082" s="7" t="s">
        <v>5679</v>
      </c>
      <c r="E1082" s="8"/>
      <c r="F1082" s="7">
        <v>9381729397</v>
      </c>
      <c r="G1082" s="7" t="s">
        <v>5680</v>
      </c>
      <c r="H1082" s="7" t="s">
        <v>1874</v>
      </c>
      <c r="I1082" s="7" t="s">
        <v>1874</v>
      </c>
      <c r="J1082" s="7" t="s">
        <v>5681</v>
      </c>
      <c r="K1082" s="7" t="s">
        <v>1415</v>
      </c>
      <c r="L1082" s="7" t="s">
        <v>1415</v>
      </c>
      <c r="M1082" s="7" t="s">
        <v>5682</v>
      </c>
      <c r="N1082" s="7" t="s">
        <v>114</v>
      </c>
      <c r="O1082" s="7" t="s">
        <v>154</v>
      </c>
      <c r="P1082" s="16">
        <v>44727</v>
      </c>
      <c r="Q1082" s="22">
        <v>0.666666666664241</v>
      </c>
      <c r="R1082" s="22">
        <v>0.708333333335759</v>
      </c>
      <c r="S1082" s="7" t="s">
        <v>2728</v>
      </c>
      <c r="T1082" s="7" t="s">
        <v>218</v>
      </c>
      <c r="U1082" s="23" t="s">
        <v>5683</v>
      </c>
      <c r="V1082" s="7" t="s">
        <v>901</v>
      </c>
      <c r="X1082" s="7" t="s">
        <v>93</v>
      </c>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row>
    <row r="1083" hidden="1" spans="1:24">
      <c r="A1083" s="2">
        <v>44726.5125821528</v>
      </c>
      <c r="B1083" s="3" t="s">
        <v>39</v>
      </c>
      <c r="C1083" s="3" t="s">
        <v>23</v>
      </c>
      <c r="D1083" s="3" t="s">
        <v>5684</v>
      </c>
      <c r="E1083"/>
      <c r="F1083" s="3">
        <v>7972744190</v>
      </c>
      <c r="G1083" s="3" t="s">
        <v>5665</v>
      </c>
      <c r="H1083" s="3" t="s">
        <v>124</v>
      </c>
      <c r="I1083" s="3" t="s">
        <v>27</v>
      </c>
      <c r="J1083" s="3" t="s">
        <v>5685</v>
      </c>
      <c r="K1083" s="3" t="s">
        <v>100</v>
      </c>
      <c r="L1083" s="3" t="s">
        <v>5366</v>
      </c>
      <c r="M1083" s="3" t="s">
        <v>5686</v>
      </c>
      <c r="N1083" s="3" t="s">
        <v>32</v>
      </c>
      <c r="O1083" s="3" t="s">
        <v>2904</v>
      </c>
      <c r="P1083" s="18">
        <v>44727</v>
      </c>
      <c r="Q1083" s="27">
        <v>0.625</v>
      </c>
      <c r="R1083" s="27">
        <v>0.666666666664241</v>
      </c>
      <c r="S1083" s="3" t="s">
        <v>218</v>
      </c>
      <c r="T1083" s="3" t="s">
        <v>35</v>
      </c>
      <c r="U1083" s="28" t="s">
        <v>5687</v>
      </c>
      <c r="V1083" s="3" t="s">
        <v>3621</v>
      </c>
      <c r="X1083" s="3" t="s">
        <v>38</v>
      </c>
    </row>
    <row r="1084" hidden="1" spans="1:24">
      <c r="A1084" s="2">
        <v>44726.5166282292</v>
      </c>
      <c r="B1084" s="3" t="s">
        <v>1088</v>
      </c>
      <c r="C1084" s="3" t="s">
        <v>23</v>
      </c>
      <c r="D1084" s="3" t="s">
        <v>5688</v>
      </c>
      <c r="E1084"/>
      <c r="F1084" s="3">
        <v>7428238930</v>
      </c>
      <c r="G1084" s="3" t="s">
        <v>5675</v>
      </c>
      <c r="H1084" s="3" t="s">
        <v>5689</v>
      </c>
      <c r="I1084" s="3" t="s">
        <v>5689</v>
      </c>
      <c r="J1084" s="3" t="s">
        <v>5690</v>
      </c>
      <c r="K1084" s="3" t="s">
        <v>5691</v>
      </c>
      <c r="L1084" s="3" t="s">
        <v>5691</v>
      </c>
      <c r="M1084" s="3" t="s">
        <v>5692</v>
      </c>
      <c r="N1084" s="3" t="s">
        <v>832</v>
      </c>
      <c r="O1084"/>
      <c r="P1084" s="18">
        <v>44731</v>
      </c>
      <c r="Q1084" s="27">
        <v>0.458333333335759</v>
      </c>
      <c r="R1084" s="27">
        <v>0.458333333335759</v>
      </c>
      <c r="S1084" s="3" t="s">
        <v>261</v>
      </c>
      <c r="T1084" s="3" t="s">
        <v>1965</v>
      </c>
      <c r="U1084" s="28" t="s">
        <v>5693</v>
      </c>
      <c r="V1084" s="3" t="s">
        <v>901</v>
      </c>
      <c r="X1084" s="3" t="s">
        <v>38</v>
      </c>
    </row>
    <row r="1085" hidden="1" spans="1:24">
      <c r="A1085" s="2">
        <v>44726.5173542014</v>
      </c>
      <c r="B1085" s="3" t="s">
        <v>272</v>
      </c>
      <c r="C1085" s="3" t="s">
        <v>23</v>
      </c>
      <c r="D1085" s="3" t="s">
        <v>5694</v>
      </c>
      <c r="E1085"/>
      <c r="F1085" s="3">
        <v>7330355351</v>
      </c>
      <c r="G1085" s="3" t="s">
        <v>5695</v>
      </c>
      <c r="H1085" s="3" t="s">
        <v>1014</v>
      </c>
      <c r="I1085" s="3" t="s">
        <v>98</v>
      </c>
      <c r="J1085" s="3" t="s">
        <v>355</v>
      </c>
      <c r="K1085" s="3" t="s">
        <v>127</v>
      </c>
      <c r="L1085" s="3" t="s">
        <v>127</v>
      </c>
      <c r="M1085" s="3" t="s">
        <v>5696</v>
      </c>
      <c r="N1085" s="3" t="s">
        <v>32</v>
      </c>
      <c r="O1085" s="3" t="s">
        <v>154</v>
      </c>
      <c r="P1085" s="18">
        <v>44727</v>
      </c>
      <c r="Q1085" s="27">
        <v>0.583333333335759</v>
      </c>
      <c r="R1085" s="27">
        <v>0.625</v>
      </c>
      <c r="S1085" s="3" t="s">
        <v>3519</v>
      </c>
      <c r="T1085" s="3" t="s">
        <v>218</v>
      </c>
      <c r="U1085" s="28" t="s">
        <v>5697</v>
      </c>
      <c r="V1085" s="3" t="s">
        <v>901</v>
      </c>
      <c r="X1085" s="3" t="s">
        <v>38</v>
      </c>
    </row>
    <row r="1086" hidden="1" spans="1:24">
      <c r="A1086" s="2">
        <v>44726.520360162</v>
      </c>
      <c r="B1086" s="3" t="s">
        <v>1088</v>
      </c>
      <c r="C1086" s="3" t="s">
        <v>23</v>
      </c>
      <c r="D1086" s="3" t="s">
        <v>5698</v>
      </c>
      <c r="E1086"/>
      <c r="F1086" s="3">
        <v>8639520606</v>
      </c>
      <c r="G1086" s="3" t="s">
        <v>5699</v>
      </c>
      <c r="H1086" s="3" t="s">
        <v>985</v>
      </c>
      <c r="I1086" s="3" t="s">
        <v>985</v>
      </c>
      <c r="J1086" s="3" t="s">
        <v>5700</v>
      </c>
      <c r="K1086" s="3" t="s">
        <v>127</v>
      </c>
      <c r="L1086" s="3" t="s">
        <v>127</v>
      </c>
      <c r="M1086" s="3" t="s">
        <v>5701</v>
      </c>
      <c r="N1086" s="3" t="s">
        <v>114</v>
      </c>
      <c r="O1086"/>
      <c r="P1086" s="18">
        <v>44731</v>
      </c>
      <c r="Q1086" s="27">
        <v>0.791666666664241</v>
      </c>
      <c r="R1086" s="27">
        <v>0.791666666664241</v>
      </c>
      <c r="S1086" s="3" t="s">
        <v>3619</v>
      </c>
      <c r="T1086" s="3" t="s">
        <v>5702</v>
      </c>
      <c r="U1086" s="28" t="s">
        <v>5703</v>
      </c>
      <c r="V1086" s="3" t="s">
        <v>901</v>
      </c>
      <c r="X1086" s="3" t="s">
        <v>38</v>
      </c>
    </row>
    <row r="1087" hidden="1" spans="1:24">
      <c r="A1087" s="2">
        <v>44726.5208075579</v>
      </c>
      <c r="B1087" s="3" t="s">
        <v>254</v>
      </c>
      <c r="C1087" s="3" t="s">
        <v>23</v>
      </c>
      <c r="D1087" s="3" t="s">
        <v>5704</v>
      </c>
      <c r="E1087"/>
      <c r="F1087" s="3">
        <v>9850145030</v>
      </c>
      <c r="G1087" s="3" t="s">
        <v>4914</v>
      </c>
      <c r="H1087" s="3" t="s">
        <v>1457</v>
      </c>
      <c r="I1087" s="3" t="s">
        <v>227</v>
      </c>
      <c r="J1087" s="3" t="s">
        <v>5705</v>
      </c>
      <c r="K1087" s="3" t="s">
        <v>258</v>
      </c>
      <c r="L1087" s="3" t="s">
        <v>5706</v>
      </c>
      <c r="M1087" s="3" t="s">
        <v>5707</v>
      </c>
      <c r="N1087" s="3" t="s">
        <v>114</v>
      </c>
      <c r="O1087" s="3" t="s">
        <v>47</v>
      </c>
      <c r="P1087" s="18">
        <v>44727</v>
      </c>
      <c r="Q1087" s="27">
        <v>0.416666666664241</v>
      </c>
      <c r="R1087" s="27">
        <v>0.458333333335759</v>
      </c>
      <c r="S1087" s="3" t="s">
        <v>4953</v>
      </c>
      <c r="T1087" s="3" t="s">
        <v>251</v>
      </c>
      <c r="U1087" s="28" t="s">
        <v>5708</v>
      </c>
      <c r="V1087" s="3" t="s">
        <v>901</v>
      </c>
      <c r="X1087" s="3" t="s">
        <v>38</v>
      </c>
    </row>
    <row r="1088" hidden="1" spans="1:24">
      <c r="A1088" s="2">
        <v>44726.5217937963</v>
      </c>
      <c r="B1088" s="3" t="s">
        <v>199</v>
      </c>
      <c r="C1088" s="3" t="s">
        <v>23</v>
      </c>
      <c r="D1088" s="3" t="s">
        <v>5709</v>
      </c>
      <c r="E1088"/>
      <c r="F1088" s="3">
        <v>7995265387</v>
      </c>
      <c r="G1088" s="3" t="s">
        <v>5710</v>
      </c>
      <c r="H1088" s="3" t="s">
        <v>5711</v>
      </c>
      <c r="I1088" s="3" t="s">
        <v>98</v>
      </c>
      <c r="J1088" s="3" t="s">
        <v>5712</v>
      </c>
      <c r="K1088" s="3" t="s">
        <v>127</v>
      </c>
      <c r="L1088" s="3" t="s">
        <v>127</v>
      </c>
      <c r="M1088" s="3" t="s">
        <v>5713</v>
      </c>
      <c r="N1088" s="3" t="s">
        <v>114</v>
      </c>
      <c r="O1088" s="3" t="s">
        <v>154</v>
      </c>
      <c r="P1088" s="18">
        <v>44723</v>
      </c>
      <c r="Q1088" s="27">
        <v>0.458333333335759</v>
      </c>
      <c r="R1088" s="27">
        <v>0.479166666664241</v>
      </c>
      <c r="S1088" s="3" t="s">
        <v>606</v>
      </c>
      <c r="T1088" s="3" t="s">
        <v>460</v>
      </c>
      <c r="U1088" s="28" t="s">
        <v>5714</v>
      </c>
      <c r="V1088" s="3" t="s">
        <v>92</v>
      </c>
      <c r="X1088" s="3" t="s">
        <v>38</v>
      </c>
    </row>
    <row r="1089" hidden="1" spans="1:57">
      <c r="A1089" s="6">
        <v>44726.525826713</v>
      </c>
      <c r="B1089" s="7" t="s">
        <v>121</v>
      </c>
      <c r="C1089" s="7" t="s">
        <v>23</v>
      </c>
      <c r="D1089" s="7" t="s">
        <v>5715</v>
      </c>
      <c r="E1089" s="8"/>
      <c r="F1089" s="7">
        <v>9849379900</v>
      </c>
      <c r="G1089" s="7" t="s">
        <v>5716</v>
      </c>
      <c r="H1089" s="7" t="s">
        <v>26</v>
      </c>
      <c r="I1089" s="7" t="s">
        <v>26</v>
      </c>
      <c r="J1089" s="7" t="s">
        <v>5717</v>
      </c>
      <c r="K1089" s="7" t="s">
        <v>127</v>
      </c>
      <c r="L1089" s="7" t="s">
        <v>127</v>
      </c>
      <c r="M1089" s="7" t="s">
        <v>5718</v>
      </c>
      <c r="N1089" s="7" t="s">
        <v>114</v>
      </c>
      <c r="O1089" s="7" t="s">
        <v>1820</v>
      </c>
      <c r="P1089" s="16">
        <v>44727</v>
      </c>
      <c r="Q1089" s="22">
        <v>0.583333333335759</v>
      </c>
      <c r="R1089" s="22">
        <v>0.708333333335759</v>
      </c>
      <c r="S1089" s="7" t="s">
        <v>1364</v>
      </c>
      <c r="T1089" s="7" t="s">
        <v>5719</v>
      </c>
      <c r="U1089" s="23" t="s">
        <v>5720</v>
      </c>
      <c r="V1089" s="7" t="s">
        <v>901</v>
      </c>
      <c r="X1089" s="7" t="s">
        <v>93</v>
      </c>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row>
    <row r="1090" hidden="1" spans="1:24">
      <c r="A1090" s="2">
        <v>44726.5279391088</v>
      </c>
      <c r="B1090" s="3" t="s">
        <v>1088</v>
      </c>
      <c r="C1090" s="3" t="s">
        <v>23</v>
      </c>
      <c r="D1090" s="3" t="s">
        <v>5721</v>
      </c>
      <c r="E1090"/>
      <c r="F1090" s="3">
        <v>9101895306</v>
      </c>
      <c r="G1090" s="3" t="s">
        <v>5699</v>
      </c>
      <c r="H1090" s="3" t="s">
        <v>1902</v>
      </c>
      <c r="I1090" s="3" t="s">
        <v>1902</v>
      </c>
      <c r="J1090" s="3" t="s">
        <v>5722</v>
      </c>
      <c r="K1090" s="3" t="s">
        <v>5723</v>
      </c>
      <c r="L1090" s="3" t="s">
        <v>5723</v>
      </c>
      <c r="M1090" s="3" t="s">
        <v>5724</v>
      </c>
      <c r="N1090" s="3" t="s">
        <v>832</v>
      </c>
      <c r="O1090"/>
      <c r="P1090" s="18">
        <v>44731</v>
      </c>
      <c r="Q1090" s="27">
        <v>0.458333333335759</v>
      </c>
      <c r="R1090" s="27">
        <v>0.458333333335759</v>
      </c>
      <c r="S1090" s="3" t="s">
        <v>569</v>
      </c>
      <c r="T1090" s="3" t="s">
        <v>561</v>
      </c>
      <c r="U1090" s="28" t="s">
        <v>5725</v>
      </c>
      <c r="V1090" s="3" t="s">
        <v>901</v>
      </c>
      <c r="X1090" s="3" t="s">
        <v>38</v>
      </c>
    </row>
    <row r="1091" hidden="1" spans="1:24">
      <c r="A1091" s="2">
        <v>44726.5296939236</v>
      </c>
      <c r="B1091" s="3" t="s">
        <v>913</v>
      </c>
      <c r="C1091" s="3" t="s">
        <v>23</v>
      </c>
      <c r="D1091" s="3" t="s">
        <v>5726</v>
      </c>
      <c r="E1091"/>
      <c r="F1091" s="3">
        <v>9972822727</v>
      </c>
      <c r="G1091" s="3" t="s">
        <v>504</v>
      </c>
      <c r="H1091" s="3" t="s">
        <v>2582</v>
      </c>
      <c r="I1091" s="3" t="s">
        <v>2582</v>
      </c>
      <c r="J1091" s="3" t="s">
        <v>5727</v>
      </c>
      <c r="K1091" s="3" t="s">
        <v>85</v>
      </c>
      <c r="L1091" s="3" t="s">
        <v>5728</v>
      </c>
      <c r="M1091" s="3" t="s">
        <v>5729</v>
      </c>
      <c r="N1091" s="3" t="s">
        <v>114</v>
      </c>
      <c r="O1091" s="3" t="s">
        <v>154</v>
      </c>
      <c r="P1091" s="18">
        <v>44727</v>
      </c>
      <c r="Q1091" s="27">
        <v>0.916666666664241</v>
      </c>
      <c r="R1091" s="27">
        <v>0.5</v>
      </c>
      <c r="S1091" s="3" t="s">
        <v>1945</v>
      </c>
      <c r="T1091" s="3" t="s">
        <v>207</v>
      </c>
      <c r="U1091" s="28" t="s">
        <v>5730</v>
      </c>
      <c r="V1091" s="3" t="s">
        <v>5253</v>
      </c>
      <c r="X1091" s="3" t="s">
        <v>38</v>
      </c>
    </row>
    <row r="1092" hidden="1" spans="1:24">
      <c r="A1092" s="2">
        <v>44726.5334457755</v>
      </c>
      <c r="B1092" s="3" t="s">
        <v>107</v>
      </c>
      <c r="C1092" s="3" t="s">
        <v>23</v>
      </c>
      <c r="D1092" s="3" t="s">
        <v>5731</v>
      </c>
      <c r="E1092"/>
      <c r="F1092" s="3">
        <v>9594935427</v>
      </c>
      <c r="G1092" s="3" t="s">
        <v>5732</v>
      </c>
      <c r="H1092" s="3" t="s">
        <v>98</v>
      </c>
      <c r="I1092" s="3" t="s">
        <v>98</v>
      </c>
      <c r="J1092" s="3" t="s">
        <v>5733</v>
      </c>
      <c r="K1092" s="3" t="s">
        <v>490</v>
      </c>
      <c r="L1092" s="3" t="s">
        <v>490</v>
      </c>
      <c r="M1092" s="3" t="s">
        <v>5734</v>
      </c>
      <c r="N1092" s="3" t="s">
        <v>32</v>
      </c>
      <c r="O1092" s="3" t="s">
        <v>194</v>
      </c>
      <c r="P1092" s="18">
        <v>44727</v>
      </c>
      <c r="Q1092" s="27">
        <v>0.583333333335759</v>
      </c>
      <c r="R1092" s="27">
        <v>0.708333333335759</v>
      </c>
      <c r="S1092" s="3" t="s">
        <v>2728</v>
      </c>
      <c r="T1092" s="3" t="s">
        <v>614</v>
      </c>
      <c r="U1092" s="28" t="s">
        <v>5735</v>
      </c>
      <c r="V1092" s="3" t="s">
        <v>901</v>
      </c>
      <c r="X1092" s="3" t="s">
        <v>38</v>
      </c>
    </row>
    <row r="1093" hidden="1" spans="1:24">
      <c r="A1093" s="2">
        <v>44726.5338153819</v>
      </c>
      <c r="B1093" s="3" t="s">
        <v>272</v>
      </c>
      <c r="C1093" s="3" t="s">
        <v>23</v>
      </c>
      <c r="D1093" s="3" t="s">
        <v>5736</v>
      </c>
      <c r="E1093"/>
      <c r="F1093" s="3">
        <v>9441041718</v>
      </c>
      <c r="G1093" s="3" t="s">
        <v>4560</v>
      </c>
      <c r="H1093" s="3" t="s">
        <v>694</v>
      </c>
      <c r="I1093" s="3" t="s">
        <v>27</v>
      </c>
      <c r="J1093" s="3" t="s">
        <v>5737</v>
      </c>
      <c r="K1093" s="3" t="s">
        <v>127</v>
      </c>
      <c r="L1093" s="3" t="s">
        <v>85</v>
      </c>
      <c r="M1093" s="3" t="s">
        <v>5738</v>
      </c>
      <c r="N1093" s="3" t="s">
        <v>114</v>
      </c>
      <c r="O1093" s="3" t="s">
        <v>98</v>
      </c>
      <c r="P1093" s="18">
        <v>44727</v>
      </c>
      <c r="Q1093" s="27">
        <v>0.583333333335759</v>
      </c>
      <c r="R1093" s="27">
        <v>0.625</v>
      </c>
      <c r="S1093" s="3" t="s">
        <v>2241</v>
      </c>
      <c r="T1093" s="3" t="s">
        <v>207</v>
      </c>
      <c r="U1093" s="28" t="s">
        <v>5739</v>
      </c>
      <c r="V1093" s="3" t="s">
        <v>901</v>
      </c>
      <c r="X1093" s="3" t="s">
        <v>38</v>
      </c>
    </row>
    <row r="1094" hidden="1" spans="1:24">
      <c r="A1094" s="2">
        <v>44726.5339376389</v>
      </c>
      <c r="B1094" s="3" t="s">
        <v>1088</v>
      </c>
      <c r="C1094" s="3" t="s">
        <v>23</v>
      </c>
      <c r="D1094" s="3" t="s">
        <v>5740</v>
      </c>
      <c r="E1094"/>
      <c r="F1094" s="3">
        <v>9113557108</v>
      </c>
      <c r="G1094" s="3" t="s">
        <v>4004</v>
      </c>
      <c r="H1094" s="3" t="s">
        <v>1054</v>
      </c>
      <c r="I1094" s="3" t="s">
        <v>1054</v>
      </c>
      <c r="J1094" s="3" t="s">
        <v>5741</v>
      </c>
      <c r="K1094" s="3" t="s">
        <v>1599</v>
      </c>
      <c r="L1094" s="3" t="s">
        <v>1599</v>
      </c>
      <c r="M1094" s="3" t="s">
        <v>5742</v>
      </c>
      <c r="N1094" s="3" t="s">
        <v>114</v>
      </c>
      <c r="O1094"/>
      <c r="P1094" s="18">
        <v>44732</v>
      </c>
      <c r="Q1094" s="27">
        <v>0.583333333335759</v>
      </c>
      <c r="R1094" s="27">
        <v>0.583333333335759</v>
      </c>
      <c r="S1094" s="3" t="s">
        <v>167</v>
      </c>
      <c r="T1094" s="3" t="s">
        <v>1965</v>
      </c>
      <c r="U1094" s="28" t="s">
        <v>5743</v>
      </c>
      <c r="V1094" s="3" t="s">
        <v>5744</v>
      </c>
      <c r="X1094" s="3" t="s">
        <v>38</v>
      </c>
    </row>
    <row r="1095" hidden="1" spans="1:24">
      <c r="A1095" s="2">
        <v>44726.5385550694</v>
      </c>
      <c r="B1095" s="3" t="s">
        <v>3567</v>
      </c>
      <c r="C1095" s="3" t="s">
        <v>23</v>
      </c>
      <c r="D1095" s="3" t="s">
        <v>5745</v>
      </c>
      <c r="E1095"/>
      <c r="F1095" s="3">
        <v>9491826569</v>
      </c>
      <c r="G1095" s="3" t="s">
        <v>4560</v>
      </c>
      <c r="H1095" s="3" t="s">
        <v>26</v>
      </c>
      <c r="I1095" s="3" t="s">
        <v>313</v>
      </c>
      <c r="J1095" s="3" t="s">
        <v>5746</v>
      </c>
      <c r="K1095" s="3" t="s">
        <v>152</v>
      </c>
      <c r="L1095" s="3" t="s">
        <v>1599</v>
      </c>
      <c r="M1095" s="3" t="s">
        <v>5747</v>
      </c>
      <c r="N1095" s="3" t="s">
        <v>87</v>
      </c>
      <c r="O1095" s="3" t="s">
        <v>88</v>
      </c>
      <c r="P1095" s="18">
        <v>44728</v>
      </c>
      <c r="Q1095" s="27">
        <v>0.458333333335759</v>
      </c>
      <c r="R1095" s="27">
        <v>0.5</v>
      </c>
      <c r="S1095" s="3" t="s">
        <v>5748</v>
      </c>
      <c r="T1095" s="3" t="s">
        <v>5749</v>
      </c>
      <c r="U1095" s="28" t="s">
        <v>5750</v>
      </c>
      <c r="V1095" s="3" t="s">
        <v>5253</v>
      </c>
      <c r="X1095" s="3" t="s">
        <v>38</v>
      </c>
    </row>
    <row r="1096" hidden="1" spans="1:24">
      <c r="A1096" s="2">
        <v>44726.5404334838</v>
      </c>
      <c r="B1096" s="3" t="s">
        <v>107</v>
      </c>
      <c r="C1096" s="3" t="s">
        <v>23</v>
      </c>
      <c r="D1096" s="3" t="s">
        <v>5751</v>
      </c>
      <c r="E1096"/>
      <c r="F1096" s="3">
        <v>7569972369</v>
      </c>
      <c r="G1096" s="3" t="s">
        <v>5752</v>
      </c>
      <c r="H1096" s="3" t="s">
        <v>98</v>
      </c>
      <c r="I1096" s="3" t="s">
        <v>98</v>
      </c>
      <c r="J1096" s="3" t="s">
        <v>2714</v>
      </c>
      <c r="K1096" s="3" t="s">
        <v>152</v>
      </c>
      <c r="L1096" s="3" t="s">
        <v>5753</v>
      </c>
      <c r="M1096" s="3" t="s">
        <v>5754</v>
      </c>
      <c r="N1096" s="3" t="s">
        <v>114</v>
      </c>
      <c r="O1096" s="3" t="s">
        <v>194</v>
      </c>
      <c r="P1096" s="18">
        <v>44727</v>
      </c>
      <c r="Q1096" s="27">
        <v>0.375</v>
      </c>
      <c r="R1096" s="27">
        <v>0.458333333335759</v>
      </c>
      <c r="S1096" s="3" t="s">
        <v>185</v>
      </c>
      <c r="T1096" s="3" t="s">
        <v>231</v>
      </c>
      <c r="U1096" s="28" t="s">
        <v>5755</v>
      </c>
      <c r="V1096" s="3" t="s">
        <v>901</v>
      </c>
      <c r="X1096" s="3" t="s">
        <v>38</v>
      </c>
    </row>
    <row r="1097" hidden="1" spans="1:24">
      <c r="A1097" s="2">
        <v>44726.5464946528</v>
      </c>
      <c r="B1097" s="3" t="s">
        <v>309</v>
      </c>
      <c r="C1097" s="3" t="s">
        <v>23</v>
      </c>
      <c r="D1097" s="3" t="s">
        <v>5756</v>
      </c>
      <c r="E1097" s="3" t="s">
        <v>5757</v>
      </c>
      <c r="F1097" s="3">
        <v>9908745865</v>
      </c>
      <c r="G1097" s="3" t="s">
        <v>5758</v>
      </c>
      <c r="H1097" s="3" t="s">
        <v>124</v>
      </c>
      <c r="I1097" s="3" t="s">
        <v>238</v>
      </c>
      <c r="J1097" s="3" t="s">
        <v>5759</v>
      </c>
      <c r="K1097" s="3" t="s">
        <v>127</v>
      </c>
      <c r="L1097" s="3" t="s">
        <v>490</v>
      </c>
      <c r="M1097" s="3" t="s">
        <v>5760</v>
      </c>
      <c r="N1097" s="3" t="s">
        <v>32</v>
      </c>
      <c r="O1097" s="3" t="s">
        <v>154</v>
      </c>
      <c r="P1097" s="18">
        <v>44727</v>
      </c>
      <c r="Q1097" s="27">
        <v>0.208333333335759</v>
      </c>
      <c r="R1097" s="27">
        <v>0.25</v>
      </c>
      <c r="S1097" s="3" t="s">
        <v>4234</v>
      </c>
      <c r="T1097" s="3" t="s">
        <v>5761</v>
      </c>
      <c r="U1097" s="28" t="s">
        <v>5762</v>
      </c>
      <c r="V1097" s="3" t="s">
        <v>320</v>
      </c>
      <c r="X1097" s="3" t="s">
        <v>38</v>
      </c>
    </row>
    <row r="1098" hidden="1" spans="1:24">
      <c r="A1098" s="2">
        <v>44726.5480482986</v>
      </c>
      <c r="B1098" s="3" t="s">
        <v>309</v>
      </c>
      <c r="C1098" s="3" t="s">
        <v>23</v>
      </c>
      <c r="D1098" s="3" t="s">
        <v>2737</v>
      </c>
      <c r="E1098"/>
      <c r="F1098" s="3">
        <v>9535716649</v>
      </c>
      <c r="G1098" s="3" t="s">
        <v>2732</v>
      </c>
      <c r="H1098" s="3" t="s">
        <v>977</v>
      </c>
      <c r="I1098" s="3" t="s">
        <v>313</v>
      </c>
      <c r="J1098" s="3" t="s">
        <v>2738</v>
      </c>
      <c r="K1098" s="3" t="s">
        <v>85</v>
      </c>
      <c r="L1098" s="3" t="s">
        <v>85</v>
      </c>
      <c r="M1098" s="3" t="s">
        <v>2739</v>
      </c>
      <c r="N1098" s="3" t="s">
        <v>87</v>
      </c>
      <c r="O1098" s="3" t="s">
        <v>154</v>
      </c>
      <c r="P1098" s="18">
        <v>44728</v>
      </c>
      <c r="Q1098" s="27">
        <v>0.166666666664241</v>
      </c>
      <c r="R1098" s="27">
        <v>0.208333333335759</v>
      </c>
      <c r="S1098" s="3" t="s">
        <v>2735</v>
      </c>
      <c r="T1098" s="3" t="s">
        <v>406</v>
      </c>
      <c r="U1098" s="28" t="s">
        <v>5763</v>
      </c>
      <c r="V1098" s="3" t="s">
        <v>3040</v>
      </c>
      <c r="X1098" s="3" t="s">
        <v>38</v>
      </c>
    </row>
    <row r="1099" hidden="1" spans="1:24">
      <c r="A1099" s="2">
        <v>44726.5618854282</v>
      </c>
      <c r="B1099" s="3" t="s">
        <v>254</v>
      </c>
      <c r="C1099" s="3" t="s">
        <v>23</v>
      </c>
      <c r="D1099" s="3" t="s">
        <v>5764</v>
      </c>
      <c r="E1099"/>
      <c r="F1099" s="3" t="s">
        <v>5765</v>
      </c>
      <c r="G1099" s="3" t="s">
        <v>4914</v>
      </c>
      <c r="H1099" s="3" t="s">
        <v>5766</v>
      </c>
      <c r="I1099" s="3" t="s">
        <v>1730</v>
      </c>
      <c r="J1099" s="3" t="s">
        <v>5767</v>
      </c>
      <c r="K1099" s="3" t="s">
        <v>5768</v>
      </c>
      <c r="L1099" s="3" t="s">
        <v>5769</v>
      </c>
      <c r="M1099" s="3" t="s">
        <v>5770</v>
      </c>
      <c r="N1099" s="3" t="s">
        <v>114</v>
      </c>
      <c r="O1099" s="3" t="s">
        <v>47</v>
      </c>
      <c r="P1099" s="18">
        <v>44727</v>
      </c>
      <c r="Q1099" s="27">
        <v>0.458333333335759</v>
      </c>
      <c r="R1099" s="27">
        <v>0.5</v>
      </c>
      <c r="S1099" s="3" t="s">
        <v>5771</v>
      </c>
      <c r="T1099" s="3" t="s">
        <v>1364</v>
      </c>
      <c r="U1099" s="28" t="s">
        <v>5772</v>
      </c>
      <c r="V1099" s="3" t="s">
        <v>901</v>
      </c>
      <c r="X1099" s="3" t="s">
        <v>38</v>
      </c>
    </row>
    <row r="1100" hidden="1" spans="1:24">
      <c r="A1100" s="2">
        <v>44726.5775233681</v>
      </c>
      <c r="B1100" s="3" t="s">
        <v>322</v>
      </c>
      <c r="C1100" s="3" t="s">
        <v>23</v>
      </c>
      <c r="D1100" s="3" t="s">
        <v>5773</v>
      </c>
      <c r="E1100"/>
      <c r="F1100" s="3">
        <v>7032783693</v>
      </c>
      <c r="G1100" s="3" t="s">
        <v>473</v>
      </c>
      <c r="H1100" s="3" t="s">
        <v>82</v>
      </c>
      <c r="I1100" s="3" t="s">
        <v>43</v>
      </c>
      <c r="J1100" s="3" t="s">
        <v>5774</v>
      </c>
      <c r="K1100" s="3" t="s">
        <v>127</v>
      </c>
      <c r="L1100" s="3" t="s">
        <v>127</v>
      </c>
      <c r="M1100" s="3" t="s">
        <v>5775</v>
      </c>
      <c r="N1100" s="3" t="s">
        <v>32</v>
      </c>
      <c r="O1100" s="3" t="s">
        <v>1619</v>
      </c>
      <c r="P1100" s="18">
        <v>44727</v>
      </c>
      <c r="Q1100" s="27">
        <v>0.666666666664241</v>
      </c>
      <c r="R1100" s="27">
        <v>0.708333333335759</v>
      </c>
      <c r="S1100" s="3" t="s">
        <v>218</v>
      </c>
      <c r="T1100" s="3" t="s">
        <v>5776</v>
      </c>
      <c r="U1100" s="28" t="s">
        <v>5777</v>
      </c>
      <c r="V1100" s="3" t="s">
        <v>92</v>
      </c>
      <c r="X1100" s="3" t="s">
        <v>38</v>
      </c>
    </row>
    <row r="1101" hidden="1" spans="1:24">
      <c r="A1101" s="2">
        <v>44726.5788957986</v>
      </c>
      <c r="B1101" s="3" t="s">
        <v>79</v>
      </c>
      <c r="C1101" s="3" t="s">
        <v>23</v>
      </c>
      <c r="D1101" s="3" t="s">
        <v>5778</v>
      </c>
      <c r="E1101"/>
      <c r="F1101" s="3">
        <v>7013839490</v>
      </c>
      <c r="G1101" s="3" t="s">
        <v>2311</v>
      </c>
      <c r="H1101" s="3" t="s">
        <v>474</v>
      </c>
      <c r="I1101" s="3" t="s">
        <v>110</v>
      </c>
      <c r="J1101" s="3" t="s">
        <v>5779</v>
      </c>
      <c r="K1101" s="3" t="s">
        <v>127</v>
      </c>
      <c r="L1101" s="3" t="s">
        <v>5780</v>
      </c>
      <c r="M1101" s="3" t="s">
        <v>3931</v>
      </c>
      <c r="N1101" s="3" t="s">
        <v>87</v>
      </c>
      <c r="O1101" s="3" t="s">
        <v>5781</v>
      </c>
      <c r="P1101" s="18">
        <v>44728</v>
      </c>
      <c r="Q1101" s="27">
        <v>0.625</v>
      </c>
      <c r="R1101" s="27">
        <v>0.645833333335759</v>
      </c>
      <c r="S1101" s="3" t="s">
        <v>1496</v>
      </c>
      <c r="T1101" s="3" t="s">
        <v>643</v>
      </c>
      <c r="U1101" s="28" t="s">
        <v>5782</v>
      </c>
      <c r="V1101" s="3" t="s">
        <v>92</v>
      </c>
      <c r="X1101" s="3" t="s">
        <v>38</v>
      </c>
    </row>
    <row r="1102" hidden="1" spans="1:24">
      <c r="A1102" s="2">
        <v>44726.5888887847</v>
      </c>
      <c r="B1102" s="3" t="s">
        <v>322</v>
      </c>
      <c r="C1102" s="3" t="s">
        <v>23</v>
      </c>
      <c r="D1102" s="3" t="s">
        <v>5783</v>
      </c>
      <c r="E1102"/>
      <c r="F1102" s="3">
        <v>9431950569</v>
      </c>
      <c r="G1102" s="3" t="s">
        <v>473</v>
      </c>
      <c r="H1102" s="3" t="s">
        <v>82</v>
      </c>
      <c r="I1102" s="3" t="s">
        <v>82</v>
      </c>
      <c r="J1102" s="3" t="s">
        <v>4728</v>
      </c>
      <c r="K1102" s="3" t="s">
        <v>85</v>
      </c>
      <c r="L1102" s="3" t="s">
        <v>85</v>
      </c>
      <c r="M1102" s="3" t="s">
        <v>5784</v>
      </c>
      <c r="N1102" s="3" t="s">
        <v>32</v>
      </c>
      <c r="O1102" s="3" t="s">
        <v>115</v>
      </c>
      <c r="P1102" s="18">
        <v>44727</v>
      </c>
      <c r="Q1102" s="27">
        <v>0.625</v>
      </c>
      <c r="R1102" s="27">
        <v>0.666666666664241</v>
      </c>
      <c r="S1102" s="3" t="s">
        <v>207</v>
      </c>
      <c r="T1102" s="3" t="s">
        <v>35</v>
      </c>
      <c r="U1102" s="28" t="s">
        <v>5785</v>
      </c>
      <c r="V1102" s="3" t="s">
        <v>1287</v>
      </c>
      <c r="X1102" s="3" t="s">
        <v>38</v>
      </c>
    </row>
    <row r="1103" hidden="1" spans="1:24">
      <c r="A1103" s="2">
        <v>44726.6025356019</v>
      </c>
      <c r="B1103" s="3" t="s">
        <v>254</v>
      </c>
      <c r="C1103" s="3" t="s">
        <v>23</v>
      </c>
      <c r="D1103" s="3" t="s">
        <v>5786</v>
      </c>
      <c r="E1103"/>
      <c r="F1103" s="3">
        <v>9674301581</v>
      </c>
      <c r="G1103" s="3" t="s">
        <v>5525</v>
      </c>
      <c r="H1103" s="3" t="s">
        <v>985</v>
      </c>
      <c r="I1103" s="3" t="s">
        <v>985</v>
      </c>
      <c r="J1103" s="3" t="s">
        <v>5787</v>
      </c>
      <c r="K1103" s="3" t="s">
        <v>1239</v>
      </c>
      <c r="L1103" s="3" t="s">
        <v>1239</v>
      </c>
      <c r="M1103" s="3" t="s">
        <v>5788</v>
      </c>
      <c r="N1103" s="3" t="s">
        <v>114</v>
      </c>
      <c r="O1103" s="3" t="s">
        <v>47</v>
      </c>
      <c r="P1103" s="18">
        <v>44727</v>
      </c>
      <c r="Q1103" s="27">
        <v>0.625</v>
      </c>
      <c r="R1103" s="27">
        <v>0.666666666664241</v>
      </c>
      <c r="S1103" s="3" t="s">
        <v>1241</v>
      </c>
      <c r="T1103" s="3" t="s">
        <v>1364</v>
      </c>
      <c r="U1103" s="28" t="s">
        <v>5789</v>
      </c>
      <c r="V1103" s="3" t="s">
        <v>901</v>
      </c>
      <c r="X1103" s="3" t="s">
        <v>38</v>
      </c>
    </row>
    <row r="1104" hidden="1" spans="1:24">
      <c r="A1104" s="2">
        <v>44726.6189339815</v>
      </c>
      <c r="B1104" s="3" t="s">
        <v>901</v>
      </c>
      <c r="C1104" s="3" t="s">
        <v>23</v>
      </c>
      <c r="D1104" s="3" t="s">
        <v>5790</v>
      </c>
      <c r="E1104"/>
      <c r="F1104" s="3">
        <v>9182666016</v>
      </c>
      <c r="G1104" s="3" t="s">
        <v>5791</v>
      </c>
      <c r="H1104" s="3" t="s">
        <v>173</v>
      </c>
      <c r="I1104" s="3" t="s">
        <v>173</v>
      </c>
      <c r="J1104" s="3" t="s">
        <v>355</v>
      </c>
      <c r="K1104" s="3" t="s">
        <v>127</v>
      </c>
      <c r="L1104" s="3" t="s">
        <v>127</v>
      </c>
      <c r="M1104" s="3" t="s">
        <v>5792</v>
      </c>
      <c r="N1104" s="3" t="s">
        <v>114</v>
      </c>
      <c r="O1104" s="3" t="s">
        <v>47</v>
      </c>
      <c r="P1104" s="18">
        <v>44727</v>
      </c>
      <c r="Q1104" s="27">
        <v>0.625</v>
      </c>
      <c r="R1104" s="27">
        <v>0.666666666664241</v>
      </c>
      <c r="S1104" s="3" t="s">
        <v>910</v>
      </c>
      <c r="T1104" s="3" t="s">
        <v>392</v>
      </c>
      <c r="U1104" s="28" t="s">
        <v>5793</v>
      </c>
      <c r="V1104" s="3" t="s">
        <v>901</v>
      </c>
      <c r="X1104" s="3" t="s">
        <v>38</v>
      </c>
    </row>
    <row r="1105" hidden="1" spans="1:24">
      <c r="A1105" s="2">
        <v>44726.6197993171</v>
      </c>
      <c r="B1105" s="3" t="s">
        <v>913</v>
      </c>
      <c r="C1105" s="3" t="s">
        <v>23</v>
      </c>
      <c r="D1105" s="3" t="s">
        <v>5794</v>
      </c>
      <c r="E1105"/>
      <c r="F1105" s="3">
        <v>8096452054</v>
      </c>
      <c r="G1105" s="3" t="s">
        <v>504</v>
      </c>
      <c r="H1105" s="3" t="s">
        <v>138</v>
      </c>
      <c r="I1105" s="3" t="s">
        <v>138</v>
      </c>
      <c r="J1105" s="3" t="s">
        <v>5795</v>
      </c>
      <c r="K1105" s="3" t="s">
        <v>85</v>
      </c>
      <c r="L1105" s="3" t="s">
        <v>85</v>
      </c>
      <c r="M1105" s="3" t="s">
        <v>5796</v>
      </c>
      <c r="N1105" s="3" t="s">
        <v>114</v>
      </c>
      <c r="O1105" s="3" t="s">
        <v>154</v>
      </c>
      <c r="P1105" s="18">
        <v>44727</v>
      </c>
      <c r="Q1105" s="27">
        <v>0.5</v>
      </c>
      <c r="R1105" s="27">
        <v>0.541666666664241</v>
      </c>
      <c r="S1105" s="3" t="s">
        <v>207</v>
      </c>
      <c r="T1105" s="3" t="s">
        <v>863</v>
      </c>
      <c r="U1105" s="28" t="s">
        <v>5797</v>
      </c>
      <c r="V1105" s="3" t="s">
        <v>5253</v>
      </c>
      <c r="X1105" s="3" t="s">
        <v>38</v>
      </c>
    </row>
    <row r="1106" hidden="1" spans="1:24">
      <c r="A1106" s="2">
        <v>44726.6206360995</v>
      </c>
      <c r="B1106" s="3" t="s">
        <v>121</v>
      </c>
      <c r="C1106" s="3" t="s">
        <v>23</v>
      </c>
      <c r="D1106" s="3" t="s">
        <v>5798</v>
      </c>
      <c r="E1106"/>
      <c r="F1106" s="3">
        <v>8328484559</v>
      </c>
      <c r="G1106" s="3" t="s">
        <v>1560</v>
      </c>
      <c r="H1106" s="3" t="s">
        <v>511</v>
      </c>
      <c r="I1106" s="3" t="s">
        <v>511</v>
      </c>
      <c r="J1106" s="3" t="s">
        <v>5799</v>
      </c>
      <c r="K1106" s="3" t="s">
        <v>127</v>
      </c>
      <c r="L1106" s="3" t="s">
        <v>127</v>
      </c>
      <c r="M1106" s="3" t="s">
        <v>5800</v>
      </c>
      <c r="N1106" s="3" t="s">
        <v>114</v>
      </c>
      <c r="O1106" s="3" t="s">
        <v>459</v>
      </c>
      <c r="P1106" s="18">
        <v>44727</v>
      </c>
      <c r="Q1106" s="27">
        <v>0.604166666664241</v>
      </c>
      <c r="R1106" s="27">
        <v>0.75</v>
      </c>
      <c r="S1106" s="3" t="s">
        <v>287</v>
      </c>
      <c r="T1106" s="3" t="s">
        <v>5801</v>
      </c>
      <c r="U1106" s="28" t="s">
        <v>5802</v>
      </c>
      <c r="V1106" s="3" t="s">
        <v>901</v>
      </c>
      <c r="X1106" s="3" t="s">
        <v>38</v>
      </c>
    </row>
    <row r="1107" hidden="1" spans="1:24">
      <c r="A1107" s="2">
        <v>44726.6209303588</v>
      </c>
      <c r="B1107" s="3" t="s">
        <v>22</v>
      </c>
      <c r="C1107" s="3" t="s">
        <v>23</v>
      </c>
      <c r="D1107" s="3" t="s">
        <v>5803</v>
      </c>
      <c r="E1107"/>
      <c r="F1107" s="3">
        <v>7386777875</v>
      </c>
      <c r="G1107" s="3" t="s">
        <v>1375</v>
      </c>
      <c r="H1107" s="3" t="s">
        <v>110</v>
      </c>
      <c r="I1107" s="3" t="s">
        <v>43</v>
      </c>
      <c r="J1107" s="3" t="s">
        <v>5804</v>
      </c>
      <c r="K1107" s="3" t="s">
        <v>127</v>
      </c>
      <c r="L1107" s="3" t="s">
        <v>152</v>
      </c>
      <c r="M1107" s="3" t="s">
        <v>5805</v>
      </c>
      <c r="N1107" s="3" t="s">
        <v>114</v>
      </c>
      <c r="O1107" s="3" t="s">
        <v>129</v>
      </c>
      <c r="P1107" s="18">
        <v>44727</v>
      </c>
      <c r="Q1107" s="27">
        <v>0.416666666664241</v>
      </c>
      <c r="R1107" s="27">
        <v>0.458333333335759</v>
      </c>
      <c r="S1107" s="3" t="s">
        <v>1620</v>
      </c>
      <c r="T1107" s="3" t="s">
        <v>117</v>
      </c>
      <c r="U1107" s="28" t="s">
        <v>5806</v>
      </c>
      <c r="V1107" s="3" t="s">
        <v>901</v>
      </c>
      <c r="X1107" s="3" t="s">
        <v>38</v>
      </c>
    </row>
    <row r="1108" hidden="1" spans="1:24">
      <c r="A1108" s="2">
        <v>44726.6213096875</v>
      </c>
      <c r="B1108" s="3" t="s">
        <v>107</v>
      </c>
      <c r="C1108" s="3" t="s">
        <v>23</v>
      </c>
      <c r="D1108" s="3" t="s">
        <v>5807</v>
      </c>
      <c r="E1108"/>
      <c r="F1108" s="3">
        <v>6281863996</v>
      </c>
      <c r="G1108" s="3" t="s">
        <v>5808</v>
      </c>
      <c r="H1108" s="3" t="s">
        <v>1014</v>
      </c>
      <c r="I1108" s="3" t="s">
        <v>1014</v>
      </c>
      <c r="J1108" s="3" t="s">
        <v>5809</v>
      </c>
      <c r="K1108" s="3" t="s">
        <v>127</v>
      </c>
      <c r="L1108" s="3" t="s">
        <v>127</v>
      </c>
      <c r="M1108" s="3" t="s">
        <v>5810</v>
      </c>
      <c r="N1108" s="3" t="s">
        <v>87</v>
      </c>
      <c r="O1108" s="3" t="s">
        <v>194</v>
      </c>
      <c r="P1108" s="18">
        <v>44727</v>
      </c>
      <c r="Q1108" s="27">
        <v>0.583333333335759</v>
      </c>
      <c r="R1108" s="27">
        <v>0.666666666664241</v>
      </c>
      <c r="S1108" s="3" t="s">
        <v>530</v>
      </c>
      <c r="T1108" s="3" t="s">
        <v>805</v>
      </c>
      <c r="U1108" s="28" t="s">
        <v>5811</v>
      </c>
      <c r="V1108" s="3" t="s">
        <v>901</v>
      </c>
      <c r="X1108" s="3" t="s">
        <v>38</v>
      </c>
    </row>
    <row r="1109" hidden="1" spans="1:24">
      <c r="A1109" s="2">
        <v>44726.6539391667</v>
      </c>
      <c r="B1109" s="3" t="s">
        <v>22</v>
      </c>
      <c r="C1109" s="3" t="s">
        <v>23</v>
      </c>
      <c r="D1109" s="3" t="s">
        <v>5812</v>
      </c>
      <c r="E1109"/>
      <c r="F1109" s="3">
        <v>9346503751</v>
      </c>
      <c r="G1109" s="3" t="s">
        <v>5410</v>
      </c>
      <c r="H1109" s="3" t="s">
        <v>150</v>
      </c>
      <c r="I1109" s="3" t="s">
        <v>150</v>
      </c>
      <c r="J1109" s="3" t="s">
        <v>5813</v>
      </c>
      <c r="K1109" s="3" t="s">
        <v>5814</v>
      </c>
      <c r="L1109" s="3" t="s">
        <v>127</v>
      </c>
      <c r="M1109" s="3" t="s">
        <v>5815</v>
      </c>
      <c r="N1109" s="3" t="s">
        <v>32</v>
      </c>
      <c r="O1109" s="3" t="s">
        <v>154</v>
      </c>
      <c r="P1109" s="18">
        <v>44729</v>
      </c>
      <c r="Q1109" s="27">
        <v>0.583333333335759</v>
      </c>
      <c r="R1109" s="27">
        <v>0.625</v>
      </c>
      <c r="S1109" s="3" t="s">
        <v>5816</v>
      </c>
      <c r="T1109" s="3" t="s">
        <v>117</v>
      </c>
      <c r="U1109" s="28" t="s">
        <v>5817</v>
      </c>
      <c r="V1109" s="3" t="s">
        <v>901</v>
      </c>
      <c r="X1109" s="3" t="s">
        <v>38</v>
      </c>
    </row>
    <row r="1110" hidden="1" spans="1:24">
      <c r="A1110" s="2">
        <v>44726.6328869792</v>
      </c>
      <c r="B1110" s="3" t="s">
        <v>913</v>
      </c>
      <c r="C1110" s="3" t="s">
        <v>23</v>
      </c>
      <c r="D1110" s="3" t="s">
        <v>5818</v>
      </c>
      <c r="E1110"/>
      <c r="F1110" s="3">
        <v>8341979726</v>
      </c>
      <c r="G1110" s="3" t="s">
        <v>5819</v>
      </c>
      <c r="H1110" s="3" t="s">
        <v>150</v>
      </c>
      <c r="I1110" s="3" t="s">
        <v>150</v>
      </c>
      <c r="J1110" s="3" t="s">
        <v>5820</v>
      </c>
      <c r="K1110" s="3" t="s">
        <v>5821</v>
      </c>
      <c r="L1110" s="3" t="s">
        <v>5821</v>
      </c>
      <c r="M1110" s="3" t="s">
        <v>5822</v>
      </c>
      <c r="N1110" s="3" t="s">
        <v>114</v>
      </c>
      <c r="O1110" s="3" t="s">
        <v>154</v>
      </c>
      <c r="P1110" s="18">
        <v>44727</v>
      </c>
      <c r="Q1110" s="27">
        <v>0.916666666664241</v>
      </c>
      <c r="R1110" s="27">
        <v>0.958333333335759</v>
      </c>
      <c r="S1110" s="3" t="s">
        <v>2236</v>
      </c>
      <c r="T1110" s="3" t="s">
        <v>486</v>
      </c>
      <c r="U1110" s="28" t="s">
        <v>5823</v>
      </c>
      <c r="V1110" s="3" t="s">
        <v>5824</v>
      </c>
      <c r="X1110" s="3" t="s">
        <v>38</v>
      </c>
    </row>
    <row r="1111" hidden="1" spans="1:24">
      <c r="A1111" s="2">
        <v>44726.634122338</v>
      </c>
      <c r="B1111" s="3" t="s">
        <v>39</v>
      </c>
      <c r="C1111" s="3" t="s">
        <v>23</v>
      </c>
      <c r="D1111" s="3" t="s">
        <v>5825</v>
      </c>
      <c r="E1111"/>
      <c r="F1111" s="3">
        <v>8010042343</v>
      </c>
      <c r="G1111" s="3" t="s">
        <v>3247</v>
      </c>
      <c r="H1111" s="3" t="s">
        <v>595</v>
      </c>
      <c r="I1111" s="3" t="s">
        <v>98</v>
      </c>
      <c r="J1111" s="3" t="s">
        <v>5826</v>
      </c>
      <c r="K1111" s="3" t="s">
        <v>100</v>
      </c>
      <c r="L1111" s="3" t="s">
        <v>100</v>
      </c>
      <c r="M1111" s="3" t="s">
        <v>5827</v>
      </c>
      <c r="N1111" s="3" t="s">
        <v>114</v>
      </c>
      <c r="O1111" s="3" t="s">
        <v>47</v>
      </c>
      <c r="P1111" s="18">
        <v>44727</v>
      </c>
      <c r="Q1111" s="27">
        <v>0.583333333335759</v>
      </c>
      <c r="R1111" s="27">
        <v>0.666666666664241</v>
      </c>
      <c r="S1111" s="3" t="s">
        <v>296</v>
      </c>
      <c r="T1111" s="3" t="s">
        <v>34</v>
      </c>
      <c r="U1111" s="28" t="s">
        <v>5828</v>
      </c>
      <c r="V1111" s="3" t="s">
        <v>2509</v>
      </c>
      <c r="X1111" s="3" t="s">
        <v>38</v>
      </c>
    </row>
    <row r="1112" hidden="1" spans="1:57">
      <c r="A1112" s="6">
        <v>44726.6348684375</v>
      </c>
      <c r="B1112" s="7" t="s">
        <v>199</v>
      </c>
      <c r="C1112" s="7" t="s">
        <v>23</v>
      </c>
      <c r="D1112" s="7" t="s">
        <v>5829</v>
      </c>
      <c r="E1112" s="8"/>
      <c r="F1112" s="7">
        <v>8169293036</v>
      </c>
      <c r="G1112" s="7" t="s">
        <v>473</v>
      </c>
      <c r="H1112" s="7" t="s">
        <v>2713</v>
      </c>
      <c r="I1112" s="7" t="s">
        <v>2713</v>
      </c>
      <c r="J1112" s="7" t="s">
        <v>5830</v>
      </c>
      <c r="K1112" s="7" t="s">
        <v>490</v>
      </c>
      <c r="L1112" s="7" t="s">
        <v>490</v>
      </c>
      <c r="M1112" s="7" t="s">
        <v>5831</v>
      </c>
      <c r="N1112" s="7" t="s">
        <v>32</v>
      </c>
      <c r="O1112" s="7" t="s">
        <v>154</v>
      </c>
      <c r="P1112" s="16">
        <v>44727</v>
      </c>
      <c r="Q1112" s="22">
        <v>0.625</v>
      </c>
      <c r="R1112" s="22">
        <v>0.645833333335759</v>
      </c>
      <c r="S1112" s="7" t="s">
        <v>385</v>
      </c>
      <c r="T1112" s="7" t="s">
        <v>1535</v>
      </c>
      <c r="U1112" s="23" t="s">
        <v>5832</v>
      </c>
      <c r="V1112" s="7" t="s">
        <v>92</v>
      </c>
      <c r="X1112" s="7" t="s">
        <v>93</v>
      </c>
      <c r="Y1112" s="7" t="s">
        <v>5833</v>
      </c>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row>
    <row r="1113" hidden="1" spans="1:24">
      <c r="A1113" s="2">
        <v>44726.6373130556</v>
      </c>
      <c r="B1113" s="3" t="s">
        <v>39</v>
      </c>
      <c r="C1113" s="3" t="s">
        <v>23</v>
      </c>
      <c r="D1113" s="3" t="s">
        <v>5363</v>
      </c>
      <c r="E1113"/>
      <c r="F1113" s="3">
        <v>8767402997</v>
      </c>
      <c r="G1113" s="3" t="s">
        <v>3247</v>
      </c>
      <c r="H1113" s="3" t="s">
        <v>1014</v>
      </c>
      <c r="I1113" s="3" t="s">
        <v>1014</v>
      </c>
      <c r="J1113" s="3" t="s">
        <v>5364</v>
      </c>
      <c r="K1113" s="3" t="s">
        <v>5365</v>
      </c>
      <c r="L1113" s="3" t="s">
        <v>5366</v>
      </c>
      <c r="M1113" s="3" t="s">
        <v>5367</v>
      </c>
      <c r="N1113" s="3" t="s">
        <v>114</v>
      </c>
      <c r="O1113" s="3" t="s">
        <v>2173</v>
      </c>
      <c r="P1113" s="18">
        <v>44727</v>
      </c>
      <c r="Q1113" s="27">
        <v>0.583333333335759</v>
      </c>
      <c r="R1113" s="27">
        <v>0.666666666664241</v>
      </c>
      <c r="S1113" s="3" t="s">
        <v>2728</v>
      </c>
      <c r="T1113" s="3" t="s">
        <v>218</v>
      </c>
      <c r="U1113" s="28" t="s">
        <v>5834</v>
      </c>
      <c r="V1113" s="3" t="s">
        <v>2509</v>
      </c>
      <c r="X1113" s="3" t="s">
        <v>38</v>
      </c>
    </row>
    <row r="1114" hidden="1" spans="1:24">
      <c r="A1114" s="2">
        <v>44726.6398747801</v>
      </c>
      <c r="B1114" s="3" t="s">
        <v>39</v>
      </c>
      <c r="C1114" s="3" t="s">
        <v>23</v>
      </c>
      <c r="D1114" s="3" t="s">
        <v>5391</v>
      </c>
      <c r="E1114"/>
      <c r="F1114" s="3">
        <v>8319024711</v>
      </c>
      <c r="G1114" s="3" t="s">
        <v>3247</v>
      </c>
      <c r="H1114" s="3" t="s">
        <v>125</v>
      </c>
      <c r="I1114" s="3" t="s">
        <v>595</v>
      </c>
      <c r="J1114" s="3" t="s">
        <v>5392</v>
      </c>
      <c r="K1114" s="3" t="s">
        <v>5393</v>
      </c>
      <c r="L1114" s="3" t="s">
        <v>5366</v>
      </c>
      <c r="M1114" s="3" t="s">
        <v>5394</v>
      </c>
      <c r="N1114" s="3" t="s">
        <v>1592</v>
      </c>
      <c r="O1114" s="3" t="s">
        <v>443</v>
      </c>
      <c r="P1114" s="18">
        <v>44727</v>
      </c>
      <c r="Q1114" s="27">
        <v>0.583333333335759</v>
      </c>
      <c r="R1114" s="27">
        <v>0.666666666664241</v>
      </c>
      <c r="S1114" s="3" t="s">
        <v>1317</v>
      </c>
      <c r="T1114" s="3" t="s">
        <v>278</v>
      </c>
      <c r="U1114" s="28" t="s">
        <v>5835</v>
      </c>
      <c r="V1114" s="3" t="s">
        <v>2509</v>
      </c>
      <c r="X1114" s="3" t="s">
        <v>38</v>
      </c>
    </row>
    <row r="1115" hidden="1" spans="1:24">
      <c r="A1115" s="2">
        <v>44726.6438035185</v>
      </c>
      <c r="B1115" s="3" t="s">
        <v>212</v>
      </c>
      <c r="C1115" s="3" t="s">
        <v>23</v>
      </c>
      <c r="D1115" s="3" t="s">
        <v>5409</v>
      </c>
      <c r="E1115"/>
      <c r="F1115" s="3">
        <v>8920865887</v>
      </c>
      <c r="G1115" s="3" t="s">
        <v>5410</v>
      </c>
      <c r="H1115" s="3" t="s">
        <v>124</v>
      </c>
      <c r="I1115" s="3" t="s">
        <v>124</v>
      </c>
      <c r="J1115" s="3" t="s">
        <v>5836</v>
      </c>
      <c r="K1115" s="3" t="s">
        <v>29</v>
      </c>
      <c r="L1115" s="3" t="s">
        <v>29</v>
      </c>
      <c r="M1115" s="3" t="s">
        <v>5412</v>
      </c>
      <c r="N1115" s="3" t="s">
        <v>32</v>
      </c>
      <c r="O1115" s="3" t="s">
        <v>260</v>
      </c>
      <c r="P1115" s="18">
        <v>44728</v>
      </c>
      <c r="Q1115" s="27">
        <v>0.583333333335759</v>
      </c>
      <c r="R1115" s="27">
        <v>0.666666666664241</v>
      </c>
      <c r="S1115" s="3" t="s">
        <v>3257</v>
      </c>
      <c r="T1115" s="3" t="s">
        <v>796</v>
      </c>
      <c r="U1115" s="28" t="s">
        <v>5837</v>
      </c>
      <c r="V1115" s="3" t="s">
        <v>901</v>
      </c>
      <c r="X1115" s="3" t="s">
        <v>38</v>
      </c>
    </row>
    <row r="1116" hidden="1" spans="1:24">
      <c r="A1116" s="2">
        <v>44726.6454543056</v>
      </c>
      <c r="B1116" s="3" t="s">
        <v>245</v>
      </c>
      <c r="C1116" s="3" t="s">
        <v>23</v>
      </c>
      <c r="D1116" s="3" t="s">
        <v>5838</v>
      </c>
      <c r="E1116"/>
      <c r="F1116" s="3">
        <v>9032325564</v>
      </c>
      <c r="G1116" s="3" t="s">
        <v>2679</v>
      </c>
      <c r="H1116" s="3" t="s">
        <v>808</v>
      </c>
      <c r="I1116" s="3" t="s">
        <v>808</v>
      </c>
      <c r="J1116" s="3" t="s">
        <v>5839</v>
      </c>
      <c r="K1116" s="3" t="s">
        <v>85</v>
      </c>
      <c r="L1116" s="3" t="s">
        <v>929</v>
      </c>
      <c r="M1116" s="3" t="s">
        <v>5840</v>
      </c>
      <c r="N1116" s="3" t="s">
        <v>114</v>
      </c>
      <c r="O1116" s="3" t="s">
        <v>154</v>
      </c>
      <c r="P1116" s="18">
        <v>44728</v>
      </c>
      <c r="Q1116" s="27">
        <v>0.416666666664241</v>
      </c>
      <c r="R1116" s="27">
        <v>0.5</v>
      </c>
      <c r="S1116" s="3" t="s">
        <v>2529</v>
      </c>
      <c r="T1116" s="3" t="s">
        <v>1155</v>
      </c>
      <c r="U1116" s="28" t="s">
        <v>5841</v>
      </c>
      <c r="V1116" s="3" t="s">
        <v>901</v>
      </c>
      <c r="X1116" s="3" t="s">
        <v>38</v>
      </c>
    </row>
    <row r="1117" hidden="1" spans="1:24">
      <c r="A1117" s="2">
        <v>44726.6527317824</v>
      </c>
      <c r="B1117" s="3" t="s">
        <v>334</v>
      </c>
      <c r="C1117" s="3" t="s">
        <v>23</v>
      </c>
      <c r="D1117" s="3" t="s">
        <v>5842</v>
      </c>
      <c r="E1117"/>
      <c r="F1117" s="3">
        <v>9562959352</v>
      </c>
      <c r="G1117" s="3" t="s">
        <v>773</v>
      </c>
      <c r="H1117" s="3" t="s">
        <v>511</v>
      </c>
      <c r="I1117" s="3" t="s">
        <v>511</v>
      </c>
      <c r="J1117" s="3" t="s">
        <v>5843</v>
      </c>
      <c r="K1117" s="3" t="s">
        <v>758</v>
      </c>
      <c r="L1117" s="3" t="s">
        <v>2450</v>
      </c>
      <c r="M1117" s="3" t="s">
        <v>5844</v>
      </c>
      <c r="N1117" s="3" t="s">
        <v>114</v>
      </c>
      <c r="O1117" s="3" t="s">
        <v>5845</v>
      </c>
      <c r="P1117" s="18">
        <v>44728</v>
      </c>
      <c r="Q1117" s="27">
        <v>0.625</v>
      </c>
      <c r="R1117" s="27">
        <v>0.666666666664241</v>
      </c>
      <c r="S1117" s="3" t="s">
        <v>5846</v>
      </c>
      <c r="T1117" s="3" t="s">
        <v>4185</v>
      </c>
      <c r="U1117" s="28" t="s">
        <v>5847</v>
      </c>
      <c r="V1117" s="3" t="s">
        <v>901</v>
      </c>
      <c r="X1117" s="3" t="s">
        <v>38</v>
      </c>
    </row>
    <row r="1118" hidden="1" spans="1:24">
      <c r="A1118" s="2">
        <v>44726.6539305556</v>
      </c>
      <c r="B1118" s="3" t="s">
        <v>212</v>
      </c>
      <c r="C1118" s="3" t="s">
        <v>23</v>
      </c>
      <c r="D1118" s="3" t="s">
        <v>5848</v>
      </c>
      <c r="E1118"/>
      <c r="F1118" s="3">
        <v>9792124231</v>
      </c>
      <c r="G1118" s="3" t="s">
        <v>5410</v>
      </c>
      <c r="H1118" s="3" t="s">
        <v>1172</v>
      </c>
      <c r="I1118" s="3" t="s">
        <v>674</v>
      </c>
      <c r="J1118" s="3" t="s">
        <v>5849</v>
      </c>
      <c r="K1118" s="3" t="s">
        <v>657</v>
      </c>
      <c r="L1118" s="3" t="s">
        <v>657</v>
      </c>
      <c r="M1118" s="3" t="s">
        <v>5850</v>
      </c>
      <c r="N1118" s="3" t="s">
        <v>32</v>
      </c>
      <c r="O1118" s="3" t="s">
        <v>88</v>
      </c>
      <c r="P1118" s="18">
        <v>44728</v>
      </c>
      <c r="Q1118" s="27">
        <v>0.583333333335759</v>
      </c>
      <c r="R1118" s="27">
        <v>0.666666666664241</v>
      </c>
      <c r="S1118" s="3" t="s">
        <v>2529</v>
      </c>
      <c r="T1118" s="3" t="s">
        <v>852</v>
      </c>
      <c r="U1118" s="28" t="s">
        <v>5851</v>
      </c>
      <c r="V1118" s="3" t="s">
        <v>901</v>
      </c>
      <c r="X1118" s="3" t="s">
        <v>38</v>
      </c>
    </row>
    <row r="1119" hidden="1" spans="1:24">
      <c r="A1119" s="2">
        <v>44726.6544565509</v>
      </c>
      <c r="B1119" s="3" t="s">
        <v>79</v>
      </c>
      <c r="C1119" s="3" t="s">
        <v>23</v>
      </c>
      <c r="D1119" s="3" t="s">
        <v>5852</v>
      </c>
      <c r="E1119"/>
      <c r="F1119" s="3">
        <v>9100135103</v>
      </c>
      <c r="G1119" s="3" t="s">
        <v>5853</v>
      </c>
      <c r="H1119" s="3" t="s">
        <v>82</v>
      </c>
      <c r="I1119" s="3" t="s">
        <v>43</v>
      </c>
      <c r="J1119" s="3" t="s">
        <v>506</v>
      </c>
      <c r="K1119" s="3" t="s">
        <v>127</v>
      </c>
      <c r="L1119" s="3" t="s">
        <v>127</v>
      </c>
      <c r="M1119" s="3" t="s">
        <v>1923</v>
      </c>
      <c r="N1119" s="3" t="s">
        <v>87</v>
      </c>
      <c r="O1119" s="3" t="s">
        <v>260</v>
      </c>
      <c r="P1119" s="18">
        <v>44727</v>
      </c>
      <c r="Q1119" s="27">
        <v>0.625</v>
      </c>
      <c r="R1119" s="27">
        <v>0.666666666664241</v>
      </c>
      <c r="S1119" s="3" t="s">
        <v>548</v>
      </c>
      <c r="T1119" s="3" t="s">
        <v>5854</v>
      </c>
      <c r="U1119" s="28" t="s">
        <v>5855</v>
      </c>
      <c r="V1119" s="3" t="s">
        <v>5444</v>
      </c>
      <c r="X1119" s="3" t="s">
        <v>38</v>
      </c>
    </row>
    <row r="1120" hidden="1" spans="1:24">
      <c r="A1120" s="2">
        <v>44726.6560297338</v>
      </c>
      <c r="B1120" s="3" t="s">
        <v>121</v>
      </c>
      <c r="C1120" s="3" t="s">
        <v>23</v>
      </c>
      <c r="D1120" s="3" t="s">
        <v>5856</v>
      </c>
      <c r="E1120"/>
      <c r="F1120" s="3">
        <v>9853003000</v>
      </c>
      <c r="G1120" s="3" t="s">
        <v>5857</v>
      </c>
      <c r="H1120" s="3" t="s">
        <v>429</v>
      </c>
      <c r="I1120" s="3" t="s">
        <v>27</v>
      </c>
      <c r="J1120" s="3" t="s">
        <v>5858</v>
      </c>
      <c r="K1120" s="3" t="s">
        <v>1986</v>
      </c>
      <c r="L1120" s="3" t="s">
        <v>85</v>
      </c>
      <c r="M1120" s="3" t="s">
        <v>5859</v>
      </c>
      <c r="N1120" s="3" t="s">
        <v>114</v>
      </c>
      <c r="O1120" s="3" t="s">
        <v>459</v>
      </c>
      <c r="P1120" s="18">
        <v>44728</v>
      </c>
      <c r="Q1120" s="27">
        <v>0.625</v>
      </c>
      <c r="R1120" s="27">
        <v>0.75</v>
      </c>
      <c r="S1120" s="3" t="s">
        <v>3997</v>
      </c>
      <c r="T1120" s="3" t="s">
        <v>4449</v>
      </c>
      <c r="U1120" s="28" t="s">
        <v>5860</v>
      </c>
      <c r="V1120" s="3" t="s">
        <v>3713</v>
      </c>
      <c r="X1120" s="3" t="s">
        <v>38</v>
      </c>
    </row>
    <row r="1121" hidden="1" spans="1:24">
      <c r="A1121" s="2">
        <v>44726.6569347454</v>
      </c>
      <c r="B1121" s="3" t="s">
        <v>334</v>
      </c>
      <c r="C1121" s="3" t="s">
        <v>23</v>
      </c>
      <c r="D1121" s="3" t="s">
        <v>5861</v>
      </c>
      <c r="E1121"/>
      <c r="F1121" s="3">
        <v>7981435232</v>
      </c>
      <c r="G1121" s="3" t="s">
        <v>5669</v>
      </c>
      <c r="H1121" s="3" t="s">
        <v>42</v>
      </c>
      <c r="I1121" s="3" t="s">
        <v>42</v>
      </c>
      <c r="J1121" s="3" t="s">
        <v>275</v>
      </c>
      <c r="K1121" s="3" t="s">
        <v>152</v>
      </c>
      <c r="L1121" s="3" t="s">
        <v>127</v>
      </c>
      <c r="M1121" s="3" t="s">
        <v>5862</v>
      </c>
      <c r="N1121" s="3" t="s">
        <v>114</v>
      </c>
      <c r="O1121" s="3" t="s">
        <v>1078</v>
      </c>
      <c r="P1121" s="18">
        <v>44727</v>
      </c>
      <c r="Q1121" s="27">
        <v>0.5</v>
      </c>
      <c r="R1121" s="27">
        <v>0.583333333335759</v>
      </c>
      <c r="S1121" s="3" t="s">
        <v>4185</v>
      </c>
      <c r="T1121" s="3" t="s">
        <v>523</v>
      </c>
      <c r="U1121" s="28" t="s">
        <v>5863</v>
      </c>
      <c r="V1121" s="3" t="s">
        <v>3040</v>
      </c>
      <c r="X1121" s="3" t="s">
        <v>38</v>
      </c>
    </row>
    <row r="1122" hidden="1" spans="1:24">
      <c r="A1122" s="2">
        <v>44726.6576093634</v>
      </c>
      <c r="B1122" s="3" t="s">
        <v>22</v>
      </c>
      <c r="C1122" s="3" t="s">
        <v>23</v>
      </c>
      <c r="D1122" s="3" t="s">
        <v>5864</v>
      </c>
      <c r="E1122"/>
      <c r="F1122" s="3">
        <v>7708679420</v>
      </c>
      <c r="G1122" s="3" t="s">
        <v>5865</v>
      </c>
      <c r="H1122" s="3" t="s">
        <v>1118</v>
      </c>
      <c r="I1122" s="3" t="s">
        <v>2060</v>
      </c>
      <c r="J1122" s="3" t="s">
        <v>5866</v>
      </c>
      <c r="K1122" s="3" t="s">
        <v>152</v>
      </c>
      <c r="L1122" s="3" t="s">
        <v>1579</v>
      </c>
      <c r="M1122" s="3" t="s">
        <v>5867</v>
      </c>
      <c r="N1122" s="3" t="s">
        <v>32</v>
      </c>
      <c r="O1122" s="3" t="s">
        <v>154</v>
      </c>
      <c r="P1122" s="18">
        <v>44727</v>
      </c>
      <c r="Q1122" s="27">
        <v>0.583333333335759</v>
      </c>
      <c r="R1122" s="27">
        <v>0.625</v>
      </c>
      <c r="S1122" s="3" t="s">
        <v>373</v>
      </c>
      <c r="T1122" s="3" t="s">
        <v>278</v>
      </c>
      <c r="U1122" s="28" t="s">
        <v>5868</v>
      </c>
      <c r="V1122" s="3" t="s">
        <v>901</v>
      </c>
      <c r="X1122" s="3" t="s">
        <v>38</v>
      </c>
    </row>
    <row r="1123" hidden="1" spans="1:57">
      <c r="A1123" s="6">
        <v>44726.6584782407</v>
      </c>
      <c r="B1123" s="7" t="s">
        <v>913</v>
      </c>
      <c r="C1123" s="7" t="s">
        <v>23</v>
      </c>
      <c r="D1123" s="7" t="s">
        <v>5869</v>
      </c>
      <c r="E1123" s="8"/>
      <c r="F1123" s="7">
        <v>8381002660</v>
      </c>
      <c r="G1123" s="7" t="s">
        <v>5870</v>
      </c>
      <c r="H1123" s="7" t="s">
        <v>26</v>
      </c>
      <c r="I1123" s="7" t="s">
        <v>26</v>
      </c>
      <c r="J1123" s="7" t="s">
        <v>5871</v>
      </c>
      <c r="K1123" s="7" t="s">
        <v>29</v>
      </c>
      <c r="L1123" s="7" t="s">
        <v>29</v>
      </c>
      <c r="M1123" s="7" t="s">
        <v>5872</v>
      </c>
      <c r="N1123" s="7" t="s">
        <v>114</v>
      </c>
      <c r="O1123" s="7" t="s">
        <v>154</v>
      </c>
      <c r="P1123" s="16">
        <v>44727</v>
      </c>
      <c r="Q1123" s="22">
        <v>0.916666666664241</v>
      </c>
      <c r="R1123" s="22">
        <v>0.958333333335759</v>
      </c>
      <c r="S1123" s="7" t="s">
        <v>373</v>
      </c>
      <c r="T1123" s="7" t="s">
        <v>614</v>
      </c>
      <c r="U1123" s="23" t="s">
        <v>5873</v>
      </c>
      <c r="V1123" s="7" t="s">
        <v>5824</v>
      </c>
      <c r="X1123" s="7" t="s">
        <v>93</v>
      </c>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row>
    <row r="1124" hidden="1" spans="1:24">
      <c r="A1124" s="2">
        <v>44726.6588123264</v>
      </c>
      <c r="B1124" s="3" t="s">
        <v>212</v>
      </c>
      <c r="C1124" s="3" t="s">
        <v>23</v>
      </c>
      <c r="D1124" s="3" t="s">
        <v>5874</v>
      </c>
      <c r="E1124"/>
      <c r="F1124" s="3">
        <v>7982753072</v>
      </c>
      <c r="G1124" s="3" t="s">
        <v>5410</v>
      </c>
      <c r="H1124" s="3" t="s">
        <v>1676</v>
      </c>
      <c r="I1124" s="3" t="s">
        <v>1676</v>
      </c>
      <c r="J1124" s="3" t="s">
        <v>5875</v>
      </c>
      <c r="K1124" s="3" t="s">
        <v>657</v>
      </c>
      <c r="L1124" s="3" t="s">
        <v>657</v>
      </c>
      <c r="M1124" s="3" t="s">
        <v>5876</v>
      </c>
      <c r="N1124" s="3" t="s">
        <v>32</v>
      </c>
      <c r="O1124" s="3" t="s">
        <v>88</v>
      </c>
      <c r="P1124" s="18">
        <v>44728</v>
      </c>
      <c r="Q1124" s="27">
        <v>0.583333333335759</v>
      </c>
      <c r="R1124" s="27">
        <v>0.625</v>
      </c>
      <c r="S1124" s="3" t="s">
        <v>531</v>
      </c>
      <c r="T1124" s="3" t="s">
        <v>769</v>
      </c>
      <c r="U1124" s="28" t="s">
        <v>5877</v>
      </c>
      <c r="V1124" s="3" t="s">
        <v>901</v>
      </c>
      <c r="X1124" s="3" t="s">
        <v>38</v>
      </c>
    </row>
    <row r="1125" hidden="1" spans="1:24">
      <c r="A1125" s="2">
        <v>44726.6618003704</v>
      </c>
      <c r="B1125" s="3" t="s">
        <v>3567</v>
      </c>
      <c r="C1125" s="3" t="s">
        <v>23</v>
      </c>
      <c r="D1125" s="3" t="s">
        <v>5878</v>
      </c>
      <c r="E1125"/>
      <c r="F1125" s="3" t="s">
        <v>5879</v>
      </c>
      <c r="G1125" s="3" t="s">
        <v>5880</v>
      </c>
      <c r="H1125" s="3" t="s">
        <v>26</v>
      </c>
      <c r="I1125" s="3" t="s">
        <v>42</v>
      </c>
      <c r="J1125" s="3" t="s">
        <v>5881</v>
      </c>
      <c r="K1125" s="3" t="s">
        <v>127</v>
      </c>
      <c r="L1125" s="3" t="s">
        <v>276</v>
      </c>
      <c r="M1125" s="3" t="s">
        <v>3996</v>
      </c>
      <c r="N1125" s="3" t="s">
        <v>87</v>
      </c>
      <c r="O1125" s="3" t="s">
        <v>260</v>
      </c>
      <c r="P1125" s="18">
        <v>44729</v>
      </c>
      <c r="Q1125" s="27">
        <v>0.125</v>
      </c>
      <c r="R1125" s="27">
        <v>0.166666666664241</v>
      </c>
      <c r="S1125" s="3" t="s">
        <v>103</v>
      </c>
      <c r="T1125" s="3" t="s">
        <v>2905</v>
      </c>
      <c r="U1125" s="28" t="s">
        <v>5882</v>
      </c>
      <c r="V1125" s="3" t="s">
        <v>5824</v>
      </c>
      <c r="X1125" s="3" t="s">
        <v>38</v>
      </c>
    </row>
    <row r="1126" hidden="1" spans="1:24">
      <c r="A1126" s="2">
        <v>44726.6644730556</v>
      </c>
      <c r="B1126" s="3" t="s">
        <v>245</v>
      </c>
      <c r="C1126" s="3" t="s">
        <v>23</v>
      </c>
      <c r="D1126" s="3" t="s">
        <v>5883</v>
      </c>
      <c r="E1126"/>
      <c r="F1126" s="3">
        <v>9032296113</v>
      </c>
      <c r="G1126" s="3" t="s">
        <v>2311</v>
      </c>
      <c r="H1126" s="3" t="s">
        <v>26</v>
      </c>
      <c r="I1126" s="3" t="s">
        <v>43</v>
      </c>
      <c r="J1126" s="3" t="s">
        <v>5884</v>
      </c>
      <c r="K1126" s="3" t="s">
        <v>85</v>
      </c>
      <c r="L1126" s="3" t="s">
        <v>127</v>
      </c>
      <c r="M1126" s="3" t="s">
        <v>5885</v>
      </c>
      <c r="N1126" s="3" t="s">
        <v>114</v>
      </c>
      <c r="O1126" s="3" t="s">
        <v>125</v>
      </c>
      <c r="P1126" s="18">
        <v>44728</v>
      </c>
      <c r="Q1126" s="27">
        <v>0.625</v>
      </c>
      <c r="R1126" s="27">
        <v>0.666666666664241</v>
      </c>
      <c r="S1126" s="3" t="s">
        <v>531</v>
      </c>
      <c r="T1126" s="3" t="s">
        <v>318</v>
      </c>
      <c r="U1126" s="28" t="s">
        <v>5886</v>
      </c>
      <c r="V1126" s="3" t="s">
        <v>901</v>
      </c>
      <c r="X1126" s="3" t="s">
        <v>38</v>
      </c>
    </row>
    <row r="1127" hidden="1" spans="1:24">
      <c r="A1127" s="2">
        <v>44726.6655946759</v>
      </c>
      <c r="B1127" s="3" t="s">
        <v>265</v>
      </c>
      <c r="C1127" s="3" t="s">
        <v>23</v>
      </c>
      <c r="D1127" s="3" t="s">
        <v>5887</v>
      </c>
      <c r="E1127"/>
      <c r="F1127" s="3">
        <v>9705605801</v>
      </c>
      <c r="G1127" s="3" t="s">
        <v>473</v>
      </c>
      <c r="H1127" s="3" t="s">
        <v>1532</v>
      </c>
      <c r="I1127" s="3" t="s">
        <v>1532</v>
      </c>
      <c r="J1127" s="3" t="s">
        <v>5888</v>
      </c>
      <c r="K1127" s="3" t="s">
        <v>127</v>
      </c>
      <c r="L1127" s="3" t="s">
        <v>127</v>
      </c>
      <c r="M1127" s="3" t="s">
        <v>5889</v>
      </c>
      <c r="N1127" s="3" t="s">
        <v>114</v>
      </c>
      <c r="O1127" s="3" t="s">
        <v>154</v>
      </c>
      <c r="P1127" s="18">
        <v>44727</v>
      </c>
      <c r="Q1127" s="27">
        <v>0.583333333335759</v>
      </c>
      <c r="R1127" s="27">
        <v>0.666666666664241</v>
      </c>
      <c r="S1127" s="3" t="s">
        <v>5890</v>
      </c>
      <c r="T1127" s="3" t="s">
        <v>493</v>
      </c>
      <c r="U1127" s="28" t="s">
        <v>5891</v>
      </c>
      <c r="V1127" s="3" t="s">
        <v>5892</v>
      </c>
      <c r="X1127" s="3" t="s">
        <v>38</v>
      </c>
    </row>
    <row r="1128" hidden="1" spans="1:24">
      <c r="A1128" s="2">
        <v>44726.6691690972</v>
      </c>
      <c r="B1128" s="3" t="s">
        <v>265</v>
      </c>
      <c r="C1128" s="3" t="s">
        <v>23</v>
      </c>
      <c r="D1128" s="3" t="s">
        <v>5893</v>
      </c>
      <c r="E1128"/>
      <c r="F1128" s="3">
        <v>9347570884</v>
      </c>
      <c r="G1128" s="3" t="s">
        <v>473</v>
      </c>
      <c r="H1128" s="3" t="s">
        <v>43</v>
      </c>
      <c r="I1128" s="3" t="s">
        <v>43</v>
      </c>
      <c r="J1128" s="3" t="s">
        <v>5894</v>
      </c>
      <c r="K1128" s="3" t="s">
        <v>127</v>
      </c>
      <c r="L1128" s="3" t="s">
        <v>127</v>
      </c>
      <c r="M1128" s="3" t="s">
        <v>5895</v>
      </c>
      <c r="N1128" s="3" t="s">
        <v>32</v>
      </c>
      <c r="O1128" s="3" t="s">
        <v>154</v>
      </c>
      <c r="P1128" s="18">
        <v>44730</v>
      </c>
      <c r="Q1128" s="27">
        <v>0.583333333335759</v>
      </c>
      <c r="R1128" s="27">
        <v>0.666666666664241</v>
      </c>
      <c r="S1128" s="3" t="s">
        <v>1352</v>
      </c>
      <c r="T1128" s="3" t="s">
        <v>493</v>
      </c>
      <c r="U1128" s="28" t="s">
        <v>5896</v>
      </c>
      <c r="V1128" s="3" t="s">
        <v>92</v>
      </c>
      <c r="X1128" s="3" t="s">
        <v>38</v>
      </c>
    </row>
    <row r="1129" hidden="1" spans="1:24">
      <c r="A1129" s="2">
        <v>44726.6693504282</v>
      </c>
      <c r="B1129" s="3" t="s">
        <v>291</v>
      </c>
      <c r="C1129" s="3" t="s">
        <v>23</v>
      </c>
      <c r="D1129" s="3" t="s">
        <v>5897</v>
      </c>
      <c r="E1129"/>
      <c r="F1129" s="3">
        <v>7981644273</v>
      </c>
      <c r="G1129" s="3" t="s">
        <v>3623</v>
      </c>
      <c r="H1129" s="3" t="s">
        <v>1028</v>
      </c>
      <c r="I1129" s="3" t="s">
        <v>42</v>
      </c>
      <c r="J1129" s="3" t="s">
        <v>5898</v>
      </c>
      <c r="K1129" s="3" t="s">
        <v>620</v>
      </c>
      <c r="L1129" s="3" t="s">
        <v>620</v>
      </c>
      <c r="M1129" s="3" t="s">
        <v>5899</v>
      </c>
      <c r="N1129" s="3" t="s">
        <v>114</v>
      </c>
      <c r="O1129" s="3" t="s">
        <v>260</v>
      </c>
      <c r="P1129" s="18">
        <v>44728</v>
      </c>
      <c r="Q1129" s="27">
        <v>0.5</v>
      </c>
      <c r="R1129" s="27">
        <v>0.541666666664241</v>
      </c>
      <c r="S1129" s="3" t="s">
        <v>460</v>
      </c>
      <c r="T1129" s="3" t="s">
        <v>547</v>
      </c>
      <c r="U1129" s="28" t="s">
        <v>5900</v>
      </c>
      <c r="V1129" s="3" t="s">
        <v>5253</v>
      </c>
      <c r="X1129" s="3" t="s">
        <v>38</v>
      </c>
    </row>
    <row r="1130" hidden="1" spans="1:24">
      <c r="A1130" s="2">
        <v>44726.6714344444</v>
      </c>
      <c r="B1130" s="3" t="s">
        <v>79</v>
      </c>
      <c r="C1130" s="3" t="s">
        <v>23</v>
      </c>
      <c r="D1130" s="3" t="s">
        <v>5901</v>
      </c>
      <c r="E1130"/>
      <c r="F1130" s="3">
        <v>8093414899</v>
      </c>
      <c r="G1130" s="3" t="s">
        <v>2311</v>
      </c>
      <c r="H1130" s="3" t="s">
        <v>674</v>
      </c>
      <c r="I1130" s="3" t="s">
        <v>238</v>
      </c>
      <c r="J1130" s="3" t="s">
        <v>5902</v>
      </c>
      <c r="K1130" s="3" t="s">
        <v>127</v>
      </c>
      <c r="L1130" s="3" t="s">
        <v>5903</v>
      </c>
      <c r="M1130" s="3" t="s">
        <v>5904</v>
      </c>
      <c r="N1130" s="3" t="s">
        <v>87</v>
      </c>
      <c r="O1130" s="3" t="s">
        <v>154</v>
      </c>
      <c r="P1130" s="18">
        <v>44727</v>
      </c>
      <c r="Q1130" s="27">
        <v>0.520833333335759</v>
      </c>
      <c r="R1130" s="27">
        <v>0.541666666664241</v>
      </c>
      <c r="S1130" s="3" t="s">
        <v>599</v>
      </c>
      <c r="T1130" s="3" t="s">
        <v>1660</v>
      </c>
      <c r="U1130" s="28" t="s">
        <v>5905</v>
      </c>
      <c r="V1130" s="3" t="s">
        <v>92</v>
      </c>
      <c r="X1130" s="3" t="s">
        <v>38</v>
      </c>
    </row>
    <row r="1131" hidden="1" spans="1:24">
      <c r="A1131" s="2">
        <v>44726.6717937731</v>
      </c>
      <c r="B1131" s="3" t="s">
        <v>309</v>
      </c>
      <c r="C1131" s="3" t="s">
        <v>23</v>
      </c>
      <c r="D1131" s="3" t="s">
        <v>5906</v>
      </c>
      <c r="E1131" s="3" t="s">
        <v>5907</v>
      </c>
      <c r="F1131" s="3">
        <v>8122970792</v>
      </c>
      <c r="G1131" s="3" t="s">
        <v>5908</v>
      </c>
      <c r="H1131" s="3" t="s">
        <v>110</v>
      </c>
      <c r="I1131" s="3" t="s">
        <v>191</v>
      </c>
      <c r="J1131" s="3" t="s">
        <v>5909</v>
      </c>
      <c r="K1131" s="3" t="s">
        <v>85</v>
      </c>
      <c r="L1131" s="3" t="s">
        <v>85</v>
      </c>
      <c r="M1131" s="3" t="s">
        <v>5910</v>
      </c>
      <c r="N1131" s="3" t="s">
        <v>87</v>
      </c>
      <c r="O1131" s="3" t="s">
        <v>154</v>
      </c>
      <c r="P1131" s="18">
        <v>44732</v>
      </c>
      <c r="Q1131" s="27">
        <v>0.208333333335759</v>
      </c>
      <c r="R1131" s="27">
        <v>0.25</v>
      </c>
      <c r="S1131" s="3" t="s">
        <v>5911</v>
      </c>
      <c r="T1131" s="3" t="s">
        <v>5912</v>
      </c>
      <c r="U1131" s="28" t="s">
        <v>5913</v>
      </c>
      <c r="V1131" s="3" t="s">
        <v>5914</v>
      </c>
      <c r="X1131" s="3" t="s">
        <v>38</v>
      </c>
    </row>
    <row r="1132" hidden="1" spans="1:24">
      <c r="A1132" s="2">
        <v>44726.6748069097</v>
      </c>
      <c r="B1132" s="3" t="s">
        <v>291</v>
      </c>
      <c r="C1132" s="3" t="s">
        <v>23</v>
      </c>
      <c r="D1132" s="3" t="s">
        <v>5915</v>
      </c>
      <c r="E1132"/>
      <c r="F1132" s="3">
        <v>9989751059</v>
      </c>
      <c r="G1132" s="3" t="s">
        <v>5410</v>
      </c>
      <c r="H1132" s="3" t="s">
        <v>42</v>
      </c>
      <c r="I1132" s="3" t="s">
        <v>42</v>
      </c>
      <c r="J1132" s="3" t="s">
        <v>5916</v>
      </c>
      <c r="K1132" s="3" t="s">
        <v>620</v>
      </c>
      <c r="L1132" s="3" t="s">
        <v>620</v>
      </c>
      <c r="M1132" s="3" t="s">
        <v>5917</v>
      </c>
      <c r="N1132" s="3" t="s">
        <v>114</v>
      </c>
      <c r="O1132" s="3" t="s">
        <v>98</v>
      </c>
      <c r="P1132" s="18">
        <v>44728</v>
      </c>
      <c r="Q1132" s="27">
        <v>0.625</v>
      </c>
      <c r="R1132" s="27">
        <v>0.708333333335759</v>
      </c>
      <c r="S1132" s="3" t="s">
        <v>805</v>
      </c>
      <c r="T1132" s="3" t="s">
        <v>1010</v>
      </c>
      <c r="U1132" s="28" t="s">
        <v>5918</v>
      </c>
      <c r="V1132" s="3" t="s">
        <v>901</v>
      </c>
      <c r="X1132" s="3" t="s">
        <v>38</v>
      </c>
    </row>
    <row r="1133" hidden="1" spans="1:24">
      <c r="A1133" s="2">
        <v>44726.6748619907</v>
      </c>
      <c r="B1133" s="3" t="s">
        <v>5919</v>
      </c>
      <c r="C1133" s="3" t="s">
        <v>23</v>
      </c>
      <c r="D1133" s="3" t="s">
        <v>2973</v>
      </c>
      <c r="E1133"/>
      <c r="F1133" s="3">
        <v>9182877069</v>
      </c>
      <c r="G1133" s="3" t="s">
        <v>5920</v>
      </c>
      <c r="H1133" s="3" t="s">
        <v>2151</v>
      </c>
      <c r="I1133" s="3" t="s">
        <v>2151</v>
      </c>
      <c r="J1133" s="3" t="s">
        <v>5921</v>
      </c>
      <c r="K1133" s="3" t="s">
        <v>152</v>
      </c>
      <c r="L1133" s="3" t="s">
        <v>929</v>
      </c>
      <c r="M1133" s="3" t="s">
        <v>5922</v>
      </c>
      <c r="N1133" s="3" t="s">
        <v>114</v>
      </c>
      <c r="O1133"/>
      <c r="P1133" s="18">
        <v>44727</v>
      </c>
      <c r="Q1133" s="27">
        <v>0.0625</v>
      </c>
      <c r="R1133" s="27">
        <v>0.166666666664241</v>
      </c>
      <c r="S1133" s="3" t="s">
        <v>5923</v>
      </c>
      <c r="T1133" s="3" t="s">
        <v>5924</v>
      </c>
      <c r="U1133" s="28" t="s">
        <v>5925</v>
      </c>
      <c r="V1133" s="3" t="s">
        <v>901</v>
      </c>
      <c r="X1133" s="3" t="s">
        <v>38</v>
      </c>
    </row>
    <row r="1134" hidden="1" spans="1:24">
      <c r="A1134" s="2">
        <v>44726.6765851389</v>
      </c>
      <c r="B1134" s="3" t="s">
        <v>39</v>
      </c>
      <c r="C1134" s="3" t="s">
        <v>23</v>
      </c>
      <c r="D1134" s="3" t="s">
        <v>5926</v>
      </c>
      <c r="E1134"/>
      <c r="F1134" s="3">
        <v>8143282107</v>
      </c>
      <c r="G1134" s="3" t="s">
        <v>5927</v>
      </c>
      <c r="H1134" s="3" t="s">
        <v>43</v>
      </c>
      <c r="I1134" s="3" t="s">
        <v>43</v>
      </c>
      <c r="J1134" s="3" t="s">
        <v>5928</v>
      </c>
      <c r="K1134" s="3" t="s">
        <v>45</v>
      </c>
      <c r="L1134" s="3" t="s">
        <v>45</v>
      </c>
      <c r="M1134" s="3" t="s">
        <v>5929</v>
      </c>
      <c r="N1134" s="3" t="s">
        <v>1592</v>
      </c>
      <c r="O1134" s="3" t="s">
        <v>47</v>
      </c>
      <c r="P1134" s="18">
        <v>44727</v>
      </c>
      <c r="Q1134" s="27">
        <v>0.583333333335759</v>
      </c>
      <c r="R1134" s="27">
        <v>0.666666666664241</v>
      </c>
      <c r="S1134" s="3" t="s">
        <v>1229</v>
      </c>
      <c r="T1134" s="3" t="s">
        <v>35</v>
      </c>
      <c r="U1134" s="28" t="s">
        <v>5930</v>
      </c>
      <c r="V1134" s="3" t="s">
        <v>901</v>
      </c>
      <c r="X1134" s="3" t="s">
        <v>38</v>
      </c>
    </row>
    <row r="1135" hidden="1" spans="1:24">
      <c r="A1135" s="2">
        <v>44726.6766834259</v>
      </c>
      <c r="B1135" s="3" t="s">
        <v>309</v>
      </c>
      <c r="C1135" s="3" t="s">
        <v>23</v>
      </c>
      <c r="D1135" s="3" t="s">
        <v>5931</v>
      </c>
      <c r="E1135" s="3" t="s">
        <v>5932</v>
      </c>
      <c r="F1135" s="3">
        <v>9182634521</v>
      </c>
      <c r="G1135" s="3" t="s">
        <v>5908</v>
      </c>
      <c r="H1135" s="3" t="s">
        <v>793</v>
      </c>
      <c r="I1135" s="3" t="s">
        <v>793</v>
      </c>
      <c r="J1135" s="3" t="s">
        <v>5933</v>
      </c>
      <c r="K1135" s="3" t="s">
        <v>258</v>
      </c>
      <c r="L1135" s="3" t="s">
        <v>127</v>
      </c>
      <c r="M1135" s="3" t="s">
        <v>5934</v>
      </c>
      <c r="N1135" s="3" t="s">
        <v>87</v>
      </c>
      <c r="O1135" s="3" t="s">
        <v>4118</v>
      </c>
      <c r="P1135" s="18">
        <v>44729</v>
      </c>
      <c r="Q1135" s="27">
        <v>0.104166666664241</v>
      </c>
      <c r="R1135" s="27">
        <v>0.145833333335759</v>
      </c>
      <c r="S1135" s="3" t="s">
        <v>5935</v>
      </c>
      <c r="T1135" s="3" t="s">
        <v>5936</v>
      </c>
      <c r="U1135" s="28" t="s">
        <v>5937</v>
      </c>
      <c r="V1135" s="3" t="s">
        <v>5914</v>
      </c>
      <c r="X1135" s="3" t="s">
        <v>38</v>
      </c>
    </row>
    <row r="1136" hidden="1" spans="1:24">
      <c r="A1136" s="2">
        <v>44726.6773229745</v>
      </c>
      <c r="B1136" s="3" t="s">
        <v>291</v>
      </c>
      <c r="C1136" s="3" t="s">
        <v>23</v>
      </c>
      <c r="D1136" s="3" t="s">
        <v>5938</v>
      </c>
      <c r="E1136"/>
      <c r="F1136" s="3">
        <v>8696276640</v>
      </c>
      <c r="G1136" s="3" t="s">
        <v>5410</v>
      </c>
      <c r="H1136" s="3" t="s">
        <v>313</v>
      </c>
      <c r="I1136" s="3" t="s">
        <v>313</v>
      </c>
      <c r="J1136" s="3" t="s">
        <v>5939</v>
      </c>
      <c r="K1136" s="3" t="s">
        <v>3399</v>
      </c>
      <c r="L1136" s="3" t="s">
        <v>3399</v>
      </c>
      <c r="M1136" s="3" t="s">
        <v>5940</v>
      </c>
      <c r="N1136" s="3" t="s">
        <v>32</v>
      </c>
      <c r="O1136" s="3" t="s">
        <v>260</v>
      </c>
      <c r="P1136" s="18">
        <v>44729</v>
      </c>
      <c r="Q1136" s="27">
        <v>0.666666666664241</v>
      </c>
      <c r="R1136" s="27">
        <v>0.75</v>
      </c>
      <c r="S1136" s="3" t="s">
        <v>2841</v>
      </c>
      <c r="T1136" s="3" t="s">
        <v>547</v>
      </c>
      <c r="U1136" s="28" t="s">
        <v>5941</v>
      </c>
      <c r="V1136" s="3" t="s">
        <v>901</v>
      </c>
      <c r="X1136" s="3" t="s">
        <v>38</v>
      </c>
    </row>
    <row r="1137" hidden="1" spans="1:24">
      <c r="A1137" s="2">
        <v>44726.6774796065</v>
      </c>
      <c r="B1137" s="3" t="s">
        <v>265</v>
      </c>
      <c r="C1137" s="3" t="s">
        <v>23</v>
      </c>
      <c r="D1137" s="3" t="s">
        <v>5942</v>
      </c>
      <c r="E1137"/>
      <c r="F1137" s="3">
        <v>7013327780</v>
      </c>
      <c r="G1137" s="3" t="s">
        <v>5943</v>
      </c>
      <c r="H1137" s="3" t="s">
        <v>26</v>
      </c>
      <c r="I1137" s="3" t="s">
        <v>42</v>
      </c>
      <c r="J1137" s="3" t="s">
        <v>5944</v>
      </c>
      <c r="K1137" s="3" t="s">
        <v>85</v>
      </c>
      <c r="L1137" s="3" t="s">
        <v>85</v>
      </c>
      <c r="M1137" s="3" t="s">
        <v>5945</v>
      </c>
      <c r="N1137" s="3" t="s">
        <v>32</v>
      </c>
      <c r="O1137" s="3" t="s">
        <v>154</v>
      </c>
      <c r="P1137" s="18">
        <v>44727</v>
      </c>
      <c r="Q1137" s="27">
        <v>0.458333333335759</v>
      </c>
      <c r="R1137" s="27">
        <v>0.5</v>
      </c>
      <c r="S1137" s="3" t="s">
        <v>862</v>
      </c>
      <c r="T1137" s="3" t="s">
        <v>493</v>
      </c>
      <c r="U1137" s="28" t="s">
        <v>5946</v>
      </c>
      <c r="V1137" s="3" t="s">
        <v>5947</v>
      </c>
      <c r="X1137" s="3" t="s">
        <v>38</v>
      </c>
    </row>
    <row r="1138" hidden="1" spans="1:24">
      <c r="A1138" s="2">
        <v>44726.6789090162</v>
      </c>
      <c r="B1138" s="3" t="s">
        <v>272</v>
      </c>
      <c r="C1138" s="3" t="s">
        <v>23</v>
      </c>
      <c r="D1138" s="3" t="s">
        <v>5948</v>
      </c>
      <c r="E1138"/>
      <c r="F1138" s="3">
        <v>9704010686</v>
      </c>
      <c r="G1138" s="3" t="s">
        <v>5949</v>
      </c>
      <c r="H1138" s="3" t="s">
        <v>26</v>
      </c>
      <c r="I1138" s="3" t="s">
        <v>43</v>
      </c>
      <c r="J1138" s="3" t="s">
        <v>5950</v>
      </c>
      <c r="K1138" s="3" t="s">
        <v>127</v>
      </c>
      <c r="L1138" s="3" t="s">
        <v>127</v>
      </c>
      <c r="M1138" s="3" t="s">
        <v>5951</v>
      </c>
      <c r="N1138" s="3" t="s">
        <v>32</v>
      </c>
      <c r="O1138" s="3" t="s">
        <v>154</v>
      </c>
      <c r="P1138" s="18">
        <v>44727</v>
      </c>
      <c r="Q1138" s="27">
        <v>0.625</v>
      </c>
      <c r="R1138" s="27">
        <v>0.666666666664241</v>
      </c>
      <c r="S1138" s="3" t="s">
        <v>207</v>
      </c>
      <c r="T1138" s="3" t="s">
        <v>486</v>
      </c>
      <c r="U1138" s="28" t="s">
        <v>5952</v>
      </c>
      <c r="V1138" s="3" t="s">
        <v>901</v>
      </c>
      <c r="X1138" s="3" t="s">
        <v>38</v>
      </c>
    </row>
    <row r="1139" hidden="1" spans="1:24">
      <c r="A1139" s="2">
        <v>44726.6807005903</v>
      </c>
      <c r="B1139" s="3" t="s">
        <v>39</v>
      </c>
      <c r="C1139" s="3" t="s">
        <v>23</v>
      </c>
      <c r="D1139" s="3" t="s">
        <v>5953</v>
      </c>
      <c r="E1139"/>
      <c r="F1139" s="3">
        <v>9035828172</v>
      </c>
      <c r="G1139" s="3" t="s">
        <v>5954</v>
      </c>
      <c r="H1139" s="3" t="s">
        <v>535</v>
      </c>
      <c r="I1139" s="3" t="s">
        <v>2060</v>
      </c>
      <c r="J1139" s="3" t="s">
        <v>5955</v>
      </c>
      <c r="K1139" s="3" t="s">
        <v>276</v>
      </c>
      <c r="L1139" s="3" t="s">
        <v>276</v>
      </c>
      <c r="M1139" s="3" t="s">
        <v>5956</v>
      </c>
      <c r="N1139" s="3" t="s">
        <v>832</v>
      </c>
      <c r="O1139" s="3" t="s">
        <v>47</v>
      </c>
      <c r="P1139" s="18">
        <v>44727</v>
      </c>
      <c r="Q1139" s="27">
        <v>0.583333333335759</v>
      </c>
      <c r="R1139" s="27">
        <v>0.666666666664241</v>
      </c>
      <c r="S1139" s="3" t="s">
        <v>116</v>
      </c>
      <c r="T1139" s="3" t="s">
        <v>35</v>
      </c>
      <c r="U1139" s="28" t="s">
        <v>5957</v>
      </c>
      <c r="V1139" s="3" t="s">
        <v>901</v>
      </c>
      <c r="X1139" s="3" t="s">
        <v>38</v>
      </c>
    </row>
    <row r="1140" hidden="1" spans="1:24">
      <c r="A1140" s="2">
        <v>44726.6809867361</v>
      </c>
      <c r="B1140" s="3" t="s">
        <v>913</v>
      </c>
      <c r="C1140" s="3" t="s">
        <v>23</v>
      </c>
      <c r="D1140" s="3" t="s">
        <v>5958</v>
      </c>
      <c r="E1140"/>
      <c r="F1140" s="3">
        <v>7666442737</v>
      </c>
      <c r="G1140" s="3" t="s">
        <v>5383</v>
      </c>
      <c r="H1140" s="3" t="s">
        <v>110</v>
      </c>
      <c r="I1140" s="3" t="s">
        <v>110</v>
      </c>
      <c r="J1140" s="3" t="s">
        <v>5959</v>
      </c>
      <c r="K1140" s="3" t="s">
        <v>100</v>
      </c>
      <c r="L1140" s="3" t="s">
        <v>100</v>
      </c>
      <c r="M1140" s="3" t="s">
        <v>5960</v>
      </c>
      <c r="N1140" s="3" t="s">
        <v>114</v>
      </c>
      <c r="O1140" s="3" t="s">
        <v>154</v>
      </c>
      <c r="P1140" s="18">
        <v>44727</v>
      </c>
      <c r="Q1140" s="27">
        <v>0.5</v>
      </c>
      <c r="R1140" s="27">
        <v>0.541666666664241</v>
      </c>
      <c r="S1140" s="3" t="s">
        <v>1570</v>
      </c>
      <c r="T1140" s="3" t="s">
        <v>570</v>
      </c>
      <c r="U1140" s="28" t="s">
        <v>5961</v>
      </c>
      <c r="V1140" s="3" t="s">
        <v>5253</v>
      </c>
      <c r="X1140" s="3" t="s">
        <v>38</v>
      </c>
    </row>
    <row r="1141" hidden="1" spans="1:24">
      <c r="A1141" s="2">
        <v>44726.6812672569</v>
      </c>
      <c r="B1141" s="3" t="s">
        <v>291</v>
      </c>
      <c r="C1141" s="3" t="s">
        <v>23</v>
      </c>
      <c r="D1141" s="3" t="s">
        <v>5962</v>
      </c>
      <c r="E1141"/>
      <c r="F1141" s="3">
        <v>7004107447</v>
      </c>
      <c r="G1141" s="3" t="s">
        <v>5963</v>
      </c>
      <c r="H1141" s="3" t="s">
        <v>1027</v>
      </c>
      <c r="I1141" s="3" t="s">
        <v>42</v>
      </c>
      <c r="J1141" s="3" t="s">
        <v>5964</v>
      </c>
      <c r="K1141" s="3" t="s">
        <v>204</v>
      </c>
      <c r="L1141" s="3" t="s">
        <v>204</v>
      </c>
      <c r="M1141" s="3" t="s">
        <v>5965</v>
      </c>
      <c r="N1141" s="3" t="s">
        <v>87</v>
      </c>
      <c r="O1141" s="3" t="s">
        <v>260</v>
      </c>
      <c r="P1141" s="18">
        <v>44728</v>
      </c>
      <c r="Q1141" s="27">
        <v>0.416666666664241</v>
      </c>
      <c r="R1141" s="27">
        <v>0.5</v>
      </c>
      <c r="S1141" s="3" t="s">
        <v>2529</v>
      </c>
      <c r="T1141" s="3" t="s">
        <v>1279</v>
      </c>
      <c r="U1141" s="28" t="s">
        <v>5966</v>
      </c>
      <c r="V1141" s="3" t="s">
        <v>5253</v>
      </c>
      <c r="X1141" s="3" t="s">
        <v>38</v>
      </c>
    </row>
    <row r="1142" hidden="1" spans="1:24">
      <c r="A1142" s="2">
        <v>44726.6842086458</v>
      </c>
      <c r="B1142" s="3" t="s">
        <v>272</v>
      </c>
      <c r="C1142" s="3" t="s">
        <v>23</v>
      </c>
      <c r="D1142" s="3" t="s">
        <v>5967</v>
      </c>
      <c r="E1142"/>
      <c r="F1142" s="3">
        <v>6304567717</v>
      </c>
      <c r="G1142" s="3" t="s">
        <v>1375</v>
      </c>
      <c r="H1142" s="3" t="s">
        <v>42</v>
      </c>
      <c r="I1142" s="3" t="s">
        <v>611</v>
      </c>
      <c r="J1142" s="3" t="s">
        <v>725</v>
      </c>
      <c r="K1142" s="3" t="s">
        <v>85</v>
      </c>
      <c r="L1142" s="3" t="s">
        <v>85</v>
      </c>
      <c r="M1142" s="3" t="s">
        <v>5968</v>
      </c>
      <c r="N1142" s="3" t="s">
        <v>32</v>
      </c>
      <c r="O1142" s="3" t="s">
        <v>154</v>
      </c>
      <c r="P1142" s="18">
        <v>44727</v>
      </c>
      <c r="Q1142" s="27">
        <v>0.458333333335759</v>
      </c>
      <c r="R1142" s="27">
        <v>0.5</v>
      </c>
      <c r="S1142" s="3" t="s">
        <v>614</v>
      </c>
      <c r="T1142" s="3" t="s">
        <v>207</v>
      </c>
      <c r="U1142" s="28" t="s">
        <v>5969</v>
      </c>
      <c r="V1142" s="3" t="s">
        <v>901</v>
      </c>
      <c r="X1142" s="3" t="s">
        <v>38</v>
      </c>
    </row>
    <row r="1143" hidden="1" spans="1:24">
      <c r="A1143" s="2">
        <v>44726.6862489352</v>
      </c>
      <c r="B1143" s="3" t="s">
        <v>291</v>
      </c>
      <c r="C1143" s="3" t="s">
        <v>23</v>
      </c>
      <c r="D1143" s="3" t="s">
        <v>2828</v>
      </c>
      <c r="E1143"/>
      <c r="F1143" s="3">
        <v>8904522592</v>
      </c>
      <c r="G1143" s="3" t="s">
        <v>2829</v>
      </c>
      <c r="H1143" s="3" t="s">
        <v>191</v>
      </c>
      <c r="I1143" s="3" t="s">
        <v>98</v>
      </c>
      <c r="J1143" s="3" t="s">
        <v>2830</v>
      </c>
      <c r="K1143" s="3" t="s">
        <v>620</v>
      </c>
      <c r="L1143" s="3" t="s">
        <v>620</v>
      </c>
      <c r="M1143" s="3" t="s">
        <v>2831</v>
      </c>
      <c r="N1143" s="3" t="s">
        <v>114</v>
      </c>
      <c r="O1143" s="3" t="s">
        <v>88</v>
      </c>
      <c r="P1143" s="18">
        <v>44728</v>
      </c>
      <c r="Q1143" s="27">
        <v>0.416666666664241</v>
      </c>
      <c r="R1143" s="27">
        <v>0.5</v>
      </c>
      <c r="S1143" s="3" t="s">
        <v>547</v>
      </c>
      <c r="T1143" s="3" t="s">
        <v>805</v>
      </c>
      <c r="U1143" s="28" t="s">
        <v>5970</v>
      </c>
      <c r="V1143" s="3" t="s">
        <v>5824</v>
      </c>
      <c r="X1143" s="3" t="s">
        <v>38</v>
      </c>
    </row>
    <row r="1144" hidden="1" spans="1:24">
      <c r="A1144" s="2">
        <v>44726.6887764583</v>
      </c>
      <c r="B1144" s="3" t="s">
        <v>212</v>
      </c>
      <c r="C1144" s="3" t="s">
        <v>23</v>
      </c>
      <c r="D1144" s="3" t="s">
        <v>5971</v>
      </c>
      <c r="E1144"/>
      <c r="F1144" s="3">
        <v>9966585365</v>
      </c>
      <c r="G1144" s="3" t="s">
        <v>5669</v>
      </c>
      <c r="H1144" s="3" t="s">
        <v>26</v>
      </c>
      <c r="I1144" s="3" t="s">
        <v>27</v>
      </c>
      <c r="J1144" s="3" t="s">
        <v>5972</v>
      </c>
      <c r="K1144" s="3" t="s">
        <v>127</v>
      </c>
      <c r="L1144" s="3" t="s">
        <v>127</v>
      </c>
      <c r="M1144" s="3" t="s">
        <v>5973</v>
      </c>
      <c r="N1144" s="3" t="s">
        <v>32</v>
      </c>
      <c r="O1144" s="3" t="s">
        <v>98</v>
      </c>
      <c r="P1144" s="18">
        <v>44728</v>
      </c>
      <c r="Q1144" s="27">
        <v>0.416666666664241</v>
      </c>
      <c r="R1144" s="27">
        <v>0.5</v>
      </c>
      <c r="S1144" s="3" t="s">
        <v>1470</v>
      </c>
      <c r="T1144" s="3" t="s">
        <v>242</v>
      </c>
      <c r="U1144" s="28" t="s">
        <v>5974</v>
      </c>
      <c r="V1144" s="3" t="s">
        <v>901</v>
      </c>
      <c r="X1144" s="3" t="s">
        <v>38</v>
      </c>
    </row>
    <row r="1145" hidden="1" spans="1:24">
      <c r="A1145" s="2">
        <v>44726.6894799653</v>
      </c>
      <c r="B1145" s="3" t="s">
        <v>291</v>
      </c>
      <c r="C1145" s="3" t="s">
        <v>23</v>
      </c>
      <c r="D1145" s="3" t="s">
        <v>2838</v>
      </c>
      <c r="E1145"/>
      <c r="F1145" s="3">
        <v>9075047137</v>
      </c>
      <c r="G1145" s="3" t="s">
        <v>2829</v>
      </c>
      <c r="H1145" s="3" t="s">
        <v>42</v>
      </c>
      <c r="I1145" s="3" t="s">
        <v>27</v>
      </c>
      <c r="J1145" s="3" t="s">
        <v>2839</v>
      </c>
      <c r="K1145" s="3" t="s">
        <v>545</v>
      </c>
      <c r="L1145" s="3" t="s">
        <v>545</v>
      </c>
      <c r="M1145" s="3" t="s">
        <v>2840</v>
      </c>
      <c r="N1145" s="3" t="s">
        <v>114</v>
      </c>
      <c r="O1145" s="3" t="s">
        <v>202</v>
      </c>
      <c r="P1145" s="18">
        <v>44728</v>
      </c>
      <c r="Q1145" s="27">
        <v>0.416666666664241</v>
      </c>
      <c r="R1145" s="27">
        <v>0.5</v>
      </c>
      <c r="S1145" s="3" t="s">
        <v>2841</v>
      </c>
      <c r="T1145" s="3" t="s">
        <v>530</v>
      </c>
      <c r="U1145" s="28" t="s">
        <v>5975</v>
      </c>
      <c r="V1145" s="3" t="s">
        <v>5253</v>
      </c>
      <c r="X1145" s="3" t="s">
        <v>38</v>
      </c>
    </row>
    <row r="1146" hidden="1" spans="1:24">
      <c r="A1146" s="2">
        <v>44726.6906677083</v>
      </c>
      <c r="B1146" s="3" t="s">
        <v>265</v>
      </c>
      <c r="C1146" s="3" t="s">
        <v>23</v>
      </c>
      <c r="D1146" s="3" t="s">
        <v>4822</v>
      </c>
      <c r="E1146"/>
      <c r="F1146" s="3">
        <v>8125417259</v>
      </c>
      <c r="G1146" s="3" t="s">
        <v>4823</v>
      </c>
      <c r="H1146" s="3" t="s">
        <v>138</v>
      </c>
      <c r="I1146" s="3" t="s">
        <v>138</v>
      </c>
      <c r="J1146" s="3" t="s">
        <v>1933</v>
      </c>
      <c r="K1146" s="3" t="s">
        <v>127</v>
      </c>
      <c r="L1146" s="3" t="s">
        <v>127</v>
      </c>
      <c r="M1146" s="3" t="s">
        <v>4824</v>
      </c>
      <c r="N1146" s="3" t="s">
        <v>87</v>
      </c>
      <c r="O1146" s="3" t="s">
        <v>154</v>
      </c>
      <c r="P1146" s="18">
        <v>44727</v>
      </c>
      <c r="Q1146" s="27">
        <v>0.583333333335759</v>
      </c>
      <c r="R1146" s="27">
        <v>0.666666666664241</v>
      </c>
      <c r="S1146" s="3" t="s">
        <v>790</v>
      </c>
      <c r="T1146" s="3" t="s">
        <v>493</v>
      </c>
      <c r="U1146" s="28" t="s">
        <v>5976</v>
      </c>
      <c r="V1146" s="3" t="s">
        <v>5253</v>
      </c>
      <c r="X1146" s="3" t="s">
        <v>38</v>
      </c>
    </row>
    <row r="1147" hidden="1" spans="1:57">
      <c r="A1147" s="6">
        <v>44726.6911455671</v>
      </c>
      <c r="B1147" s="7" t="s">
        <v>2870</v>
      </c>
      <c r="C1147" s="7" t="s">
        <v>23</v>
      </c>
      <c r="D1147" s="7" t="s">
        <v>5977</v>
      </c>
      <c r="E1147" s="8"/>
      <c r="F1147" s="7">
        <v>9310277803</v>
      </c>
      <c r="G1147" s="7" t="s">
        <v>4560</v>
      </c>
      <c r="H1147" s="7" t="s">
        <v>412</v>
      </c>
      <c r="I1147" s="7" t="s">
        <v>43</v>
      </c>
      <c r="J1147" s="7" t="s">
        <v>5978</v>
      </c>
      <c r="K1147" s="7" t="s">
        <v>441</v>
      </c>
      <c r="L1147" s="7" t="s">
        <v>908</v>
      </c>
      <c r="M1147" s="7" t="s">
        <v>5979</v>
      </c>
      <c r="N1147" s="7" t="s">
        <v>1592</v>
      </c>
      <c r="O1147" s="7" t="s">
        <v>154</v>
      </c>
      <c r="P1147" s="16">
        <v>44727</v>
      </c>
      <c r="Q1147" s="22">
        <v>0.583333333335759</v>
      </c>
      <c r="R1147" s="22">
        <v>0.666666666664241</v>
      </c>
      <c r="S1147" s="7" t="s">
        <v>218</v>
      </c>
      <c r="T1147" s="7" t="s">
        <v>2703</v>
      </c>
      <c r="U1147" s="23" t="s">
        <v>5980</v>
      </c>
      <c r="V1147" s="7" t="s">
        <v>901</v>
      </c>
      <c r="X1147" s="7" t="s">
        <v>93</v>
      </c>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row>
    <row r="1148" hidden="1" spans="1:24">
      <c r="A1148" s="2">
        <v>44726.6929035417</v>
      </c>
      <c r="B1148" s="3" t="s">
        <v>245</v>
      </c>
      <c r="C1148" s="3" t="s">
        <v>23</v>
      </c>
      <c r="D1148" s="3" t="s">
        <v>5981</v>
      </c>
      <c r="E1148"/>
      <c r="F1148" s="3">
        <v>9390158330</v>
      </c>
      <c r="G1148" s="3" t="s">
        <v>3341</v>
      </c>
      <c r="H1148" s="3" t="s">
        <v>429</v>
      </c>
      <c r="I1148" s="3" t="s">
        <v>1014</v>
      </c>
      <c r="J1148" s="3" t="s">
        <v>5982</v>
      </c>
      <c r="K1148" s="3" t="s">
        <v>127</v>
      </c>
      <c r="L1148" s="3" t="s">
        <v>5983</v>
      </c>
      <c r="M1148" s="3" t="s">
        <v>5984</v>
      </c>
      <c r="N1148" s="3" t="s">
        <v>87</v>
      </c>
      <c r="O1148" s="3" t="s">
        <v>154</v>
      </c>
      <c r="P1148" s="18">
        <v>44728</v>
      </c>
      <c r="Q1148" s="27">
        <v>0.416666666664241</v>
      </c>
      <c r="R1148" s="27">
        <v>0.708333333335759</v>
      </c>
      <c r="S1148" s="3" t="s">
        <v>460</v>
      </c>
      <c r="T1148" s="3" t="s">
        <v>318</v>
      </c>
      <c r="U1148" s="28" t="s">
        <v>5985</v>
      </c>
      <c r="V1148" s="3" t="s">
        <v>901</v>
      </c>
      <c r="X1148" s="3" t="s">
        <v>38</v>
      </c>
    </row>
    <row r="1149" hidden="1" spans="1:24">
      <c r="A1149" s="2">
        <v>44726.6930289468</v>
      </c>
      <c r="B1149" s="3" t="s">
        <v>22</v>
      </c>
      <c r="C1149" s="3" t="s">
        <v>23</v>
      </c>
      <c r="D1149" s="3" t="s">
        <v>3172</v>
      </c>
      <c r="E1149"/>
      <c r="F1149" s="3">
        <v>9540459581</v>
      </c>
      <c r="G1149" s="3" t="s">
        <v>5986</v>
      </c>
      <c r="H1149" s="3" t="s">
        <v>150</v>
      </c>
      <c r="I1149" s="3" t="s">
        <v>43</v>
      </c>
      <c r="J1149" s="3" t="s">
        <v>3173</v>
      </c>
      <c r="K1149" s="3" t="s">
        <v>908</v>
      </c>
      <c r="L1149" s="3" t="s">
        <v>4344</v>
      </c>
      <c r="M1149" s="3" t="s">
        <v>3174</v>
      </c>
      <c r="N1149" s="3" t="s">
        <v>87</v>
      </c>
      <c r="O1149" s="3" t="s">
        <v>33</v>
      </c>
      <c r="P1149" s="18">
        <v>44727</v>
      </c>
      <c r="Q1149" s="27">
        <v>0.666666666664241</v>
      </c>
      <c r="R1149" s="27">
        <v>0.708333333335759</v>
      </c>
      <c r="S1149" s="3" t="s">
        <v>2409</v>
      </c>
      <c r="T1149" s="3" t="s">
        <v>117</v>
      </c>
      <c r="U1149" s="28" t="s">
        <v>5987</v>
      </c>
      <c r="V1149" s="3" t="s">
        <v>2509</v>
      </c>
      <c r="X1149" s="3" t="s">
        <v>38</v>
      </c>
    </row>
    <row r="1150" hidden="1" spans="1:24">
      <c r="A1150" s="2">
        <v>44726.6942205208</v>
      </c>
      <c r="B1150" s="3" t="s">
        <v>121</v>
      </c>
      <c r="C1150" s="3" t="s">
        <v>23</v>
      </c>
      <c r="D1150" s="3" t="s">
        <v>5988</v>
      </c>
      <c r="E1150"/>
      <c r="F1150" s="3">
        <v>9778141144</v>
      </c>
      <c r="G1150" s="3" t="s">
        <v>5857</v>
      </c>
      <c r="H1150" s="3" t="s">
        <v>43</v>
      </c>
      <c r="I1150" s="3" t="s">
        <v>98</v>
      </c>
      <c r="J1150" s="3" t="s">
        <v>5989</v>
      </c>
      <c r="K1150" s="3" t="s">
        <v>5990</v>
      </c>
      <c r="L1150" s="3" t="s">
        <v>1986</v>
      </c>
      <c r="M1150" s="3" t="s">
        <v>5991</v>
      </c>
      <c r="N1150" s="3" t="s">
        <v>32</v>
      </c>
      <c r="O1150" s="3" t="s">
        <v>129</v>
      </c>
      <c r="P1150" s="18">
        <v>44727</v>
      </c>
      <c r="Q1150" s="27">
        <v>0.583333333335759</v>
      </c>
      <c r="R1150" s="27">
        <v>0.708333333335759</v>
      </c>
      <c r="S1150" s="3" t="s">
        <v>1587</v>
      </c>
      <c r="T1150" s="3" t="s">
        <v>3499</v>
      </c>
      <c r="U1150" s="28" t="s">
        <v>5992</v>
      </c>
      <c r="V1150" s="3" t="s">
        <v>3713</v>
      </c>
      <c r="X1150" s="3" t="s">
        <v>38</v>
      </c>
    </row>
    <row r="1151" hidden="1" spans="1:24">
      <c r="A1151" s="2">
        <v>44726.694970162</v>
      </c>
      <c r="B1151" s="3" t="s">
        <v>39</v>
      </c>
      <c r="C1151" s="3" t="s">
        <v>23</v>
      </c>
      <c r="D1151" s="3" t="s">
        <v>5993</v>
      </c>
      <c r="E1151"/>
      <c r="F1151" s="3">
        <v>6300454760</v>
      </c>
      <c r="G1151" s="3" t="s">
        <v>5994</v>
      </c>
      <c r="H1151" s="3" t="s">
        <v>43</v>
      </c>
      <c r="I1151" s="3" t="s">
        <v>43</v>
      </c>
      <c r="J1151" s="3" t="s">
        <v>3119</v>
      </c>
      <c r="K1151" s="3" t="s">
        <v>45</v>
      </c>
      <c r="L1151" s="3" t="s">
        <v>45</v>
      </c>
      <c r="M1151" s="3" t="s">
        <v>5995</v>
      </c>
      <c r="N1151" s="3" t="s">
        <v>1592</v>
      </c>
      <c r="O1151" s="3" t="s">
        <v>47</v>
      </c>
      <c r="P1151" s="18">
        <v>44727</v>
      </c>
      <c r="Q1151" s="27">
        <v>0.583333333335759</v>
      </c>
      <c r="R1151" s="27">
        <v>0.666666666664241</v>
      </c>
      <c r="S1151" s="3" t="s">
        <v>5996</v>
      </c>
      <c r="T1151" s="3" t="s">
        <v>207</v>
      </c>
      <c r="U1151" s="28" t="s">
        <v>5997</v>
      </c>
      <c r="V1151" s="3" t="s">
        <v>901</v>
      </c>
      <c r="X1151" s="3" t="s">
        <v>38</v>
      </c>
    </row>
    <row r="1152" hidden="1" spans="1:24">
      <c r="A1152" s="2">
        <v>44726.6974690741</v>
      </c>
      <c r="B1152" s="3" t="s">
        <v>5919</v>
      </c>
      <c r="C1152" s="3" t="s">
        <v>23</v>
      </c>
      <c r="D1152" s="3" t="s">
        <v>5998</v>
      </c>
      <c r="E1152"/>
      <c r="F1152" s="3">
        <v>9758637567</v>
      </c>
      <c r="G1152" s="3" t="s">
        <v>5865</v>
      </c>
      <c r="H1152" s="3" t="s">
        <v>1974</v>
      </c>
      <c r="I1152" s="3" t="s">
        <v>1974</v>
      </c>
      <c r="J1152" s="3" t="s">
        <v>5999</v>
      </c>
      <c r="K1152" s="3" t="s">
        <v>152</v>
      </c>
      <c r="L1152" s="3" t="s">
        <v>127</v>
      </c>
      <c r="M1152" s="3" t="s">
        <v>6000</v>
      </c>
      <c r="N1152" s="3" t="s">
        <v>32</v>
      </c>
      <c r="O1152"/>
      <c r="P1152" s="18">
        <v>44730</v>
      </c>
      <c r="Q1152" s="27">
        <v>0.458333333335759</v>
      </c>
      <c r="R1152" s="27">
        <v>0.0833333333357587</v>
      </c>
      <c r="S1152" s="3" t="s">
        <v>1045</v>
      </c>
      <c r="T1152" s="3" t="s">
        <v>630</v>
      </c>
      <c r="U1152" s="28" t="s">
        <v>6001</v>
      </c>
      <c r="V1152" s="3" t="s">
        <v>901</v>
      </c>
      <c r="X1152" s="3" t="s">
        <v>38</v>
      </c>
    </row>
    <row r="1153" hidden="1" spans="1:24">
      <c r="A1153" s="2">
        <v>44726.6979670602</v>
      </c>
      <c r="B1153" s="3" t="s">
        <v>334</v>
      </c>
      <c r="C1153" s="3" t="s">
        <v>23</v>
      </c>
      <c r="D1153" s="3" t="s">
        <v>6002</v>
      </c>
      <c r="E1153"/>
      <c r="F1153" s="3">
        <v>9542332373</v>
      </c>
      <c r="G1153" s="3" t="s">
        <v>1375</v>
      </c>
      <c r="H1153" s="3" t="s">
        <v>313</v>
      </c>
      <c r="I1153" s="3" t="s">
        <v>313</v>
      </c>
      <c r="J1153" s="3" t="s">
        <v>139</v>
      </c>
      <c r="K1153" s="3" t="s">
        <v>127</v>
      </c>
      <c r="L1153" s="3" t="s">
        <v>127</v>
      </c>
      <c r="M1153" s="3" t="s">
        <v>6003</v>
      </c>
      <c r="N1153" s="3" t="s">
        <v>32</v>
      </c>
      <c r="O1153" s="3" t="s">
        <v>1078</v>
      </c>
      <c r="P1153" s="18">
        <v>44727</v>
      </c>
      <c r="Q1153" s="27">
        <v>0.625</v>
      </c>
      <c r="R1153" s="27">
        <v>0.666666666664241</v>
      </c>
      <c r="S1153" s="3" t="s">
        <v>1563</v>
      </c>
      <c r="T1153" s="3" t="s">
        <v>6004</v>
      </c>
      <c r="U1153" s="28" t="s">
        <v>6005</v>
      </c>
      <c r="V1153" s="3" t="s">
        <v>901</v>
      </c>
      <c r="X1153" s="3" t="s">
        <v>38</v>
      </c>
    </row>
    <row r="1154" hidden="1" spans="1:24">
      <c r="A1154" s="2">
        <v>44726.6984934954</v>
      </c>
      <c r="B1154" s="3" t="s">
        <v>265</v>
      </c>
      <c r="C1154" s="3" t="s">
        <v>23</v>
      </c>
      <c r="D1154" s="3" t="s">
        <v>6006</v>
      </c>
      <c r="E1154"/>
      <c r="F1154" s="3">
        <v>9493151925</v>
      </c>
      <c r="G1154" s="3" t="s">
        <v>1506</v>
      </c>
      <c r="H1154" s="3" t="s">
        <v>26</v>
      </c>
      <c r="I1154" s="3" t="s">
        <v>26</v>
      </c>
      <c r="J1154" s="3" t="s">
        <v>1573</v>
      </c>
      <c r="K1154" s="3" t="s">
        <v>127</v>
      </c>
      <c r="L1154" s="3" t="s">
        <v>127</v>
      </c>
      <c r="M1154" s="3" t="s">
        <v>1508</v>
      </c>
      <c r="N1154" s="3" t="s">
        <v>32</v>
      </c>
      <c r="O1154" s="3" t="s">
        <v>154</v>
      </c>
      <c r="P1154" s="18">
        <v>44727</v>
      </c>
      <c r="Q1154" s="27">
        <v>0.625</v>
      </c>
      <c r="R1154" s="27">
        <v>0.666666666664241</v>
      </c>
      <c r="S1154" s="3" t="s">
        <v>501</v>
      </c>
      <c r="T1154" s="3" t="s">
        <v>1574</v>
      </c>
      <c r="U1154" s="28" t="s">
        <v>6007</v>
      </c>
      <c r="V1154" s="3" t="s">
        <v>5253</v>
      </c>
      <c r="X1154" s="3" t="s">
        <v>38</v>
      </c>
    </row>
    <row r="1155" hidden="1" spans="1:24">
      <c r="A1155" s="2">
        <v>44726.7043871412</v>
      </c>
      <c r="B1155" s="3" t="s">
        <v>5919</v>
      </c>
      <c r="C1155" s="3" t="s">
        <v>23</v>
      </c>
      <c r="D1155" s="3" t="s">
        <v>6008</v>
      </c>
      <c r="E1155"/>
      <c r="F1155" s="3">
        <v>6302231023</v>
      </c>
      <c r="G1155" s="3" t="s">
        <v>5920</v>
      </c>
      <c r="H1155" s="3" t="s">
        <v>26</v>
      </c>
      <c r="I1155" s="3" t="s">
        <v>125</v>
      </c>
      <c r="J1155" s="3" t="s">
        <v>5921</v>
      </c>
      <c r="K1155" s="3" t="s">
        <v>152</v>
      </c>
      <c r="L1155" s="3" t="s">
        <v>3656</v>
      </c>
      <c r="M1155" s="3" t="s">
        <v>6009</v>
      </c>
      <c r="N1155" s="3" t="s">
        <v>32</v>
      </c>
      <c r="O1155"/>
      <c r="P1155" s="18">
        <v>44729</v>
      </c>
      <c r="Q1155" s="27">
        <v>0.458333333335759</v>
      </c>
      <c r="R1155" s="27">
        <v>0.229166666664241</v>
      </c>
      <c r="S1155" s="3" t="s">
        <v>6010</v>
      </c>
      <c r="T1155" s="3" t="s">
        <v>6011</v>
      </c>
      <c r="U1155" s="28" t="s">
        <v>6012</v>
      </c>
      <c r="V1155" s="3" t="s">
        <v>901</v>
      </c>
      <c r="X1155" s="3" t="s">
        <v>38</v>
      </c>
    </row>
    <row r="1156" hidden="1" spans="1:24">
      <c r="A1156" s="2">
        <v>44726.7062503819</v>
      </c>
      <c r="B1156" s="3" t="s">
        <v>322</v>
      </c>
      <c r="C1156" s="3" t="s">
        <v>23</v>
      </c>
      <c r="D1156" s="3" t="s">
        <v>6013</v>
      </c>
      <c r="E1156"/>
      <c r="F1156" s="3">
        <v>8688840574</v>
      </c>
      <c r="G1156" s="3" t="s">
        <v>6014</v>
      </c>
      <c r="H1156" s="3" t="s">
        <v>1027</v>
      </c>
      <c r="I1156" s="3" t="s">
        <v>313</v>
      </c>
      <c r="J1156" s="3" t="s">
        <v>6015</v>
      </c>
      <c r="K1156" s="3" t="s">
        <v>127</v>
      </c>
      <c r="L1156" s="3" t="s">
        <v>127</v>
      </c>
      <c r="M1156" s="3" t="s">
        <v>6016</v>
      </c>
      <c r="N1156" s="3" t="s">
        <v>32</v>
      </c>
      <c r="O1156" s="3" t="s">
        <v>1167</v>
      </c>
      <c r="P1156" s="18">
        <v>44728</v>
      </c>
      <c r="Q1156" s="27">
        <v>0.708333333335759</v>
      </c>
      <c r="R1156" s="27">
        <v>0.75</v>
      </c>
      <c r="S1156" s="3" t="s">
        <v>103</v>
      </c>
      <c r="T1156" s="3" t="s">
        <v>6017</v>
      </c>
      <c r="U1156" s="28" t="s">
        <v>6018</v>
      </c>
      <c r="V1156" s="3" t="s">
        <v>92</v>
      </c>
      <c r="X1156" s="3" t="s">
        <v>38</v>
      </c>
    </row>
    <row r="1157" hidden="1" spans="1:24">
      <c r="A1157" s="2">
        <v>44726.7144834491</v>
      </c>
      <c r="B1157" s="3" t="s">
        <v>254</v>
      </c>
      <c r="C1157" s="3" t="s">
        <v>23</v>
      </c>
      <c r="D1157" s="3" t="s">
        <v>6019</v>
      </c>
      <c r="E1157"/>
      <c r="F1157" s="3">
        <v>9182666016</v>
      </c>
      <c r="G1157" s="3" t="s">
        <v>5791</v>
      </c>
      <c r="H1157" s="3" t="s">
        <v>173</v>
      </c>
      <c r="I1157" s="3" t="s">
        <v>173</v>
      </c>
      <c r="J1157" s="3" t="s">
        <v>3583</v>
      </c>
      <c r="K1157" s="3" t="s">
        <v>127</v>
      </c>
      <c r="L1157" s="3" t="s">
        <v>127</v>
      </c>
      <c r="M1157" s="3" t="s">
        <v>6020</v>
      </c>
      <c r="N1157" s="3" t="s">
        <v>114</v>
      </c>
      <c r="O1157" s="3" t="s">
        <v>47</v>
      </c>
      <c r="P1157" s="18">
        <v>44727</v>
      </c>
      <c r="Q1157" s="27">
        <v>0.625</v>
      </c>
      <c r="R1157" s="27">
        <v>0.666666666664241</v>
      </c>
      <c r="S1157" s="3" t="s">
        <v>910</v>
      </c>
      <c r="T1157" s="3" t="s">
        <v>392</v>
      </c>
      <c r="U1157" s="28" t="s">
        <v>6021</v>
      </c>
      <c r="V1157" s="3" t="s">
        <v>901</v>
      </c>
      <c r="X1157" s="3" t="s">
        <v>38</v>
      </c>
    </row>
    <row r="1158" hidden="1" spans="1:24">
      <c r="A1158" s="2">
        <v>44726.7191518171</v>
      </c>
      <c r="B1158" s="3" t="s">
        <v>334</v>
      </c>
      <c r="C1158" s="3" t="s">
        <v>23</v>
      </c>
      <c r="D1158" s="3" t="s">
        <v>6022</v>
      </c>
      <c r="E1158"/>
      <c r="F1158" s="3">
        <v>8897489899</v>
      </c>
      <c r="G1158" s="3" t="s">
        <v>1375</v>
      </c>
      <c r="H1158" s="3" t="s">
        <v>43</v>
      </c>
      <c r="I1158" s="3" t="s">
        <v>43</v>
      </c>
      <c r="J1158" s="3" t="s">
        <v>6023</v>
      </c>
      <c r="K1158" s="3" t="s">
        <v>127</v>
      </c>
      <c r="L1158" s="3" t="s">
        <v>127</v>
      </c>
      <c r="M1158" s="3" t="s">
        <v>6024</v>
      </c>
      <c r="N1158" s="3" t="s">
        <v>114</v>
      </c>
      <c r="O1158" s="3" t="s">
        <v>1078</v>
      </c>
      <c r="P1158" s="18">
        <v>44728</v>
      </c>
      <c r="Q1158" s="27">
        <v>0.5</v>
      </c>
      <c r="R1158" s="27">
        <v>0.583333333335759</v>
      </c>
      <c r="S1158" s="3" t="s">
        <v>1563</v>
      </c>
      <c r="T1158" s="3" t="s">
        <v>523</v>
      </c>
      <c r="U1158" s="28" t="s">
        <v>6025</v>
      </c>
      <c r="V1158" s="3" t="s">
        <v>901</v>
      </c>
      <c r="X1158" s="3" t="s">
        <v>38</v>
      </c>
    </row>
    <row r="1159" hidden="1" spans="1:24">
      <c r="A1159" s="2">
        <v>44726.7226934606</v>
      </c>
      <c r="B1159" s="3" t="s">
        <v>334</v>
      </c>
      <c r="C1159" s="3" t="s">
        <v>23</v>
      </c>
      <c r="D1159" s="3" t="s">
        <v>6026</v>
      </c>
      <c r="E1159"/>
      <c r="F1159" s="3">
        <v>8639686361</v>
      </c>
      <c r="G1159" s="3" t="s">
        <v>565</v>
      </c>
      <c r="H1159" s="3" t="s">
        <v>1532</v>
      </c>
      <c r="I1159" s="3" t="s">
        <v>82</v>
      </c>
      <c r="J1159" s="3" t="s">
        <v>6027</v>
      </c>
      <c r="K1159" s="3" t="s">
        <v>127</v>
      </c>
      <c r="L1159" s="3" t="s">
        <v>127</v>
      </c>
      <c r="M1159" s="3" t="s">
        <v>6028</v>
      </c>
      <c r="N1159" s="3" t="s">
        <v>87</v>
      </c>
      <c r="O1159" s="3" t="s">
        <v>560</v>
      </c>
      <c r="P1159" s="18">
        <v>44727</v>
      </c>
      <c r="Q1159" s="27">
        <v>0.5</v>
      </c>
      <c r="R1159" s="27">
        <v>0.541666666664241</v>
      </c>
      <c r="S1159" s="3" t="s">
        <v>406</v>
      </c>
      <c r="T1159" s="3" t="s">
        <v>1352</v>
      </c>
      <c r="U1159" s="28" t="s">
        <v>6029</v>
      </c>
      <c r="V1159" s="3" t="s">
        <v>901</v>
      </c>
      <c r="X1159" s="3" t="s">
        <v>38</v>
      </c>
    </row>
    <row r="1160" hidden="1" spans="1:24">
      <c r="A1160" s="2">
        <v>44726.7353783102</v>
      </c>
      <c r="B1160" s="3" t="s">
        <v>322</v>
      </c>
      <c r="C1160" s="3" t="s">
        <v>23</v>
      </c>
      <c r="D1160" s="3" t="s">
        <v>6030</v>
      </c>
      <c r="E1160"/>
      <c r="F1160" s="3">
        <v>9959656480</v>
      </c>
      <c r="G1160" s="3" t="s">
        <v>6031</v>
      </c>
      <c r="H1160" s="3" t="s">
        <v>42</v>
      </c>
      <c r="I1160" s="3" t="s">
        <v>512</v>
      </c>
      <c r="J1160" s="3" t="s">
        <v>6032</v>
      </c>
      <c r="K1160" s="3" t="s">
        <v>85</v>
      </c>
      <c r="L1160" s="3" t="s">
        <v>127</v>
      </c>
      <c r="M1160" s="3" t="s">
        <v>6033</v>
      </c>
      <c r="N1160" s="3" t="s">
        <v>32</v>
      </c>
      <c r="O1160" s="3" t="s">
        <v>2457</v>
      </c>
      <c r="P1160" s="18">
        <v>44727</v>
      </c>
      <c r="Q1160" s="27">
        <v>0.666666666664241</v>
      </c>
      <c r="R1160" s="27">
        <v>0.708333333335759</v>
      </c>
      <c r="S1160" s="3" t="s">
        <v>117</v>
      </c>
      <c r="T1160" s="3" t="s">
        <v>486</v>
      </c>
      <c r="U1160" s="28" t="s">
        <v>6034</v>
      </c>
      <c r="V1160" s="3" t="s">
        <v>92</v>
      </c>
      <c r="X1160" s="3" t="s">
        <v>38</v>
      </c>
    </row>
    <row r="1161" hidden="1" spans="1:24">
      <c r="A1161" s="2">
        <v>44726.7377624769</v>
      </c>
      <c r="B1161" s="3" t="s">
        <v>272</v>
      </c>
      <c r="C1161" s="3" t="s">
        <v>23</v>
      </c>
      <c r="D1161" s="3" t="s">
        <v>6035</v>
      </c>
      <c r="E1161"/>
      <c r="F1161" s="3">
        <v>7871146676</v>
      </c>
      <c r="G1161" s="3" t="s">
        <v>5949</v>
      </c>
      <c r="H1161" s="3" t="s">
        <v>389</v>
      </c>
      <c r="I1161" s="3" t="s">
        <v>313</v>
      </c>
      <c r="J1161" s="3" t="s">
        <v>725</v>
      </c>
      <c r="K1161" s="3" t="s">
        <v>216</v>
      </c>
      <c r="L1161" s="3" t="s">
        <v>216</v>
      </c>
      <c r="M1161" s="3" t="s">
        <v>6036</v>
      </c>
      <c r="N1161" s="3" t="s">
        <v>87</v>
      </c>
      <c r="O1161" s="3" t="s">
        <v>154</v>
      </c>
      <c r="P1161" s="18">
        <v>44727</v>
      </c>
      <c r="Q1161" s="27">
        <v>0.958333333335759</v>
      </c>
      <c r="R1161" s="27">
        <v>0.5</v>
      </c>
      <c r="S1161" s="3" t="s">
        <v>6037</v>
      </c>
      <c r="T1161" s="3" t="s">
        <v>103</v>
      </c>
      <c r="U1161" s="28" t="s">
        <v>6038</v>
      </c>
      <c r="V1161" s="3" t="s">
        <v>901</v>
      </c>
      <c r="X1161" s="3" t="s">
        <v>38</v>
      </c>
    </row>
    <row r="1162" hidden="1" spans="1:24">
      <c r="A1162" s="2">
        <v>44726.7378527315</v>
      </c>
      <c r="B1162" s="3" t="s">
        <v>107</v>
      </c>
      <c r="C1162" s="3" t="s">
        <v>23</v>
      </c>
      <c r="D1162" s="3" t="s">
        <v>6039</v>
      </c>
      <c r="E1162"/>
      <c r="F1162" s="3">
        <v>8129359435</v>
      </c>
      <c r="G1162" s="3" t="s">
        <v>6040</v>
      </c>
      <c r="H1162" s="3" t="s">
        <v>2582</v>
      </c>
      <c r="I1162" s="3" t="s">
        <v>535</v>
      </c>
      <c r="J1162" s="3" t="s">
        <v>6041</v>
      </c>
      <c r="K1162" s="3" t="s">
        <v>758</v>
      </c>
      <c r="L1162" s="3" t="s">
        <v>758</v>
      </c>
      <c r="M1162" s="3" t="s">
        <v>6042</v>
      </c>
      <c r="N1162" s="3" t="s">
        <v>114</v>
      </c>
      <c r="O1162" s="3" t="s">
        <v>6043</v>
      </c>
      <c r="P1162" s="18">
        <v>44727</v>
      </c>
      <c r="Q1162" s="27">
        <v>0.5</v>
      </c>
      <c r="R1162" s="27">
        <v>0.666666666664241</v>
      </c>
      <c r="S1162" s="3" t="s">
        <v>1363</v>
      </c>
      <c r="T1162" s="3" t="s">
        <v>6044</v>
      </c>
      <c r="U1162" s="28" t="s">
        <v>6045</v>
      </c>
      <c r="V1162" s="3" t="s">
        <v>901</v>
      </c>
      <c r="X1162" s="3" t="s">
        <v>38</v>
      </c>
    </row>
    <row r="1163" hidden="1" spans="1:57">
      <c r="A1163" s="6">
        <v>44726.7379828935</v>
      </c>
      <c r="B1163" s="7" t="s">
        <v>2870</v>
      </c>
      <c r="C1163" s="7" t="s">
        <v>23</v>
      </c>
      <c r="D1163" s="7" t="s">
        <v>6046</v>
      </c>
      <c r="E1163" s="8"/>
      <c r="F1163" s="7">
        <v>8934866184</v>
      </c>
      <c r="G1163" s="7" t="s">
        <v>5410</v>
      </c>
      <c r="H1163" s="7" t="s">
        <v>6047</v>
      </c>
      <c r="I1163" s="7" t="s">
        <v>313</v>
      </c>
      <c r="J1163" s="7" t="s">
        <v>6048</v>
      </c>
      <c r="K1163" s="7" t="s">
        <v>657</v>
      </c>
      <c r="L1163" s="7" t="s">
        <v>657</v>
      </c>
      <c r="M1163" s="7" t="s">
        <v>6049</v>
      </c>
      <c r="N1163" s="7" t="s">
        <v>32</v>
      </c>
      <c r="O1163" s="7" t="s">
        <v>154</v>
      </c>
      <c r="P1163" s="16">
        <v>44727</v>
      </c>
      <c r="Q1163" s="22">
        <v>0.583333333335759</v>
      </c>
      <c r="R1163" s="22">
        <v>0.666666666664241</v>
      </c>
      <c r="S1163" s="7" t="s">
        <v>2241</v>
      </c>
      <c r="T1163" s="7" t="s">
        <v>570</v>
      </c>
      <c r="U1163" s="23" t="s">
        <v>6050</v>
      </c>
      <c r="V1163" s="7" t="s">
        <v>901</v>
      </c>
      <c r="X1163" s="7" t="s">
        <v>93</v>
      </c>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row>
    <row r="1164" hidden="1" spans="1:57">
      <c r="A1164" s="6">
        <v>44726.7408094792</v>
      </c>
      <c r="B1164" s="7" t="s">
        <v>107</v>
      </c>
      <c r="C1164" s="7" t="s">
        <v>23</v>
      </c>
      <c r="D1164" s="7" t="s">
        <v>5715</v>
      </c>
      <c r="E1164" s="8"/>
      <c r="F1164" s="7">
        <v>9849379900</v>
      </c>
      <c r="G1164" s="7" t="s">
        <v>1560</v>
      </c>
      <c r="H1164" s="7" t="s">
        <v>26</v>
      </c>
      <c r="I1164" s="7" t="s">
        <v>26</v>
      </c>
      <c r="J1164" s="7" t="s">
        <v>5717</v>
      </c>
      <c r="K1164" s="7" t="s">
        <v>127</v>
      </c>
      <c r="L1164" s="7" t="s">
        <v>127</v>
      </c>
      <c r="M1164" s="7" t="s">
        <v>5718</v>
      </c>
      <c r="N1164" s="7" t="s">
        <v>114</v>
      </c>
      <c r="O1164" s="7" t="s">
        <v>1820</v>
      </c>
      <c r="P1164" s="16">
        <v>44727</v>
      </c>
      <c r="Q1164" s="22">
        <v>0.5</v>
      </c>
      <c r="R1164" s="22">
        <v>0.666666666664241</v>
      </c>
      <c r="S1164" s="7" t="s">
        <v>1364</v>
      </c>
      <c r="T1164" s="7" t="s">
        <v>6051</v>
      </c>
      <c r="U1164" s="23" t="s">
        <v>6052</v>
      </c>
      <c r="V1164" s="7" t="s">
        <v>901</v>
      </c>
      <c r="X1164" s="7" t="s">
        <v>93</v>
      </c>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row>
    <row r="1165" hidden="1" spans="1:24">
      <c r="A1165" s="2">
        <v>44726.7455609838</v>
      </c>
      <c r="B1165" s="3" t="s">
        <v>188</v>
      </c>
      <c r="C1165" s="3" t="s">
        <v>23</v>
      </c>
      <c r="D1165" s="3" t="s">
        <v>5377</v>
      </c>
      <c r="E1165"/>
      <c r="F1165" s="3">
        <v>9121915091</v>
      </c>
      <c r="G1165" s="3" t="s">
        <v>1375</v>
      </c>
      <c r="H1165" s="3" t="s">
        <v>313</v>
      </c>
      <c r="I1165" s="3" t="s">
        <v>98</v>
      </c>
      <c r="J1165" s="3" t="s">
        <v>6053</v>
      </c>
      <c r="K1165" s="3" t="s">
        <v>127</v>
      </c>
      <c r="L1165" s="3" t="s">
        <v>127</v>
      </c>
      <c r="M1165" s="3" t="s">
        <v>5380</v>
      </c>
      <c r="N1165" s="3" t="s">
        <v>114</v>
      </c>
      <c r="O1165" s="3" t="s">
        <v>43</v>
      </c>
      <c r="P1165" s="18">
        <v>44727</v>
      </c>
      <c r="Q1165" s="27">
        <v>0.5</v>
      </c>
      <c r="R1165" s="27">
        <v>0.666666666664241</v>
      </c>
      <c r="S1165" s="3" t="s">
        <v>548</v>
      </c>
      <c r="T1165" s="3" t="s">
        <v>318</v>
      </c>
      <c r="U1165" s="28" t="s">
        <v>6054</v>
      </c>
      <c r="V1165" s="3" t="s">
        <v>901</v>
      </c>
      <c r="X1165" s="3" t="s">
        <v>38</v>
      </c>
    </row>
    <row r="1166" hidden="1" spans="1:24">
      <c r="A1166" s="2">
        <v>44726.759055787</v>
      </c>
      <c r="B1166" s="3" t="s">
        <v>6055</v>
      </c>
      <c r="C1166" s="3" t="s">
        <v>23</v>
      </c>
      <c r="D1166" s="3" t="s">
        <v>6056</v>
      </c>
      <c r="E1166"/>
      <c r="F1166" s="3">
        <v>6360927560</v>
      </c>
      <c r="G1166" s="3" t="s">
        <v>5074</v>
      </c>
      <c r="H1166" s="3" t="s">
        <v>695</v>
      </c>
      <c r="I1166" s="3" t="s">
        <v>2127</v>
      </c>
      <c r="J1166" s="3" t="s">
        <v>6057</v>
      </c>
      <c r="K1166" s="3" t="s">
        <v>85</v>
      </c>
      <c r="L1166" s="3" t="s">
        <v>85</v>
      </c>
      <c r="M1166" s="3" t="s">
        <v>6058</v>
      </c>
      <c r="N1166" s="3" t="s">
        <v>87</v>
      </c>
      <c r="O1166" s="3" t="s">
        <v>154</v>
      </c>
      <c r="P1166" s="18">
        <v>44727</v>
      </c>
      <c r="Q1166" s="27">
        <v>0.458333333335759</v>
      </c>
      <c r="R1166" s="27">
        <v>0.479166666664241</v>
      </c>
      <c r="S1166" s="3" t="s">
        <v>599</v>
      </c>
      <c r="T1166" s="3" t="s">
        <v>1660</v>
      </c>
      <c r="U1166" s="28" t="s">
        <v>6059</v>
      </c>
      <c r="V1166" s="3" t="s">
        <v>92</v>
      </c>
      <c r="X1166" s="3" t="s">
        <v>38</v>
      </c>
    </row>
    <row r="1167" hidden="1" spans="1:24">
      <c r="A1167" s="2">
        <v>44726.7668878241</v>
      </c>
      <c r="B1167" s="3" t="s">
        <v>79</v>
      </c>
      <c r="C1167" s="3" t="s">
        <v>23</v>
      </c>
      <c r="D1167" s="3" t="s">
        <v>6060</v>
      </c>
      <c r="E1167"/>
      <c r="F1167" s="3">
        <v>9347620928</v>
      </c>
      <c r="G1167" s="3" t="s">
        <v>565</v>
      </c>
      <c r="H1167" s="3" t="s">
        <v>977</v>
      </c>
      <c r="I1167" s="3" t="s">
        <v>793</v>
      </c>
      <c r="J1167" s="3" t="s">
        <v>6061</v>
      </c>
      <c r="K1167" s="3" t="s">
        <v>127</v>
      </c>
      <c r="L1167" s="3" t="s">
        <v>85</v>
      </c>
      <c r="M1167" s="3" t="s">
        <v>6062</v>
      </c>
      <c r="N1167" s="3" t="s">
        <v>114</v>
      </c>
      <c r="O1167" s="3" t="s">
        <v>98</v>
      </c>
      <c r="P1167" s="18">
        <v>44727</v>
      </c>
      <c r="Q1167" s="27">
        <v>0.666666666664241</v>
      </c>
      <c r="R1167" s="27">
        <v>0.6875</v>
      </c>
      <c r="S1167" s="3" t="s">
        <v>501</v>
      </c>
      <c r="T1167" s="3" t="s">
        <v>643</v>
      </c>
      <c r="U1167" s="28" t="s">
        <v>6063</v>
      </c>
      <c r="V1167" s="3" t="s">
        <v>5444</v>
      </c>
      <c r="X1167" s="3" t="s">
        <v>38</v>
      </c>
    </row>
    <row r="1168" hidden="1" spans="1:24">
      <c r="A1168" s="2">
        <v>44726.7722464236</v>
      </c>
      <c r="B1168" s="3" t="s">
        <v>2870</v>
      </c>
      <c r="C1168" s="3" t="s">
        <v>23</v>
      </c>
      <c r="D1168" s="3" t="s">
        <v>6064</v>
      </c>
      <c r="E1168"/>
      <c r="F1168" s="3">
        <v>9503047771</v>
      </c>
      <c r="G1168" s="3" t="s">
        <v>5410</v>
      </c>
      <c r="H1168" s="3" t="s">
        <v>1643</v>
      </c>
      <c r="I1168" s="3" t="s">
        <v>256</v>
      </c>
      <c r="J1168" s="3" t="s">
        <v>6065</v>
      </c>
      <c r="K1168" s="3" t="s">
        <v>258</v>
      </c>
      <c r="L1168" s="3" t="s">
        <v>6066</v>
      </c>
      <c r="M1168" s="3" t="s">
        <v>6066</v>
      </c>
      <c r="N1168" s="3" t="s">
        <v>32</v>
      </c>
      <c r="O1168" s="3" t="s">
        <v>154</v>
      </c>
      <c r="P1168" s="18">
        <v>44727</v>
      </c>
      <c r="Q1168" s="27">
        <v>0.583333333335759</v>
      </c>
      <c r="R1168" s="27">
        <v>0.583333333335759</v>
      </c>
      <c r="S1168" s="3" t="s">
        <v>569</v>
      </c>
      <c r="T1168" s="3" t="s">
        <v>2433</v>
      </c>
      <c r="U1168" s="28" t="s">
        <v>6067</v>
      </c>
      <c r="V1168" s="3" t="s">
        <v>901</v>
      </c>
      <c r="X1168" s="3" t="s">
        <v>38</v>
      </c>
    </row>
    <row r="1169" hidden="1" spans="1:24">
      <c r="A1169" s="2">
        <v>44726.7732051736</v>
      </c>
      <c r="B1169" s="3" t="s">
        <v>245</v>
      </c>
      <c r="C1169" s="3" t="s">
        <v>23</v>
      </c>
      <c r="D1169" s="3" t="s">
        <v>6068</v>
      </c>
      <c r="E1169"/>
      <c r="F1169" s="3">
        <v>9052090527</v>
      </c>
      <c r="G1169" s="3" t="s">
        <v>6069</v>
      </c>
      <c r="H1169" s="3" t="s">
        <v>6070</v>
      </c>
      <c r="I1169" s="3" t="s">
        <v>6070</v>
      </c>
      <c r="J1169" s="3" t="s">
        <v>6071</v>
      </c>
      <c r="K1169" s="3" t="s">
        <v>3704</v>
      </c>
      <c r="L1169" s="3" t="s">
        <v>3704</v>
      </c>
      <c r="M1169" s="3" t="s">
        <v>6072</v>
      </c>
      <c r="N1169" s="3" t="s">
        <v>114</v>
      </c>
      <c r="O1169" s="3" t="s">
        <v>154</v>
      </c>
      <c r="P1169" s="18">
        <v>44728</v>
      </c>
      <c r="Q1169" s="27">
        <v>0.5</v>
      </c>
      <c r="R1169" s="27">
        <v>0.541666666664241</v>
      </c>
      <c r="S1169" s="3" t="s">
        <v>1155</v>
      </c>
      <c r="T1169" s="3" t="s">
        <v>6073</v>
      </c>
      <c r="U1169" s="28" t="s">
        <v>6074</v>
      </c>
      <c r="V1169" s="3" t="s">
        <v>901</v>
      </c>
      <c r="X1169" s="3" t="s">
        <v>38</v>
      </c>
    </row>
    <row r="1170" hidden="1" spans="1:57">
      <c r="A1170" s="6">
        <v>44726.7752210995</v>
      </c>
      <c r="B1170" s="7" t="s">
        <v>188</v>
      </c>
      <c r="C1170" s="7" t="s">
        <v>23</v>
      </c>
      <c r="D1170" s="7" t="s">
        <v>6075</v>
      </c>
      <c r="E1170" s="8"/>
      <c r="F1170" s="7">
        <v>9966541938</v>
      </c>
      <c r="G1170" s="7" t="s">
        <v>6076</v>
      </c>
      <c r="H1170" s="7" t="s">
        <v>173</v>
      </c>
      <c r="I1170" s="7" t="s">
        <v>173</v>
      </c>
      <c r="J1170" s="7" t="s">
        <v>3865</v>
      </c>
      <c r="K1170" s="7" t="s">
        <v>127</v>
      </c>
      <c r="L1170" s="7" t="s">
        <v>127</v>
      </c>
      <c r="M1170" s="7" t="s">
        <v>6077</v>
      </c>
      <c r="N1170" s="7" t="s">
        <v>114</v>
      </c>
      <c r="O1170" s="7" t="s">
        <v>47</v>
      </c>
      <c r="P1170" s="16">
        <v>44727</v>
      </c>
      <c r="Q1170" s="22">
        <v>0.5</v>
      </c>
      <c r="R1170" s="22">
        <v>0.708333333335759</v>
      </c>
      <c r="S1170" s="7" t="s">
        <v>1751</v>
      </c>
      <c r="T1170" s="7" t="s">
        <v>297</v>
      </c>
      <c r="U1170" s="23" t="s">
        <v>6078</v>
      </c>
      <c r="V1170" s="7" t="s">
        <v>901</v>
      </c>
      <c r="X1170" s="7" t="s">
        <v>93</v>
      </c>
      <c r="Y1170" s="7" t="s">
        <v>6079</v>
      </c>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row>
    <row r="1171" hidden="1" spans="1:24">
      <c r="A1171" s="2">
        <v>44726.7783964352</v>
      </c>
      <c r="B1171" s="3" t="s">
        <v>121</v>
      </c>
      <c r="C1171" s="3" t="s">
        <v>23</v>
      </c>
      <c r="D1171" s="3" t="s">
        <v>6080</v>
      </c>
      <c r="E1171"/>
      <c r="F1171" s="3">
        <v>8237356727</v>
      </c>
      <c r="G1171" s="3" t="s">
        <v>6081</v>
      </c>
      <c r="H1171" s="3" t="s">
        <v>1237</v>
      </c>
      <c r="I1171" s="3" t="s">
        <v>98</v>
      </c>
      <c r="J1171" s="3" t="s">
        <v>6082</v>
      </c>
      <c r="K1171" s="3" t="s">
        <v>258</v>
      </c>
      <c r="L1171" s="3" t="s">
        <v>258</v>
      </c>
      <c r="M1171" s="3" t="s">
        <v>6083</v>
      </c>
      <c r="N1171" s="3" t="s">
        <v>114</v>
      </c>
      <c r="O1171" s="3" t="s">
        <v>129</v>
      </c>
      <c r="P1171" s="18">
        <v>44727</v>
      </c>
      <c r="Q1171" s="27">
        <v>0.583333333335759</v>
      </c>
      <c r="R1171" s="27">
        <v>0.708333333335759</v>
      </c>
      <c r="S1171" s="3" t="s">
        <v>963</v>
      </c>
      <c r="T1171" s="3" t="s">
        <v>3499</v>
      </c>
      <c r="U1171" s="28" t="s">
        <v>6084</v>
      </c>
      <c r="V1171" s="3" t="s">
        <v>1615</v>
      </c>
      <c r="X1171" s="3" t="s">
        <v>38</v>
      </c>
    </row>
    <row r="1172" hidden="1" spans="1:24">
      <c r="A1172" s="2">
        <v>44726.7792839699</v>
      </c>
      <c r="B1172" s="3" t="s">
        <v>188</v>
      </c>
      <c r="C1172" s="3" t="s">
        <v>23</v>
      </c>
      <c r="D1172" s="3" t="s">
        <v>6085</v>
      </c>
      <c r="E1172"/>
      <c r="F1172" s="3">
        <v>9822187992</v>
      </c>
      <c r="G1172" s="3" t="s">
        <v>6086</v>
      </c>
      <c r="H1172" s="3" t="s">
        <v>511</v>
      </c>
      <c r="I1172" s="3" t="s">
        <v>313</v>
      </c>
      <c r="J1172" s="3" t="s">
        <v>6087</v>
      </c>
      <c r="K1172" s="3" t="s">
        <v>6088</v>
      </c>
      <c r="L1172" s="3" t="s">
        <v>537</v>
      </c>
      <c r="M1172" s="3" t="s">
        <v>6089</v>
      </c>
      <c r="N1172" s="3" t="s">
        <v>32</v>
      </c>
      <c r="O1172" s="3" t="s">
        <v>2173</v>
      </c>
      <c r="P1172" s="18">
        <v>44727</v>
      </c>
      <c r="Q1172" s="27">
        <v>0.5</v>
      </c>
      <c r="R1172" s="27">
        <v>0.708333333335759</v>
      </c>
      <c r="S1172" s="3" t="s">
        <v>3026</v>
      </c>
      <c r="T1172" s="3" t="s">
        <v>561</v>
      </c>
      <c r="U1172" s="28" t="s">
        <v>6090</v>
      </c>
      <c r="V1172" s="3" t="s">
        <v>901</v>
      </c>
      <c r="X1172" s="3" t="s">
        <v>38</v>
      </c>
    </row>
    <row r="1173" hidden="1" spans="1:24">
      <c r="A1173" s="2">
        <v>44726.7851684028</v>
      </c>
      <c r="B1173" s="3" t="s">
        <v>2870</v>
      </c>
      <c r="C1173" s="3" t="s">
        <v>23</v>
      </c>
      <c r="D1173" s="3" t="s">
        <v>6091</v>
      </c>
      <c r="E1173"/>
      <c r="F1173" s="3">
        <v>9866995170</v>
      </c>
      <c r="G1173" s="3" t="s">
        <v>6092</v>
      </c>
      <c r="H1173" s="3" t="s">
        <v>26</v>
      </c>
      <c r="I1173" s="3" t="s">
        <v>110</v>
      </c>
      <c r="J1173" s="3" t="s">
        <v>3119</v>
      </c>
      <c r="K1173" s="3" t="s">
        <v>85</v>
      </c>
      <c r="L1173" s="3" t="s">
        <v>127</v>
      </c>
      <c r="M1173" s="3" t="s">
        <v>6093</v>
      </c>
      <c r="N1173" s="3" t="s">
        <v>87</v>
      </c>
      <c r="O1173" s="3" t="s">
        <v>154</v>
      </c>
      <c r="P1173" s="18">
        <v>44727</v>
      </c>
      <c r="Q1173" s="27">
        <v>0.583333333335759</v>
      </c>
      <c r="R1173" s="27">
        <v>0.666666666664241</v>
      </c>
      <c r="S1173" s="3" t="s">
        <v>48</v>
      </c>
      <c r="T1173" s="3" t="s">
        <v>103</v>
      </c>
      <c r="U1173" s="28" t="s">
        <v>6094</v>
      </c>
      <c r="V1173" s="3" t="s">
        <v>901</v>
      </c>
      <c r="X1173" s="3" t="s">
        <v>38</v>
      </c>
    </row>
    <row r="1174" hidden="1" spans="1:24">
      <c r="A1174" s="2">
        <v>44726.7869436227</v>
      </c>
      <c r="B1174" s="3" t="s">
        <v>121</v>
      </c>
      <c r="C1174" s="3" t="s">
        <v>23</v>
      </c>
      <c r="D1174" s="3" t="s">
        <v>6095</v>
      </c>
      <c r="E1174"/>
      <c r="F1174" s="3">
        <v>8605017848</v>
      </c>
      <c r="G1174" s="3" t="s">
        <v>6081</v>
      </c>
      <c r="H1174" s="3" t="s">
        <v>535</v>
      </c>
      <c r="I1174" s="3" t="s">
        <v>535</v>
      </c>
      <c r="J1174" s="3" t="s">
        <v>6096</v>
      </c>
      <c r="K1174" s="3" t="s">
        <v>258</v>
      </c>
      <c r="L1174" s="3" t="s">
        <v>258</v>
      </c>
      <c r="M1174" s="3" t="s">
        <v>6097</v>
      </c>
      <c r="N1174" s="3" t="s">
        <v>114</v>
      </c>
      <c r="O1174" s="3" t="s">
        <v>33</v>
      </c>
      <c r="P1174" s="18">
        <v>44727</v>
      </c>
      <c r="Q1174" s="27">
        <v>0.583333333335759</v>
      </c>
      <c r="R1174" s="27">
        <v>0.75</v>
      </c>
      <c r="S1174" s="3" t="s">
        <v>242</v>
      </c>
      <c r="T1174" s="3" t="s">
        <v>878</v>
      </c>
      <c r="U1174" s="28" t="s">
        <v>6098</v>
      </c>
      <c r="V1174" s="3" t="s">
        <v>1615</v>
      </c>
      <c r="X1174" s="3" t="s">
        <v>38</v>
      </c>
    </row>
    <row r="1175" hidden="1" spans="1:24">
      <c r="A1175" s="2">
        <v>44726.7878481944</v>
      </c>
      <c r="B1175" s="3" t="s">
        <v>79</v>
      </c>
      <c r="C1175" s="3" t="s">
        <v>23</v>
      </c>
      <c r="D1175" s="3" t="s">
        <v>6099</v>
      </c>
      <c r="E1175"/>
      <c r="F1175" s="3">
        <v>9391497101</v>
      </c>
      <c r="G1175" s="3" t="s">
        <v>395</v>
      </c>
      <c r="H1175" s="3" t="s">
        <v>511</v>
      </c>
      <c r="I1175" s="3" t="s">
        <v>313</v>
      </c>
      <c r="J1175" s="3" t="s">
        <v>275</v>
      </c>
      <c r="K1175" s="3" t="s">
        <v>127</v>
      </c>
      <c r="L1175" s="3" t="s">
        <v>85</v>
      </c>
      <c r="M1175" s="3" t="s">
        <v>739</v>
      </c>
      <c r="N1175" s="3" t="s">
        <v>114</v>
      </c>
      <c r="O1175" s="3" t="s">
        <v>260</v>
      </c>
      <c r="P1175" s="18">
        <v>44727</v>
      </c>
      <c r="Q1175" s="27">
        <v>0.416666666664241</v>
      </c>
      <c r="R1175" s="27">
        <v>0.458333333335759</v>
      </c>
      <c r="S1175" s="3" t="s">
        <v>570</v>
      </c>
      <c r="T1175" s="3" t="s">
        <v>103</v>
      </c>
      <c r="U1175" s="28" t="s">
        <v>6100</v>
      </c>
      <c r="V1175" s="3" t="s">
        <v>5253</v>
      </c>
      <c r="X1175" s="3" t="s">
        <v>38</v>
      </c>
    </row>
    <row r="1176" hidden="1" spans="1:24">
      <c r="A1176" s="2">
        <v>44726.7898061458</v>
      </c>
      <c r="B1176" s="3" t="s">
        <v>121</v>
      </c>
      <c r="C1176" s="3" t="s">
        <v>23</v>
      </c>
      <c r="D1176" s="3" t="s">
        <v>6101</v>
      </c>
      <c r="E1176"/>
      <c r="F1176" s="3">
        <v>9130508648</v>
      </c>
      <c r="G1176" s="3" t="s">
        <v>6102</v>
      </c>
      <c r="H1176" s="3" t="s">
        <v>98</v>
      </c>
      <c r="I1176" s="3" t="s">
        <v>98</v>
      </c>
      <c r="J1176" s="3" t="s">
        <v>6103</v>
      </c>
      <c r="K1176" s="3" t="s">
        <v>258</v>
      </c>
      <c r="L1176" s="3" t="s">
        <v>258</v>
      </c>
      <c r="M1176" s="3" t="s">
        <v>6104</v>
      </c>
      <c r="N1176" s="3" t="s">
        <v>32</v>
      </c>
      <c r="O1176" s="3" t="s">
        <v>129</v>
      </c>
      <c r="P1176" s="18">
        <v>44727</v>
      </c>
      <c r="Q1176" s="27">
        <v>0.583333333335759</v>
      </c>
      <c r="R1176" s="27">
        <v>0.708333333335759</v>
      </c>
      <c r="S1176" s="3" t="s">
        <v>4175</v>
      </c>
      <c r="T1176" s="3" t="s">
        <v>910</v>
      </c>
      <c r="U1176" s="28" t="s">
        <v>6105</v>
      </c>
      <c r="V1176" s="3" t="s">
        <v>1615</v>
      </c>
      <c r="X1176" s="3" t="s">
        <v>38</v>
      </c>
    </row>
    <row r="1177" hidden="1" spans="1:57">
      <c r="A1177" s="6">
        <v>44726.7914260301</v>
      </c>
      <c r="B1177" s="7" t="s">
        <v>2870</v>
      </c>
      <c r="C1177" s="7" t="s">
        <v>23</v>
      </c>
      <c r="D1177" s="7" t="s">
        <v>6106</v>
      </c>
      <c r="E1177" s="8"/>
      <c r="F1177" s="7">
        <v>9034905319</v>
      </c>
      <c r="G1177" s="7" t="s">
        <v>6107</v>
      </c>
      <c r="H1177" s="7" t="s">
        <v>1028</v>
      </c>
      <c r="I1177" s="7" t="s">
        <v>43</v>
      </c>
      <c r="J1177" s="7" t="s">
        <v>6108</v>
      </c>
      <c r="K1177" s="7" t="s">
        <v>635</v>
      </c>
      <c r="L1177" s="7" t="s">
        <v>635</v>
      </c>
      <c r="M1177" s="7" t="s">
        <v>6109</v>
      </c>
      <c r="N1177" s="7" t="s">
        <v>87</v>
      </c>
      <c r="O1177" s="7" t="s">
        <v>154</v>
      </c>
      <c r="P1177" s="16">
        <v>44727</v>
      </c>
      <c r="Q1177" s="22">
        <v>0.708333333335759</v>
      </c>
      <c r="R1177" s="22">
        <v>0.75</v>
      </c>
      <c r="S1177" s="7" t="s">
        <v>539</v>
      </c>
      <c r="T1177" s="7" t="s">
        <v>4185</v>
      </c>
      <c r="U1177" s="23" t="s">
        <v>6110</v>
      </c>
      <c r="V1177" s="7" t="s">
        <v>901</v>
      </c>
      <c r="X1177" s="7" t="s">
        <v>93</v>
      </c>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row>
    <row r="1178" hidden="1" spans="1:24">
      <c r="A1178" s="2">
        <v>44726.7931378704</v>
      </c>
      <c r="B1178" s="3" t="s">
        <v>121</v>
      </c>
      <c r="C1178" s="3" t="s">
        <v>23</v>
      </c>
      <c r="D1178" s="3" t="s">
        <v>6111</v>
      </c>
      <c r="E1178"/>
      <c r="F1178" s="3">
        <v>9975277058</v>
      </c>
      <c r="G1178" s="3" t="s">
        <v>5074</v>
      </c>
      <c r="H1178" s="3" t="s">
        <v>27</v>
      </c>
      <c r="I1178" s="3" t="s">
        <v>595</v>
      </c>
      <c r="J1178" s="3" t="s">
        <v>6112</v>
      </c>
      <c r="K1178" s="3" t="s">
        <v>258</v>
      </c>
      <c r="L1178" s="3" t="s">
        <v>258</v>
      </c>
      <c r="M1178" s="3" t="s">
        <v>6113</v>
      </c>
      <c r="N1178" s="3" t="s">
        <v>32</v>
      </c>
      <c r="O1178" s="3" t="s">
        <v>459</v>
      </c>
      <c r="P1178" s="18">
        <v>44727</v>
      </c>
      <c r="Q1178" s="27">
        <v>0.583333333335759</v>
      </c>
      <c r="R1178" s="27">
        <v>0.708333333335759</v>
      </c>
      <c r="S1178" s="3" t="s">
        <v>6114</v>
      </c>
      <c r="T1178" s="3" t="s">
        <v>4486</v>
      </c>
      <c r="U1178" s="28" t="s">
        <v>6115</v>
      </c>
      <c r="V1178" s="3" t="s">
        <v>1615</v>
      </c>
      <c r="X1178" s="3" t="s">
        <v>38</v>
      </c>
    </row>
    <row r="1179" hidden="1" spans="1:57">
      <c r="A1179" s="101">
        <v>44726.7974400694</v>
      </c>
      <c r="B1179" s="102" t="s">
        <v>2870</v>
      </c>
      <c r="C1179" s="102" t="s">
        <v>23</v>
      </c>
      <c r="D1179" s="102" t="s">
        <v>6116</v>
      </c>
      <c r="E1179" s="103"/>
      <c r="F1179" s="102">
        <v>9834417755</v>
      </c>
      <c r="G1179" s="102" t="s">
        <v>6117</v>
      </c>
      <c r="H1179" s="102" t="s">
        <v>793</v>
      </c>
      <c r="I1179" s="102" t="s">
        <v>793</v>
      </c>
      <c r="J1179" s="102" t="s">
        <v>6118</v>
      </c>
      <c r="K1179" s="102" t="s">
        <v>490</v>
      </c>
      <c r="L1179" s="102" t="s">
        <v>100</v>
      </c>
      <c r="M1179" s="102" t="s">
        <v>6119</v>
      </c>
      <c r="N1179" s="102" t="s">
        <v>114</v>
      </c>
      <c r="O1179" s="102" t="s">
        <v>47</v>
      </c>
      <c r="P1179" s="104">
        <v>44727</v>
      </c>
      <c r="Q1179" s="105">
        <v>0.708333333335759</v>
      </c>
      <c r="R1179" s="105">
        <v>0.75</v>
      </c>
      <c r="S1179" s="102" t="s">
        <v>6120</v>
      </c>
      <c r="T1179" s="102" t="s">
        <v>406</v>
      </c>
      <c r="U1179" s="106" t="s">
        <v>6121</v>
      </c>
      <c r="V1179" s="102" t="s">
        <v>901</v>
      </c>
      <c r="X1179" s="102" t="s">
        <v>38</v>
      </c>
      <c r="Y1179" s="103"/>
      <c r="Z1179" s="103"/>
      <c r="AA1179" s="103"/>
      <c r="AB1179" s="103"/>
      <c r="AC1179" s="103"/>
      <c r="AD1179" s="103"/>
      <c r="AE1179" s="103"/>
      <c r="AF1179" s="103"/>
      <c r="AG1179" s="103"/>
      <c r="AH1179" s="103"/>
      <c r="AI1179" s="103"/>
      <c r="AJ1179" s="103"/>
      <c r="AK1179" s="103"/>
      <c r="AL1179" s="103"/>
      <c r="AM1179" s="103"/>
      <c r="AN1179" s="103"/>
      <c r="AO1179" s="103"/>
      <c r="AP1179" s="103"/>
      <c r="AQ1179" s="103"/>
      <c r="AR1179" s="103"/>
      <c r="AS1179" s="103"/>
      <c r="AT1179" s="103"/>
      <c r="AU1179" s="103"/>
      <c r="AV1179" s="103"/>
      <c r="AW1179" s="103"/>
      <c r="AX1179" s="103"/>
      <c r="AY1179" s="103"/>
      <c r="AZ1179" s="103"/>
      <c r="BA1179" s="103"/>
      <c r="BB1179" s="103"/>
      <c r="BC1179" s="103"/>
      <c r="BD1179" s="103"/>
      <c r="BE1179" s="103"/>
    </row>
    <row r="1180" hidden="1" spans="1:31">
      <c r="A1180" s="2">
        <v>44727.3780337269</v>
      </c>
      <c r="B1180" s="3" t="s">
        <v>199</v>
      </c>
      <c r="C1180" s="4" t="s">
        <v>23</v>
      </c>
      <c r="D1180" s="4" t="s">
        <v>6122</v>
      </c>
      <c r="E1180" s="5"/>
      <c r="F1180" s="4">
        <v>9182324169</v>
      </c>
      <c r="G1180" s="4" t="s">
        <v>5642</v>
      </c>
      <c r="H1180" s="4" t="s">
        <v>42</v>
      </c>
      <c r="I1180" s="4" t="s">
        <v>2060</v>
      </c>
      <c r="J1180" s="4" t="s">
        <v>6123</v>
      </c>
      <c r="K1180" s="4" t="s">
        <v>1912</v>
      </c>
      <c r="L1180" s="4" t="s">
        <v>127</v>
      </c>
      <c r="M1180" s="4" t="s">
        <v>6124</v>
      </c>
      <c r="N1180" s="4" t="s">
        <v>114</v>
      </c>
      <c r="O1180" s="4" t="s">
        <v>784</v>
      </c>
      <c r="P1180" s="15">
        <v>44729</v>
      </c>
      <c r="Q1180" s="20">
        <v>0.583333333335759</v>
      </c>
      <c r="R1180" s="20">
        <v>0.625</v>
      </c>
      <c r="S1180" s="4" t="s">
        <v>385</v>
      </c>
      <c r="T1180" s="4" t="s">
        <v>553</v>
      </c>
      <c r="U1180" s="21" t="s">
        <v>6125</v>
      </c>
      <c r="V1180" s="4" t="s">
        <v>901</v>
      </c>
      <c r="X1180" s="4" t="s">
        <v>38</v>
      </c>
      <c r="Y1180" s="5"/>
      <c r="Z1180" s="5"/>
      <c r="AA1180" s="5"/>
      <c r="AB1180" s="5"/>
      <c r="AC1180" s="5"/>
      <c r="AD1180" s="5"/>
      <c r="AE1180" s="5"/>
    </row>
    <row r="1181" hidden="1" spans="1:31">
      <c r="A1181" s="2">
        <v>44727.3997780093</v>
      </c>
      <c r="B1181" s="3" t="s">
        <v>199</v>
      </c>
      <c r="C1181" s="4" t="s">
        <v>23</v>
      </c>
      <c r="D1181" s="4" t="s">
        <v>6126</v>
      </c>
      <c r="E1181" s="5"/>
      <c r="F1181" s="4">
        <v>8142812616</v>
      </c>
      <c r="G1181" s="4" t="s">
        <v>5642</v>
      </c>
      <c r="H1181" s="4" t="s">
        <v>953</v>
      </c>
      <c r="I1181" s="4" t="s">
        <v>953</v>
      </c>
      <c r="J1181" s="4" t="s">
        <v>6127</v>
      </c>
      <c r="K1181" s="4" t="s">
        <v>85</v>
      </c>
      <c r="L1181" s="4" t="s">
        <v>127</v>
      </c>
      <c r="M1181" s="4" t="s">
        <v>6128</v>
      </c>
      <c r="N1181" s="4" t="s">
        <v>32</v>
      </c>
      <c r="O1181" s="4" t="s">
        <v>154</v>
      </c>
      <c r="P1181" s="15">
        <v>44728</v>
      </c>
      <c r="Q1181" s="20">
        <v>0.6875</v>
      </c>
      <c r="R1181" s="20">
        <v>0.708333333335759</v>
      </c>
      <c r="S1181" s="4" t="s">
        <v>1278</v>
      </c>
      <c r="T1181" s="4" t="s">
        <v>6129</v>
      </c>
      <c r="U1181" s="21" t="s">
        <v>6130</v>
      </c>
      <c r="V1181" s="4" t="s">
        <v>901</v>
      </c>
      <c r="X1181" s="4" t="s">
        <v>38</v>
      </c>
      <c r="Y1181" s="5"/>
      <c r="Z1181" s="5"/>
      <c r="AA1181" s="5"/>
      <c r="AB1181" s="5"/>
      <c r="AC1181" s="5"/>
      <c r="AD1181" s="5"/>
      <c r="AE1181" s="5"/>
    </row>
    <row r="1182" hidden="1" spans="1:31">
      <c r="A1182" s="2">
        <v>44727.445308125</v>
      </c>
      <c r="B1182" s="3" t="s">
        <v>39</v>
      </c>
      <c r="C1182" s="4" t="s">
        <v>23</v>
      </c>
      <c r="D1182" s="4" t="s">
        <v>6131</v>
      </c>
      <c r="E1182" s="5"/>
      <c r="F1182" s="4">
        <v>9381575191</v>
      </c>
      <c r="G1182" s="4" t="s">
        <v>6132</v>
      </c>
      <c r="H1182" s="4" t="s">
        <v>313</v>
      </c>
      <c r="I1182" s="4" t="s">
        <v>313</v>
      </c>
      <c r="J1182" s="4" t="s">
        <v>6133</v>
      </c>
      <c r="K1182" s="4" t="s">
        <v>45</v>
      </c>
      <c r="L1182" s="4" t="s">
        <v>45</v>
      </c>
      <c r="M1182" s="4" t="s">
        <v>6134</v>
      </c>
      <c r="N1182" s="4" t="s">
        <v>32</v>
      </c>
      <c r="O1182" s="4" t="s">
        <v>47</v>
      </c>
      <c r="P1182" s="15">
        <v>44728</v>
      </c>
      <c r="Q1182" s="20">
        <v>0.708333333335759</v>
      </c>
      <c r="R1182" s="20">
        <v>0.75</v>
      </c>
      <c r="S1182" s="4" t="s">
        <v>2241</v>
      </c>
      <c r="T1182" s="4" t="s">
        <v>207</v>
      </c>
      <c r="U1182" s="21" t="s">
        <v>6135</v>
      </c>
      <c r="V1182" s="4" t="s">
        <v>1636</v>
      </c>
      <c r="X1182" s="4" t="s">
        <v>38</v>
      </c>
      <c r="Y1182" s="5"/>
      <c r="Z1182" s="5"/>
      <c r="AA1182" s="5"/>
      <c r="AB1182" s="5"/>
      <c r="AC1182" s="5"/>
      <c r="AD1182" s="5"/>
      <c r="AE1182" s="5"/>
    </row>
    <row r="1183" hidden="1" spans="1:31">
      <c r="A1183" s="2">
        <v>44727.4543700579</v>
      </c>
      <c r="B1183" s="3" t="s">
        <v>3567</v>
      </c>
      <c r="C1183" s="4" t="s">
        <v>23</v>
      </c>
      <c r="D1183" s="4" t="s">
        <v>6136</v>
      </c>
      <c r="E1183" s="5"/>
      <c r="F1183" s="4">
        <v>8309084863</v>
      </c>
      <c r="G1183" s="4" t="s">
        <v>1921</v>
      </c>
      <c r="H1183" s="4" t="s">
        <v>43</v>
      </c>
      <c r="I1183" s="4" t="s">
        <v>43</v>
      </c>
      <c r="J1183" s="4" t="s">
        <v>6137</v>
      </c>
      <c r="K1183" s="4" t="s">
        <v>6138</v>
      </c>
      <c r="L1183" s="4" t="s">
        <v>6139</v>
      </c>
      <c r="M1183" s="4" t="s">
        <v>6140</v>
      </c>
      <c r="N1183" s="4" t="s">
        <v>87</v>
      </c>
      <c r="O1183" s="4" t="s">
        <v>154</v>
      </c>
      <c r="P1183" s="15">
        <v>44728</v>
      </c>
      <c r="Q1183" s="20">
        <v>0.458333333335759</v>
      </c>
      <c r="R1183" s="20">
        <v>0.0416666666642413</v>
      </c>
      <c r="S1183" s="4" t="s">
        <v>1718</v>
      </c>
      <c r="T1183" s="4" t="s">
        <v>6141</v>
      </c>
      <c r="U1183" s="21" t="s">
        <v>6142</v>
      </c>
      <c r="V1183" s="4" t="s">
        <v>1636</v>
      </c>
      <c r="X1183" s="4" t="s">
        <v>38</v>
      </c>
      <c r="Y1183" s="5"/>
      <c r="Z1183" s="5"/>
      <c r="AA1183" s="5"/>
      <c r="AB1183" s="5"/>
      <c r="AC1183" s="5"/>
      <c r="AD1183" s="5"/>
      <c r="AE1183" s="5"/>
    </row>
    <row r="1184" hidden="1" spans="1:31">
      <c r="A1184" s="2">
        <v>44727.4605521528</v>
      </c>
      <c r="B1184" s="3" t="s">
        <v>39</v>
      </c>
      <c r="C1184" s="4" t="s">
        <v>23</v>
      </c>
      <c r="D1184" s="4" t="s">
        <v>6143</v>
      </c>
      <c r="E1184" s="5"/>
      <c r="F1184" s="4">
        <v>8125868405</v>
      </c>
      <c r="G1184" s="4" t="s">
        <v>3995</v>
      </c>
      <c r="H1184" s="4" t="s">
        <v>150</v>
      </c>
      <c r="I1184" s="4" t="s">
        <v>150</v>
      </c>
      <c r="J1184" s="4" t="s">
        <v>6144</v>
      </c>
      <c r="K1184" s="4" t="s">
        <v>276</v>
      </c>
      <c r="L1184" s="4" t="s">
        <v>276</v>
      </c>
      <c r="M1184" s="4" t="s">
        <v>6145</v>
      </c>
      <c r="N1184" s="4" t="s">
        <v>832</v>
      </c>
      <c r="O1184" s="4" t="s">
        <v>2173</v>
      </c>
      <c r="P1184" s="15">
        <v>44728</v>
      </c>
      <c r="Q1184" s="20">
        <v>0.583333333335759</v>
      </c>
      <c r="R1184" s="20">
        <v>0.666666666664241</v>
      </c>
      <c r="S1184" s="4" t="s">
        <v>6146</v>
      </c>
      <c r="T1184" s="4" t="s">
        <v>35</v>
      </c>
      <c r="U1184" s="21" t="s">
        <v>6147</v>
      </c>
      <c r="V1184" s="4" t="s">
        <v>616</v>
      </c>
      <c r="X1184" s="4" t="s">
        <v>38</v>
      </c>
      <c r="Y1184" s="5"/>
      <c r="Z1184" s="5"/>
      <c r="AA1184" s="5"/>
      <c r="AB1184" s="5"/>
      <c r="AC1184" s="5"/>
      <c r="AD1184" s="5"/>
      <c r="AE1184" s="5"/>
    </row>
    <row r="1185" hidden="1" spans="1:57">
      <c r="A1185" s="6">
        <v>44727.468113831</v>
      </c>
      <c r="B1185" s="7" t="s">
        <v>5919</v>
      </c>
      <c r="C1185" s="7" t="s">
        <v>23</v>
      </c>
      <c r="D1185" s="7" t="s">
        <v>6148</v>
      </c>
      <c r="E1185" s="8"/>
      <c r="F1185" s="7">
        <v>6303023351</v>
      </c>
      <c r="G1185" s="7" t="s">
        <v>887</v>
      </c>
      <c r="H1185" s="7" t="s">
        <v>43</v>
      </c>
      <c r="I1185" s="7" t="s">
        <v>3125</v>
      </c>
      <c r="J1185" s="7" t="s">
        <v>28</v>
      </c>
      <c r="K1185" s="7" t="s">
        <v>140</v>
      </c>
      <c r="L1185" s="7" t="s">
        <v>929</v>
      </c>
      <c r="M1185" s="7" t="s">
        <v>6149</v>
      </c>
      <c r="N1185" s="7" t="s">
        <v>3736</v>
      </c>
      <c r="O1185" s="8"/>
      <c r="P1185" s="16">
        <v>44732</v>
      </c>
      <c r="Q1185" s="22">
        <v>0.458333333335759</v>
      </c>
      <c r="R1185" s="22">
        <v>0.0833333333357587</v>
      </c>
      <c r="S1185" s="7" t="s">
        <v>6150</v>
      </c>
      <c r="T1185" s="7" t="s">
        <v>6151</v>
      </c>
      <c r="U1185" s="23" t="s">
        <v>6152</v>
      </c>
      <c r="V1185" s="7" t="s">
        <v>901</v>
      </c>
      <c r="X1185" s="7" t="s">
        <v>93</v>
      </c>
      <c r="Y1185" s="7" t="s">
        <v>6153</v>
      </c>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row>
    <row r="1186" hidden="1" spans="1:34">
      <c r="A1186" s="2">
        <v>44727.4693331134</v>
      </c>
      <c r="B1186" s="3" t="s">
        <v>121</v>
      </c>
      <c r="C1186" s="4" t="s">
        <v>23</v>
      </c>
      <c r="D1186" s="4" t="s">
        <v>6154</v>
      </c>
      <c r="E1186" s="5"/>
      <c r="F1186" s="4">
        <v>9492866535</v>
      </c>
      <c r="G1186" s="4" t="s">
        <v>4914</v>
      </c>
      <c r="H1186" s="4" t="s">
        <v>82</v>
      </c>
      <c r="I1186" s="4" t="s">
        <v>27</v>
      </c>
      <c r="J1186" s="4" t="s">
        <v>6155</v>
      </c>
      <c r="K1186" s="4" t="s">
        <v>85</v>
      </c>
      <c r="L1186" s="4" t="s">
        <v>85</v>
      </c>
      <c r="M1186" s="4" t="s">
        <v>6156</v>
      </c>
      <c r="N1186" s="4" t="s">
        <v>114</v>
      </c>
      <c r="O1186" s="4" t="s">
        <v>459</v>
      </c>
      <c r="P1186" s="15">
        <v>44728</v>
      </c>
      <c r="Q1186" s="20">
        <v>0.583333333335759</v>
      </c>
      <c r="R1186" s="20">
        <v>0.729166666664241</v>
      </c>
      <c r="S1186" s="4" t="s">
        <v>2168</v>
      </c>
      <c r="T1186" s="4" t="s">
        <v>6157</v>
      </c>
      <c r="U1186" s="21" t="s">
        <v>6158</v>
      </c>
      <c r="V1186" s="4" t="s">
        <v>320</v>
      </c>
      <c r="X1186" s="4" t="s">
        <v>38</v>
      </c>
      <c r="Y1186" s="5"/>
      <c r="Z1186" s="5"/>
      <c r="AA1186" s="5"/>
      <c r="AB1186" s="5"/>
      <c r="AC1186" s="5"/>
      <c r="AD1186" s="5"/>
      <c r="AE1186" s="5"/>
      <c r="AF1186" s="5"/>
      <c r="AG1186" s="5"/>
      <c r="AH1186" s="5"/>
    </row>
    <row r="1187" hidden="1" spans="1:34">
      <c r="A1187" s="2">
        <v>44727.4716279745</v>
      </c>
      <c r="B1187" s="3" t="s">
        <v>39</v>
      </c>
      <c r="C1187" s="4" t="s">
        <v>23</v>
      </c>
      <c r="D1187" s="4" t="s">
        <v>6159</v>
      </c>
      <c r="E1187" s="5"/>
      <c r="F1187" s="4">
        <v>9014850256</v>
      </c>
      <c r="G1187" s="4" t="s">
        <v>3995</v>
      </c>
      <c r="H1187" s="4" t="s">
        <v>429</v>
      </c>
      <c r="I1187" s="4" t="s">
        <v>429</v>
      </c>
      <c r="J1187" s="4" t="s">
        <v>6160</v>
      </c>
      <c r="K1187" s="4" t="s">
        <v>45</v>
      </c>
      <c r="L1187" s="4" t="s">
        <v>45</v>
      </c>
      <c r="M1187" s="4" t="s">
        <v>6161</v>
      </c>
      <c r="N1187" s="4" t="s">
        <v>832</v>
      </c>
      <c r="O1187" s="4" t="s">
        <v>47</v>
      </c>
      <c r="P1187" s="15">
        <v>44728</v>
      </c>
      <c r="Q1187" s="20">
        <v>0.583333333335759</v>
      </c>
      <c r="R1187" s="20">
        <v>0.666666666664241</v>
      </c>
      <c r="S1187" s="4" t="s">
        <v>2573</v>
      </c>
      <c r="T1187" s="4" t="s">
        <v>35</v>
      </c>
      <c r="U1187" s="21" t="s">
        <v>6162</v>
      </c>
      <c r="V1187" s="4" t="s">
        <v>616</v>
      </c>
      <c r="X1187" s="4" t="s">
        <v>38</v>
      </c>
      <c r="Y1187" s="5"/>
      <c r="Z1187" s="5"/>
      <c r="AA1187" s="5"/>
      <c r="AB1187" s="5"/>
      <c r="AC1187" s="5"/>
      <c r="AD1187" s="5"/>
      <c r="AE1187" s="5"/>
      <c r="AF1187" s="5"/>
      <c r="AG1187" s="5"/>
      <c r="AH1187" s="5"/>
    </row>
    <row r="1188" hidden="1" spans="1:34">
      <c r="A1188" s="2">
        <v>44727.4797788889</v>
      </c>
      <c r="B1188" s="3" t="s">
        <v>3567</v>
      </c>
      <c r="C1188" s="4" t="s">
        <v>23</v>
      </c>
      <c r="D1188" s="4" t="s">
        <v>6163</v>
      </c>
      <c r="E1188" s="5"/>
      <c r="F1188" s="4">
        <v>6303119379</v>
      </c>
      <c r="G1188" s="4" t="s">
        <v>6164</v>
      </c>
      <c r="H1188" s="4" t="s">
        <v>150</v>
      </c>
      <c r="I1188" s="4" t="s">
        <v>535</v>
      </c>
      <c r="J1188" s="4" t="s">
        <v>666</v>
      </c>
      <c r="K1188" s="4" t="s">
        <v>85</v>
      </c>
      <c r="L1188" s="4" t="s">
        <v>929</v>
      </c>
      <c r="M1188" s="4" t="s">
        <v>6165</v>
      </c>
      <c r="N1188" s="4" t="s">
        <v>114</v>
      </c>
      <c r="O1188" s="4" t="s">
        <v>154</v>
      </c>
      <c r="P1188" s="15">
        <v>44728</v>
      </c>
      <c r="Q1188" s="20">
        <v>0.0833333333357587</v>
      </c>
      <c r="R1188" s="20">
        <v>0.166666666664241</v>
      </c>
      <c r="S1188" s="4" t="s">
        <v>570</v>
      </c>
      <c r="T1188" s="4" t="s">
        <v>722</v>
      </c>
      <c r="U1188" s="21" t="s">
        <v>6166</v>
      </c>
      <c r="V1188" s="4" t="s">
        <v>3576</v>
      </c>
      <c r="X1188" s="4" t="s">
        <v>38</v>
      </c>
      <c r="Y1188" s="5"/>
      <c r="Z1188" s="5"/>
      <c r="AA1188" s="5"/>
      <c r="AB1188" s="5"/>
      <c r="AC1188" s="5"/>
      <c r="AD1188" s="5"/>
      <c r="AE1188" s="5"/>
      <c r="AF1188" s="5"/>
      <c r="AG1188" s="5"/>
      <c r="AH1188" s="5"/>
    </row>
    <row r="1189" hidden="1" spans="1:34">
      <c r="A1189" s="2">
        <v>44727.4805199421</v>
      </c>
      <c r="B1189" s="3" t="s">
        <v>121</v>
      </c>
      <c r="C1189" s="4" t="s">
        <v>23</v>
      </c>
      <c r="D1189" s="4" t="s">
        <v>6167</v>
      </c>
      <c r="E1189" s="5"/>
      <c r="F1189" s="4">
        <v>9704159426</v>
      </c>
      <c r="G1189" s="4" t="s">
        <v>4914</v>
      </c>
      <c r="H1189" s="4" t="s">
        <v>43</v>
      </c>
      <c r="I1189" s="4" t="s">
        <v>43</v>
      </c>
      <c r="J1189" s="4" t="s">
        <v>6168</v>
      </c>
      <c r="K1189" s="4" t="s">
        <v>85</v>
      </c>
      <c r="L1189" s="4" t="s">
        <v>85</v>
      </c>
      <c r="M1189" s="4" t="s">
        <v>6169</v>
      </c>
      <c r="N1189" s="4" t="s">
        <v>114</v>
      </c>
      <c r="O1189" s="4" t="s">
        <v>459</v>
      </c>
      <c r="P1189" s="15">
        <v>44728</v>
      </c>
      <c r="Q1189" s="20">
        <v>0.583333333335759</v>
      </c>
      <c r="R1189" s="20">
        <v>0.729166666664241</v>
      </c>
      <c r="S1189" s="4" t="s">
        <v>910</v>
      </c>
      <c r="T1189" s="4" t="s">
        <v>6170</v>
      </c>
      <c r="U1189" s="21" t="s">
        <v>6171</v>
      </c>
      <c r="V1189" s="4" t="s">
        <v>320</v>
      </c>
      <c r="X1189" s="4" t="s">
        <v>38</v>
      </c>
      <c r="Y1189" s="5"/>
      <c r="Z1189" s="5"/>
      <c r="AA1189" s="5"/>
      <c r="AB1189" s="5"/>
      <c r="AC1189" s="5"/>
      <c r="AD1189" s="5"/>
      <c r="AE1189" s="5"/>
      <c r="AF1189" s="5"/>
      <c r="AG1189" s="5"/>
      <c r="AH1189" s="5"/>
    </row>
    <row r="1190" hidden="1" spans="1:34">
      <c r="A1190" s="2">
        <v>44727.4883852315</v>
      </c>
      <c r="B1190" s="3" t="s">
        <v>188</v>
      </c>
      <c r="C1190" s="4" t="s">
        <v>23</v>
      </c>
      <c r="D1190" s="4" t="s">
        <v>6172</v>
      </c>
      <c r="E1190" s="5"/>
      <c r="F1190" s="4">
        <v>9666944135</v>
      </c>
      <c r="G1190" s="4" t="s">
        <v>6173</v>
      </c>
      <c r="H1190" s="4" t="s">
        <v>124</v>
      </c>
      <c r="I1190" s="4" t="s">
        <v>42</v>
      </c>
      <c r="J1190" s="4" t="s">
        <v>6174</v>
      </c>
      <c r="K1190" s="4" t="s">
        <v>127</v>
      </c>
      <c r="L1190" s="4" t="s">
        <v>127</v>
      </c>
      <c r="M1190" s="4" t="s">
        <v>6175</v>
      </c>
      <c r="N1190" s="4" t="s">
        <v>114</v>
      </c>
      <c r="O1190" s="4" t="s">
        <v>43</v>
      </c>
      <c r="P1190" s="15">
        <v>44728</v>
      </c>
      <c r="Q1190" s="20">
        <v>0.708333333335759</v>
      </c>
      <c r="R1190" s="20">
        <v>0.75</v>
      </c>
      <c r="S1190" s="4" t="s">
        <v>818</v>
      </c>
      <c r="T1190" s="4" t="s">
        <v>5854</v>
      </c>
      <c r="U1190" s="21" t="s">
        <v>6176</v>
      </c>
      <c r="V1190" s="4" t="s">
        <v>1636</v>
      </c>
      <c r="X1190" s="4" t="s">
        <v>38</v>
      </c>
      <c r="Y1190" s="5"/>
      <c r="Z1190" s="5"/>
      <c r="AA1190" s="5"/>
      <c r="AB1190" s="5"/>
      <c r="AC1190" s="5"/>
      <c r="AD1190" s="5"/>
      <c r="AE1190" s="5"/>
      <c r="AF1190" s="5"/>
      <c r="AG1190" s="5"/>
      <c r="AH1190" s="5"/>
    </row>
    <row r="1191" hidden="1" spans="1:34">
      <c r="A1191" s="2">
        <v>44727.495111169</v>
      </c>
      <c r="B1191" s="3" t="s">
        <v>913</v>
      </c>
      <c r="C1191" s="4" t="s">
        <v>23</v>
      </c>
      <c r="D1191" s="4" t="s">
        <v>6177</v>
      </c>
      <c r="E1191" s="5"/>
      <c r="F1191" s="4">
        <v>8105288486</v>
      </c>
      <c r="G1191" s="4" t="s">
        <v>6092</v>
      </c>
      <c r="H1191" s="4" t="s">
        <v>43</v>
      </c>
      <c r="I1191" s="4" t="s">
        <v>43</v>
      </c>
      <c r="J1191" s="4" t="s">
        <v>6178</v>
      </c>
      <c r="K1191" s="4" t="s">
        <v>85</v>
      </c>
      <c r="L1191" s="4" t="s">
        <v>85</v>
      </c>
      <c r="M1191" s="4" t="s">
        <v>6179</v>
      </c>
      <c r="N1191" s="4" t="s">
        <v>114</v>
      </c>
      <c r="O1191" s="4" t="s">
        <v>154</v>
      </c>
      <c r="P1191" s="15">
        <v>44728</v>
      </c>
      <c r="Q1191" s="20">
        <v>0.958333333335759</v>
      </c>
      <c r="R1191" s="20">
        <v>0.5</v>
      </c>
      <c r="S1191" s="4" t="s">
        <v>1570</v>
      </c>
      <c r="T1191" s="4" t="s">
        <v>35</v>
      </c>
      <c r="U1191" s="21" t="s">
        <v>6180</v>
      </c>
      <c r="V1191" s="4" t="s">
        <v>6181</v>
      </c>
      <c r="X1191" s="4" t="s">
        <v>38</v>
      </c>
      <c r="Y1191" s="5"/>
      <c r="Z1191" s="5"/>
      <c r="AA1191" s="5"/>
      <c r="AB1191" s="5"/>
      <c r="AC1191" s="5"/>
      <c r="AD1191" s="5"/>
      <c r="AE1191" s="5"/>
      <c r="AF1191" s="5"/>
      <c r="AG1191" s="5"/>
      <c r="AH1191" s="5"/>
    </row>
    <row r="1192" hidden="1" spans="1:34">
      <c r="A1192" s="2">
        <v>44727.4971704167</v>
      </c>
      <c r="B1192" s="3" t="s">
        <v>291</v>
      </c>
      <c r="C1192" s="4" t="s">
        <v>23</v>
      </c>
      <c r="D1192" s="4" t="s">
        <v>6182</v>
      </c>
      <c r="E1192" s="5"/>
      <c r="F1192" s="4">
        <v>9703583922</v>
      </c>
      <c r="G1192" s="4" t="s">
        <v>6183</v>
      </c>
      <c r="H1192" s="4" t="s">
        <v>512</v>
      </c>
      <c r="I1192" s="4" t="s">
        <v>512</v>
      </c>
      <c r="J1192" s="4" t="s">
        <v>6184</v>
      </c>
      <c r="K1192" s="4" t="s">
        <v>620</v>
      </c>
      <c r="L1192" s="4" t="s">
        <v>620</v>
      </c>
      <c r="M1192" s="4" t="s">
        <v>6185</v>
      </c>
      <c r="N1192" s="4" t="s">
        <v>32</v>
      </c>
      <c r="O1192" s="4" t="s">
        <v>260</v>
      </c>
      <c r="P1192" s="15">
        <v>44729</v>
      </c>
      <c r="Q1192" s="20">
        <v>0.416666666664241</v>
      </c>
      <c r="R1192" s="20">
        <v>0.5</v>
      </c>
      <c r="S1192" s="4" t="s">
        <v>548</v>
      </c>
      <c r="T1192" s="4" t="s">
        <v>1155</v>
      </c>
      <c r="U1192" s="21" t="s">
        <v>6186</v>
      </c>
      <c r="V1192" s="4" t="s">
        <v>6187</v>
      </c>
      <c r="X1192" s="4" t="s">
        <v>38</v>
      </c>
      <c r="Y1192" s="5"/>
      <c r="Z1192" s="5"/>
      <c r="AA1192" s="5"/>
      <c r="AB1192" s="5"/>
      <c r="AC1192" s="5"/>
      <c r="AD1192" s="5"/>
      <c r="AE1192" s="5"/>
      <c r="AF1192" s="5"/>
      <c r="AG1192" s="5"/>
      <c r="AH1192" s="5"/>
    </row>
    <row r="1193" hidden="1" spans="1:34">
      <c r="A1193" s="2">
        <v>44727.4981970486</v>
      </c>
      <c r="B1193" s="3" t="s">
        <v>107</v>
      </c>
      <c r="C1193" s="4" t="s">
        <v>23</v>
      </c>
      <c r="D1193" s="4" t="s">
        <v>6188</v>
      </c>
      <c r="E1193" s="5"/>
      <c r="F1193" s="4">
        <v>9036585211</v>
      </c>
      <c r="G1193" s="4" t="s">
        <v>5058</v>
      </c>
      <c r="H1193" s="4" t="s">
        <v>313</v>
      </c>
      <c r="I1193" s="4" t="s">
        <v>98</v>
      </c>
      <c r="J1193" s="4" t="s">
        <v>1804</v>
      </c>
      <c r="K1193" s="4" t="s">
        <v>85</v>
      </c>
      <c r="L1193" s="4" t="s">
        <v>85</v>
      </c>
      <c r="M1193" s="4" t="s">
        <v>6189</v>
      </c>
      <c r="N1193" s="4" t="s">
        <v>32</v>
      </c>
      <c r="O1193" s="4" t="s">
        <v>115</v>
      </c>
      <c r="P1193" s="15">
        <v>44728</v>
      </c>
      <c r="Q1193" s="20">
        <v>0.416666666664241</v>
      </c>
      <c r="R1193" s="20">
        <v>0.458333333335759</v>
      </c>
      <c r="S1193" s="4" t="s">
        <v>373</v>
      </c>
      <c r="T1193" s="4" t="s">
        <v>570</v>
      </c>
      <c r="U1193" s="21" t="s">
        <v>6190</v>
      </c>
      <c r="V1193" s="4" t="s">
        <v>1553</v>
      </c>
      <c r="X1193" s="4" t="s">
        <v>38</v>
      </c>
      <c r="Y1193" s="5"/>
      <c r="Z1193" s="5"/>
      <c r="AA1193" s="5"/>
      <c r="AB1193" s="5"/>
      <c r="AC1193" s="5"/>
      <c r="AD1193" s="5"/>
      <c r="AE1193" s="5"/>
      <c r="AF1193" s="5"/>
      <c r="AG1193" s="5"/>
      <c r="AH1193" s="5"/>
    </row>
    <row r="1194" hidden="1" spans="1:34">
      <c r="A1194" s="2">
        <v>44727.4986349537</v>
      </c>
      <c r="B1194" s="3" t="s">
        <v>913</v>
      </c>
      <c r="C1194" s="4" t="s">
        <v>23</v>
      </c>
      <c r="D1194" s="4" t="s">
        <v>6191</v>
      </c>
      <c r="E1194" s="5"/>
      <c r="F1194" s="4">
        <v>9346297897</v>
      </c>
      <c r="G1194" s="4" t="s">
        <v>5659</v>
      </c>
      <c r="H1194" s="4" t="s">
        <v>589</v>
      </c>
      <c r="I1194" s="4" t="s">
        <v>338</v>
      </c>
      <c r="J1194" s="4" t="s">
        <v>1062</v>
      </c>
      <c r="K1194" s="4" t="s">
        <v>152</v>
      </c>
      <c r="L1194" s="4" t="s">
        <v>152</v>
      </c>
      <c r="M1194" s="4" t="s">
        <v>6192</v>
      </c>
      <c r="N1194" s="4" t="s">
        <v>114</v>
      </c>
      <c r="O1194" s="4" t="s">
        <v>154</v>
      </c>
      <c r="P1194" s="15">
        <v>44728</v>
      </c>
      <c r="Q1194" s="20">
        <v>0.666666666664241</v>
      </c>
      <c r="R1194" s="20">
        <v>0.708333333335759</v>
      </c>
      <c r="S1194" s="4" t="s">
        <v>48</v>
      </c>
      <c r="T1194" s="4" t="s">
        <v>35</v>
      </c>
      <c r="U1194" s="21" t="s">
        <v>6193</v>
      </c>
      <c r="V1194" s="4" t="s">
        <v>320</v>
      </c>
      <c r="X1194" s="4" t="s">
        <v>38</v>
      </c>
      <c r="Y1194" s="5"/>
      <c r="Z1194" s="5"/>
      <c r="AA1194" s="5"/>
      <c r="AB1194" s="5"/>
      <c r="AC1194" s="5"/>
      <c r="AD1194" s="5"/>
      <c r="AE1194" s="5"/>
      <c r="AF1194" s="5"/>
      <c r="AG1194" s="5"/>
      <c r="AH1194" s="5"/>
    </row>
    <row r="1195" hidden="1" spans="1:34">
      <c r="A1195" s="2">
        <v>44727.4988545255</v>
      </c>
      <c r="B1195" s="3" t="s">
        <v>39</v>
      </c>
      <c r="C1195" s="4" t="s">
        <v>23</v>
      </c>
      <c r="D1195" s="4" t="s">
        <v>6194</v>
      </c>
      <c r="E1195" s="5"/>
      <c r="F1195" s="4">
        <v>8185959358</v>
      </c>
      <c r="G1195" s="4" t="s">
        <v>6195</v>
      </c>
      <c r="H1195" s="4" t="s">
        <v>512</v>
      </c>
      <c r="I1195" s="4" t="s">
        <v>512</v>
      </c>
      <c r="J1195" s="4" t="s">
        <v>6196</v>
      </c>
      <c r="K1195" s="4" t="s">
        <v>45</v>
      </c>
      <c r="L1195" s="4" t="s">
        <v>45</v>
      </c>
      <c r="M1195" s="4" t="s">
        <v>6197</v>
      </c>
      <c r="N1195" s="4" t="s">
        <v>87</v>
      </c>
      <c r="O1195" s="4" t="s">
        <v>2904</v>
      </c>
      <c r="P1195" s="15">
        <v>44728</v>
      </c>
      <c r="Q1195" s="20">
        <v>0.583333333335759</v>
      </c>
      <c r="R1195" s="20">
        <v>0.666666666664241</v>
      </c>
      <c r="S1195" s="4" t="s">
        <v>35</v>
      </c>
      <c r="T1195" s="4" t="s">
        <v>3678</v>
      </c>
      <c r="U1195" s="21" t="s">
        <v>6198</v>
      </c>
      <c r="V1195" s="4" t="s">
        <v>616</v>
      </c>
      <c r="X1195" s="4" t="s">
        <v>38</v>
      </c>
      <c r="Y1195" s="5"/>
      <c r="Z1195" s="5"/>
      <c r="AA1195" s="5"/>
      <c r="AB1195" s="5"/>
      <c r="AC1195" s="5"/>
      <c r="AD1195" s="5"/>
      <c r="AE1195" s="5"/>
      <c r="AF1195" s="5"/>
      <c r="AG1195" s="5"/>
      <c r="AH1195" s="5"/>
    </row>
    <row r="1196" hidden="1" spans="1:34">
      <c r="A1196" s="2">
        <v>44727.5013496181</v>
      </c>
      <c r="B1196" s="3" t="s">
        <v>913</v>
      </c>
      <c r="C1196" s="4" t="s">
        <v>23</v>
      </c>
      <c r="D1196" s="4" t="s">
        <v>6199</v>
      </c>
      <c r="E1196" s="5"/>
      <c r="F1196" s="4">
        <v>8897647693</v>
      </c>
      <c r="G1196" s="4" t="s">
        <v>6092</v>
      </c>
      <c r="H1196" s="4" t="s">
        <v>429</v>
      </c>
      <c r="I1196" s="4" t="s">
        <v>429</v>
      </c>
      <c r="J1196" s="4" t="s">
        <v>6200</v>
      </c>
      <c r="K1196" s="4" t="s">
        <v>85</v>
      </c>
      <c r="L1196" s="4" t="s">
        <v>85</v>
      </c>
      <c r="M1196" s="4" t="s">
        <v>6201</v>
      </c>
      <c r="N1196" s="4" t="s">
        <v>114</v>
      </c>
      <c r="O1196" s="4" t="s">
        <v>154</v>
      </c>
      <c r="P1196" s="15">
        <v>44728</v>
      </c>
      <c r="Q1196" s="20">
        <v>0.958333333335759</v>
      </c>
      <c r="R1196" s="20">
        <v>0.5</v>
      </c>
      <c r="S1196" s="4" t="s">
        <v>570</v>
      </c>
      <c r="T1196" s="4" t="s">
        <v>863</v>
      </c>
      <c r="U1196" s="21" t="s">
        <v>6202</v>
      </c>
      <c r="V1196" s="4" t="s">
        <v>320</v>
      </c>
      <c r="X1196" s="4" t="s">
        <v>38</v>
      </c>
      <c r="Y1196" s="5"/>
      <c r="Z1196" s="5"/>
      <c r="AA1196" s="5"/>
      <c r="AB1196" s="5"/>
      <c r="AC1196" s="5"/>
      <c r="AD1196" s="5"/>
      <c r="AE1196" s="5"/>
      <c r="AF1196" s="5"/>
      <c r="AG1196" s="5"/>
      <c r="AH1196" s="5"/>
    </row>
    <row r="1197" hidden="1" spans="1:57">
      <c r="A1197" s="6">
        <v>44727.5018942245</v>
      </c>
      <c r="B1197" s="7" t="s">
        <v>39</v>
      </c>
      <c r="C1197" s="7" t="s">
        <v>23</v>
      </c>
      <c r="D1197" s="7" t="s">
        <v>6203</v>
      </c>
      <c r="E1197" s="8"/>
      <c r="F1197" s="7">
        <v>7974857507</v>
      </c>
      <c r="G1197" s="7" t="s">
        <v>6195</v>
      </c>
      <c r="H1197" s="7" t="s">
        <v>124</v>
      </c>
      <c r="I1197" s="7" t="s">
        <v>202</v>
      </c>
      <c r="J1197" s="7" t="s">
        <v>6204</v>
      </c>
      <c r="K1197" s="7" t="s">
        <v>100</v>
      </c>
      <c r="L1197" s="7" t="s">
        <v>276</v>
      </c>
      <c r="M1197" s="7" t="s">
        <v>6205</v>
      </c>
      <c r="N1197" s="7" t="s">
        <v>832</v>
      </c>
      <c r="O1197" s="7" t="s">
        <v>861</v>
      </c>
      <c r="P1197" s="16">
        <v>44728</v>
      </c>
      <c r="Q1197" s="22">
        <v>0.583333333335759</v>
      </c>
      <c r="R1197" s="22">
        <v>0.666666666664241</v>
      </c>
      <c r="S1197" s="7" t="s">
        <v>207</v>
      </c>
      <c r="T1197" s="7" t="s">
        <v>35</v>
      </c>
      <c r="U1197" s="23" t="s">
        <v>6206</v>
      </c>
      <c r="V1197" s="7" t="s">
        <v>6207</v>
      </c>
      <c r="X1197" s="7" t="s">
        <v>93</v>
      </c>
      <c r="Y1197" s="7" t="s">
        <v>6208</v>
      </c>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row>
    <row r="1198" hidden="1" spans="1:41">
      <c r="A1198" s="2">
        <v>44727.537513125</v>
      </c>
      <c r="B1198" s="3" t="s">
        <v>107</v>
      </c>
      <c r="C1198" s="4" t="s">
        <v>23</v>
      </c>
      <c r="D1198" s="4" t="s">
        <v>6209</v>
      </c>
      <c r="E1198" s="5"/>
      <c r="F1198" s="4">
        <v>8073576372</v>
      </c>
      <c r="G1198" s="4" t="s">
        <v>6210</v>
      </c>
      <c r="H1198" s="4" t="s">
        <v>42</v>
      </c>
      <c r="I1198" s="4" t="s">
        <v>27</v>
      </c>
      <c r="J1198" s="4" t="s">
        <v>1062</v>
      </c>
      <c r="K1198" s="4" t="s">
        <v>276</v>
      </c>
      <c r="L1198" s="4" t="s">
        <v>6211</v>
      </c>
      <c r="M1198" s="4" t="s">
        <v>6212</v>
      </c>
      <c r="N1198" s="4" t="s">
        <v>87</v>
      </c>
      <c r="O1198" s="4" t="s">
        <v>115</v>
      </c>
      <c r="P1198" s="15">
        <v>44728</v>
      </c>
      <c r="Q1198" s="20">
        <v>0.583333333335759</v>
      </c>
      <c r="R1198" s="20">
        <v>0.708333333335759</v>
      </c>
      <c r="S1198" s="4" t="s">
        <v>2439</v>
      </c>
      <c r="T1198" s="4" t="s">
        <v>486</v>
      </c>
      <c r="U1198" s="21" t="s">
        <v>6213</v>
      </c>
      <c r="V1198" s="4" t="s">
        <v>1553</v>
      </c>
      <c r="X1198" s="4" t="s">
        <v>38</v>
      </c>
      <c r="Y1198" s="5"/>
      <c r="Z1198" s="5"/>
      <c r="AA1198" s="5"/>
      <c r="AB1198" s="5"/>
      <c r="AC1198" s="5"/>
      <c r="AD1198" s="5"/>
      <c r="AE1198" s="5"/>
      <c r="AF1198" s="5"/>
      <c r="AG1198" s="5"/>
      <c r="AH1198" s="5"/>
      <c r="AI1198" s="5"/>
      <c r="AJ1198" s="5"/>
      <c r="AK1198" s="5"/>
      <c r="AL1198" s="5"/>
      <c r="AM1198" s="5"/>
      <c r="AN1198" s="5"/>
      <c r="AO1198" s="5"/>
    </row>
    <row r="1199" hidden="1" spans="1:41">
      <c r="A1199" s="2">
        <v>44727.5073158218</v>
      </c>
      <c r="B1199" s="3" t="s">
        <v>6214</v>
      </c>
      <c r="C1199" s="4" t="s">
        <v>23</v>
      </c>
      <c r="D1199" s="4" t="s">
        <v>5958</v>
      </c>
      <c r="E1199" s="5"/>
      <c r="F1199" s="4">
        <v>7666442737</v>
      </c>
      <c r="G1199" s="4" t="s">
        <v>4022</v>
      </c>
      <c r="H1199" s="4" t="s">
        <v>110</v>
      </c>
      <c r="I1199" s="4" t="s">
        <v>110</v>
      </c>
      <c r="J1199" s="4" t="s">
        <v>6215</v>
      </c>
      <c r="K1199" s="4" t="s">
        <v>6216</v>
      </c>
      <c r="L1199" s="4" t="s">
        <v>100</v>
      </c>
      <c r="M1199" s="4" t="s">
        <v>5960</v>
      </c>
      <c r="N1199" s="4" t="s">
        <v>114</v>
      </c>
      <c r="O1199" s="4" t="s">
        <v>154</v>
      </c>
      <c r="P1199" s="15">
        <v>44728</v>
      </c>
      <c r="Q1199" s="20">
        <v>0.5</v>
      </c>
      <c r="R1199" s="20">
        <v>0.541666666664241</v>
      </c>
      <c r="S1199" s="4" t="s">
        <v>1570</v>
      </c>
      <c r="T1199" s="4" t="s">
        <v>35</v>
      </c>
      <c r="U1199" s="21" t="s">
        <v>6217</v>
      </c>
      <c r="V1199" s="4" t="s">
        <v>6181</v>
      </c>
      <c r="X1199" s="4" t="s">
        <v>38</v>
      </c>
      <c r="Y1199" s="5"/>
      <c r="Z1199" s="5"/>
      <c r="AA1199" s="5"/>
      <c r="AB1199" s="5"/>
      <c r="AC1199" s="5"/>
      <c r="AD1199" s="5"/>
      <c r="AE1199" s="5"/>
      <c r="AF1199" s="5"/>
      <c r="AG1199" s="5"/>
      <c r="AH1199" s="5"/>
      <c r="AI1199" s="5"/>
      <c r="AJ1199" s="5"/>
      <c r="AK1199" s="5"/>
      <c r="AL1199" s="5"/>
      <c r="AM1199" s="5"/>
      <c r="AN1199" s="5"/>
      <c r="AO1199" s="5"/>
    </row>
    <row r="1200" hidden="1" spans="1:41">
      <c r="A1200" s="2">
        <v>44727.5085828472</v>
      </c>
      <c r="B1200" s="3" t="s">
        <v>22</v>
      </c>
      <c r="C1200" s="4" t="s">
        <v>23</v>
      </c>
      <c r="D1200" s="4" t="s">
        <v>6218</v>
      </c>
      <c r="E1200" s="5"/>
      <c r="F1200" s="4">
        <v>7981246146</v>
      </c>
      <c r="G1200" s="4" t="s">
        <v>6219</v>
      </c>
      <c r="H1200" s="4" t="s">
        <v>124</v>
      </c>
      <c r="I1200" s="4" t="s">
        <v>43</v>
      </c>
      <c r="J1200" s="4" t="s">
        <v>6220</v>
      </c>
      <c r="K1200" s="4" t="s">
        <v>127</v>
      </c>
      <c r="L1200" s="4" t="s">
        <v>152</v>
      </c>
      <c r="M1200" s="4" t="s">
        <v>6221</v>
      </c>
      <c r="N1200" s="4" t="s">
        <v>87</v>
      </c>
      <c r="O1200" s="4" t="s">
        <v>6222</v>
      </c>
      <c r="P1200" s="15">
        <v>44729</v>
      </c>
      <c r="Q1200" s="20">
        <v>0.583333333335759</v>
      </c>
      <c r="R1200" s="20">
        <v>0.625</v>
      </c>
      <c r="S1200" s="4" t="s">
        <v>6223</v>
      </c>
      <c r="T1200" s="4" t="s">
        <v>207</v>
      </c>
      <c r="U1200" s="21" t="s">
        <v>6224</v>
      </c>
      <c r="V1200" s="4" t="s">
        <v>6225</v>
      </c>
      <c r="X1200" s="4" t="s">
        <v>38</v>
      </c>
      <c r="Y1200" s="5"/>
      <c r="Z1200" s="5"/>
      <c r="AA1200" s="5"/>
      <c r="AB1200" s="5"/>
      <c r="AC1200" s="5"/>
      <c r="AD1200" s="5"/>
      <c r="AE1200" s="5"/>
      <c r="AF1200" s="5"/>
      <c r="AG1200" s="5"/>
      <c r="AH1200" s="5"/>
      <c r="AI1200" s="5"/>
      <c r="AJ1200" s="5"/>
      <c r="AK1200" s="5"/>
      <c r="AL1200" s="5"/>
      <c r="AM1200" s="5"/>
      <c r="AN1200" s="5"/>
      <c r="AO1200" s="5"/>
    </row>
    <row r="1201" hidden="1" spans="1:41">
      <c r="A1201" s="2">
        <v>44727.5114837847</v>
      </c>
      <c r="B1201" s="3" t="s">
        <v>245</v>
      </c>
      <c r="C1201" s="4" t="s">
        <v>23</v>
      </c>
      <c r="D1201" s="4" t="s">
        <v>6226</v>
      </c>
      <c r="E1201" s="5"/>
      <c r="F1201" s="4">
        <v>6304154756</v>
      </c>
      <c r="G1201" s="4" t="s">
        <v>2963</v>
      </c>
      <c r="H1201" s="4" t="s">
        <v>150</v>
      </c>
      <c r="I1201" s="4" t="s">
        <v>150</v>
      </c>
      <c r="J1201" s="4" t="s">
        <v>6227</v>
      </c>
      <c r="K1201" s="4" t="s">
        <v>127</v>
      </c>
      <c r="L1201" s="4" t="s">
        <v>127</v>
      </c>
      <c r="M1201" s="4" t="s">
        <v>6228</v>
      </c>
      <c r="N1201" s="4" t="s">
        <v>114</v>
      </c>
      <c r="O1201" s="4" t="s">
        <v>154</v>
      </c>
      <c r="P1201" s="15">
        <v>44729</v>
      </c>
      <c r="Q1201" s="20">
        <v>0.625</v>
      </c>
      <c r="R1201" s="20">
        <v>0.666666666664241</v>
      </c>
      <c r="S1201" s="4" t="s">
        <v>599</v>
      </c>
      <c r="T1201" s="4" t="s">
        <v>318</v>
      </c>
      <c r="U1201" s="21" t="s">
        <v>6229</v>
      </c>
      <c r="V1201" s="4" t="s">
        <v>1553</v>
      </c>
      <c r="X1201" s="4" t="s">
        <v>38</v>
      </c>
      <c r="Y1201" s="5"/>
      <c r="Z1201" s="5"/>
      <c r="AA1201" s="5"/>
      <c r="AB1201" s="5"/>
      <c r="AC1201" s="5"/>
      <c r="AD1201" s="5"/>
      <c r="AE1201" s="5"/>
      <c r="AF1201" s="5"/>
      <c r="AG1201" s="5"/>
      <c r="AH1201" s="5"/>
      <c r="AI1201" s="5"/>
      <c r="AJ1201" s="5"/>
      <c r="AK1201" s="5"/>
      <c r="AL1201" s="5"/>
      <c r="AM1201" s="5"/>
      <c r="AN1201" s="5"/>
      <c r="AO1201" s="5"/>
    </row>
    <row r="1202" hidden="1" spans="1:41">
      <c r="A1202" s="2">
        <v>44727.5133456366</v>
      </c>
      <c r="B1202" s="3" t="s">
        <v>188</v>
      </c>
      <c r="C1202" s="4" t="s">
        <v>23</v>
      </c>
      <c r="D1202" s="4" t="s">
        <v>6230</v>
      </c>
      <c r="E1202" s="5"/>
      <c r="F1202" s="4">
        <v>8108772284</v>
      </c>
      <c r="G1202" s="4" t="s">
        <v>6231</v>
      </c>
      <c r="H1202" s="4" t="s">
        <v>82</v>
      </c>
      <c r="I1202" s="4" t="s">
        <v>43</v>
      </c>
      <c r="J1202" s="4" t="s">
        <v>6232</v>
      </c>
      <c r="K1202" s="4" t="s">
        <v>490</v>
      </c>
      <c r="L1202" s="4" t="s">
        <v>490</v>
      </c>
      <c r="M1202" s="4" t="s">
        <v>6233</v>
      </c>
      <c r="N1202" s="4" t="s">
        <v>87</v>
      </c>
      <c r="O1202" s="4" t="s">
        <v>88</v>
      </c>
      <c r="P1202" s="15">
        <v>44728</v>
      </c>
      <c r="Q1202" s="20">
        <v>0.708333333335759</v>
      </c>
      <c r="R1202" s="20">
        <v>0.75</v>
      </c>
      <c r="S1202" s="4" t="s">
        <v>530</v>
      </c>
      <c r="T1202" s="4" t="s">
        <v>805</v>
      </c>
      <c r="U1202" s="21" t="s">
        <v>6234</v>
      </c>
      <c r="V1202" s="4" t="s">
        <v>320</v>
      </c>
      <c r="X1202" s="4" t="s">
        <v>38</v>
      </c>
      <c r="Y1202" s="5"/>
      <c r="Z1202" s="5"/>
      <c r="AA1202" s="5"/>
      <c r="AB1202" s="5"/>
      <c r="AC1202" s="5"/>
      <c r="AD1202" s="5"/>
      <c r="AE1202" s="5"/>
      <c r="AF1202" s="5"/>
      <c r="AG1202" s="5"/>
      <c r="AH1202" s="5"/>
      <c r="AI1202" s="5"/>
      <c r="AJ1202" s="5"/>
      <c r="AK1202" s="5"/>
      <c r="AL1202" s="5"/>
      <c r="AM1202" s="5"/>
      <c r="AN1202" s="5"/>
      <c r="AO1202" s="5"/>
    </row>
    <row r="1203" hidden="1" spans="1:57">
      <c r="A1203" s="6">
        <v>44727.5207794329</v>
      </c>
      <c r="B1203" s="7" t="s">
        <v>913</v>
      </c>
      <c r="C1203" s="7" t="s">
        <v>23</v>
      </c>
      <c r="D1203" s="7" t="s">
        <v>6235</v>
      </c>
      <c r="E1203" s="8"/>
      <c r="F1203" s="7">
        <v>9163509462</v>
      </c>
      <c r="G1203" s="7" t="s">
        <v>6236</v>
      </c>
      <c r="H1203" s="7" t="s">
        <v>6237</v>
      </c>
      <c r="I1203" s="7" t="s">
        <v>27</v>
      </c>
      <c r="J1203" s="7" t="s">
        <v>6238</v>
      </c>
      <c r="K1203" s="7" t="s">
        <v>1239</v>
      </c>
      <c r="L1203" s="7" t="s">
        <v>1239</v>
      </c>
      <c r="M1203" s="7" t="s">
        <v>6239</v>
      </c>
      <c r="N1203" s="7" t="s">
        <v>114</v>
      </c>
      <c r="O1203" s="7" t="s">
        <v>861</v>
      </c>
      <c r="P1203" s="16">
        <v>44728</v>
      </c>
      <c r="Q1203" s="22">
        <v>0.666666666664241</v>
      </c>
      <c r="R1203" s="22">
        <v>0.708333333335759</v>
      </c>
      <c r="S1203" s="7" t="s">
        <v>561</v>
      </c>
      <c r="T1203" s="7" t="s">
        <v>35</v>
      </c>
      <c r="U1203" s="23" t="s">
        <v>6240</v>
      </c>
      <c r="V1203" s="7" t="s">
        <v>320</v>
      </c>
      <c r="X1203" s="7" t="s">
        <v>93</v>
      </c>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row>
    <row r="1204" hidden="1" spans="1:57">
      <c r="A1204" s="6">
        <v>44727.5234954282</v>
      </c>
      <c r="B1204" s="7" t="s">
        <v>212</v>
      </c>
      <c r="C1204" s="7" t="s">
        <v>23</v>
      </c>
      <c r="D1204" s="7" t="s">
        <v>6075</v>
      </c>
      <c r="E1204" s="8"/>
      <c r="F1204" s="7">
        <v>9966541938</v>
      </c>
      <c r="G1204" s="7" t="s">
        <v>5649</v>
      </c>
      <c r="H1204" s="7" t="s">
        <v>238</v>
      </c>
      <c r="I1204" s="7" t="s">
        <v>238</v>
      </c>
      <c r="J1204" s="7" t="s">
        <v>3865</v>
      </c>
      <c r="K1204" s="7" t="s">
        <v>127</v>
      </c>
      <c r="L1204" s="7" t="s">
        <v>127</v>
      </c>
      <c r="M1204" s="7" t="s">
        <v>6077</v>
      </c>
      <c r="N1204" s="7" t="s">
        <v>114</v>
      </c>
      <c r="O1204" s="7" t="s">
        <v>260</v>
      </c>
      <c r="P1204" s="16">
        <v>44729</v>
      </c>
      <c r="Q1204" s="22">
        <v>0.416666666664241</v>
      </c>
      <c r="R1204" s="22">
        <v>0.5</v>
      </c>
      <c r="S1204" s="7" t="s">
        <v>963</v>
      </c>
      <c r="T1204" s="7" t="s">
        <v>1134</v>
      </c>
      <c r="U1204" s="23" t="s">
        <v>6241</v>
      </c>
      <c r="V1204" s="7" t="s">
        <v>320</v>
      </c>
      <c r="X1204" s="7" t="s">
        <v>93</v>
      </c>
      <c r="Y1204" s="7" t="s">
        <v>6242</v>
      </c>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row>
    <row r="1205" hidden="1" spans="1:44">
      <c r="A1205" s="2">
        <v>44727.5235807523</v>
      </c>
      <c r="B1205" s="3" t="s">
        <v>39</v>
      </c>
      <c r="C1205" s="4" t="s">
        <v>23</v>
      </c>
      <c r="D1205" s="4" t="s">
        <v>6243</v>
      </c>
      <c r="E1205" s="5"/>
      <c r="F1205" s="4">
        <v>7286966216</v>
      </c>
      <c r="G1205" s="4" t="s">
        <v>6244</v>
      </c>
      <c r="H1205" s="4" t="s">
        <v>535</v>
      </c>
      <c r="I1205" s="4" t="s">
        <v>512</v>
      </c>
      <c r="J1205" s="4" t="s">
        <v>6245</v>
      </c>
      <c r="K1205" s="4" t="s">
        <v>45</v>
      </c>
      <c r="L1205" s="4" t="s">
        <v>276</v>
      </c>
      <c r="M1205" s="4" t="s">
        <v>6246</v>
      </c>
      <c r="N1205" s="4" t="s">
        <v>87</v>
      </c>
      <c r="O1205" s="4" t="s">
        <v>47</v>
      </c>
      <c r="P1205" s="15">
        <v>44728</v>
      </c>
      <c r="Q1205" s="20">
        <v>0.625</v>
      </c>
      <c r="R1205" s="20">
        <v>0.666666666664241</v>
      </c>
      <c r="S1205" s="4" t="s">
        <v>570</v>
      </c>
      <c r="T1205" s="4" t="s">
        <v>35</v>
      </c>
      <c r="U1205" s="21" t="s">
        <v>6247</v>
      </c>
      <c r="V1205" s="4" t="s">
        <v>1636</v>
      </c>
      <c r="X1205" s="4" t="s">
        <v>38</v>
      </c>
      <c r="Y1205" s="5"/>
      <c r="Z1205" s="5"/>
      <c r="AA1205" s="5"/>
      <c r="AB1205" s="5"/>
      <c r="AC1205" s="5"/>
      <c r="AD1205" s="5"/>
      <c r="AE1205" s="5"/>
      <c r="AF1205" s="5"/>
      <c r="AG1205" s="5"/>
      <c r="AH1205" s="5"/>
      <c r="AI1205" s="5"/>
      <c r="AJ1205" s="5"/>
      <c r="AK1205" s="5"/>
      <c r="AL1205" s="5"/>
      <c r="AM1205" s="5"/>
      <c r="AN1205" s="5"/>
      <c r="AO1205" s="5"/>
      <c r="AP1205" s="5"/>
      <c r="AQ1205" s="5"/>
      <c r="AR1205" s="5"/>
    </row>
    <row r="1206" hidden="1" spans="1:44">
      <c r="A1206" s="2">
        <v>44727.524886875</v>
      </c>
      <c r="B1206" s="3" t="s">
        <v>245</v>
      </c>
      <c r="C1206" s="4" t="s">
        <v>23</v>
      </c>
      <c r="D1206" s="4" t="s">
        <v>6248</v>
      </c>
      <c r="E1206" s="5"/>
      <c r="F1206" s="4">
        <v>8208084740</v>
      </c>
      <c r="G1206" s="4" t="s">
        <v>2112</v>
      </c>
      <c r="H1206" s="4" t="s">
        <v>43</v>
      </c>
      <c r="I1206" s="4" t="s">
        <v>98</v>
      </c>
      <c r="J1206" s="4" t="s">
        <v>6249</v>
      </c>
      <c r="K1206" s="4" t="s">
        <v>100</v>
      </c>
      <c r="L1206" s="4" t="s">
        <v>100</v>
      </c>
      <c r="M1206" s="4" t="s">
        <v>6250</v>
      </c>
      <c r="N1206" s="4" t="s">
        <v>114</v>
      </c>
      <c r="O1206" s="4" t="s">
        <v>154</v>
      </c>
      <c r="P1206" s="15">
        <v>44729</v>
      </c>
      <c r="Q1206" s="20">
        <v>0.416666666664241</v>
      </c>
      <c r="R1206" s="20">
        <v>0.458333333335759</v>
      </c>
      <c r="S1206" s="4" t="s">
        <v>460</v>
      </c>
      <c r="T1206" s="4" t="s">
        <v>501</v>
      </c>
      <c r="U1206" s="21" t="s">
        <v>6251</v>
      </c>
      <c r="V1206" s="4" t="s">
        <v>1553</v>
      </c>
      <c r="X1206" s="4" t="s">
        <v>38</v>
      </c>
      <c r="Y1206" s="5"/>
      <c r="Z1206" s="5"/>
      <c r="AA1206" s="5"/>
      <c r="AB1206" s="5"/>
      <c r="AC1206" s="5"/>
      <c r="AD1206" s="5"/>
      <c r="AE1206" s="5"/>
      <c r="AF1206" s="5"/>
      <c r="AG1206" s="5"/>
      <c r="AH1206" s="5"/>
      <c r="AI1206" s="5"/>
      <c r="AJ1206" s="5"/>
      <c r="AK1206" s="5"/>
      <c r="AL1206" s="5"/>
      <c r="AM1206" s="5"/>
      <c r="AN1206" s="5"/>
      <c r="AO1206" s="5"/>
      <c r="AP1206" s="5"/>
      <c r="AQ1206" s="5"/>
      <c r="AR1206" s="5"/>
    </row>
    <row r="1207" hidden="1" spans="1:44">
      <c r="A1207" s="2">
        <v>44727.5320065162</v>
      </c>
      <c r="B1207" s="3" t="s">
        <v>245</v>
      </c>
      <c r="C1207" s="4" t="s">
        <v>23</v>
      </c>
      <c r="D1207" s="4" t="s">
        <v>6252</v>
      </c>
      <c r="E1207" s="5"/>
      <c r="F1207" s="4" t="s">
        <v>6253</v>
      </c>
      <c r="G1207" s="4" t="s">
        <v>2963</v>
      </c>
      <c r="H1207" s="4" t="s">
        <v>150</v>
      </c>
      <c r="I1207" s="4" t="s">
        <v>150</v>
      </c>
      <c r="J1207" s="4" t="s">
        <v>6254</v>
      </c>
      <c r="K1207" s="4" t="s">
        <v>85</v>
      </c>
      <c r="L1207" s="4" t="s">
        <v>127</v>
      </c>
      <c r="M1207" s="4" t="s">
        <v>6255</v>
      </c>
      <c r="N1207" s="4" t="s">
        <v>87</v>
      </c>
      <c r="O1207" s="4" t="s">
        <v>154</v>
      </c>
      <c r="P1207" s="15">
        <v>44729</v>
      </c>
      <c r="Q1207" s="20">
        <v>0.416666666664241</v>
      </c>
      <c r="R1207" s="20">
        <v>0.458333333335759</v>
      </c>
      <c r="S1207" s="4" t="s">
        <v>548</v>
      </c>
      <c r="T1207" s="4" t="s">
        <v>318</v>
      </c>
      <c r="U1207" s="21" t="s">
        <v>6256</v>
      </c>
      <c r="V1207" s="4" t="s">
        <v>1553</v>
      </c>
      <c r="X1207" s="4" t="s">
        <v>38</v>
      </c>
      <c r="Y1207" s="5"/>
      <c r="Z1207" s="5"/>
      <c r="AA1207" s="5"/>
      <c r="AB1207" s="5"/>
      <c r="AC1207" s="5"/>
      <c r="AD1207" s="5"/>
      <c r="AE1207" s="5"/>
      <c r="AF1207" s="5"/>
      <c r="AG1207" s="5"/>
      <c r="AH1207" s="5"/>
      <c r="AI1207" s="5"/>
      <c r="AJ1207" s="5"/>
      <c r="AK1207" s="5"/>
      <c r="AL1207" s="5"/>
      <c r="AM1207" s="5"/>
      <c r="AN1207" s="5"/>
      <c r="AO1207" s="5"/>
      <c r="AP1207" s="5"/>
      <c r="AQ1207" s="5"/>
      <c r="AR1207" s="5"/>
    </row>
    <row r="1208" hidden="1" spans="1:44">
      <c r="A1208" s="2">
        <v>44727.5322518056</v>
      </c>
      <c r="B1208" s="3" t="s">
        <v>121</v>
      </c>
      <c r="C1208" s="4" t="s">
        <v>23</v>
      </c>
      <c r="D1208" s="4" t="s">
        <v>6257</v>
      </c>
      <c r="E1208" s="5"/>
      <c r="F1208" s="4">
        <v>7350420364</v>
      </c>
      <c r="G1208" s="4" t="s">
        <v>4914</v>
      </c>
      <c r="H1208" s="4" t="s">
        <v>43</v>
      </c>
      <c r="I1208" s="4" t="s">
        <v>98</v>
      </c>
      <c r="J1208" s="4" t="s">
        <v>6258</v>
      </c>
      <c r="K1208" s="4" t="s">
        <v>258</v>
      </c>
      <c r="L1208" s="4" t="s">
        <v>258</v>
      </c>
      <c r="M1208" s="4" t="s">
        <v>6259</v>
      </c>
      <c r="N1208" s="4" t="s">
        <v>32</v>
      </c>
      <c r="O1208" s="4" t="s">
        <v>4080</v>
      </c>
      <c r="P1208" s="15">
        <v>44729</v>
      </c>
      <c r="Q1208" s="20">
        <v>0.604166666664241</v>
      </c>
      <c r="R1208" s="20">
        <v>0.729166666664241</v>
      </c>
      <c r="S1208" s="4" t="s">
        <v>946</v>
      </c>
      <c r="T1208" s="4" t="s">
        <v>1364</v>
      </c>
      <c r="U1208" s="21" t="s">
        <v>6260</v>
      </c>
      <c r="V1208" s="4" t="s">
        <v>320</v>
      </c>
      <c r="X1208" s="4" t="s">
        <v>38</v>
      </c>
      <c r="Y1208" s="5"/>
      <c r="Z1208" s="5"/>
      <c r="AA1208" s="5"/>
      <c r="AB1208" s="5"/>
      <c r="AC1208" s="5"/>
      <c r="AD1208" s="5"/>
      <c r="AE1208" s="5"/>
      <c r="AF1208" s="5"/>
      <c r="AG1208" s="5"/>
      <c r="AH1208" s="5"/>
      <c r="AI1208" s="5"/>
      <c r="AJ1208" s="5"/>
      <c r="AK1208" s="5"/>
      <c r="AL1208" s="5"/>
      <c r="AM1208" s="5"/>
      <c r="AN1208" s="5"/>
      <c r="AO1208" s="5"/>
      <c r="AP1208" s="5"/>
      <c r="AQ1208" s="5"/>
      <c r="AR1208" s="5"/>
    </row>
    <row r="1209" hidden="1" spans="1:44">
      <c r="A1209" s="2">
        <v>44727.5325472917</v>
      </c>
      <c r="B1209" s="3" t="s">
        <v>212</v>
      </c>
      <c r="C1209" s="4" t="s">
        <v>23</v>
      </c>
      <c r="D1209" s="4" t="s">
        <v>6261</v>
      </c>
      <c r="E1209" s="5"/>
      <c r="F1209" s="4">
        <v>7095402137</v>
      </c>
      <c r="G1209" s="4" t="s">
        <v>1375</v>
      </c>
      <c r="H1209" s="4" t="s">
        <v>313</v>
      </c>
      <c r="I1209" s="4" t="s">
        <v>313</v>
      </c>
      <c r="J1209" s="4" t="s">
        <v>1376</v>
      </c>
      <c r="K1209" s="4" t="s">
        <v>127</v>
      </c>
      <c r="L1209" s="4" t="s">
        <v>127</v>
      </c>
      <c r="M1209" s="4" t="s">
        <v>6262</v>
      </c>
      <c r="N1209" s="4" t="s">
        <v>32</v>
      </c>
      <c r="O1209" s="4" t="s">
        <v>260</v>
      </c>
      <c r="P1209" s="15">
        <v>44729</v>
      </c>
      <c r="Q1209" s="20">
        <v>0.625</v>
      </c>
      <c r="R1209" s="20">
        <v>0.666666666664241</v>
      </c>
      <c r="S1209" s="4" t="s">
        <v>1133</v>
      </c>
      <c r="T1209" s="4" t="s">
        <v>242</v>
      </c>
      <c r="U1209" s="21" t="s">
        <v>6263</v>
      </c>
      <c r="V1209" s="4" t="s">
        <v>320</v>
      </c>
      <c r="X1209" s="4" t="s">
        <v>38</v>
      </c>
      <c r="Y1209" s="5"/>
      <c r="Z1209" s="5"/>
      <c r="AA1209" s="5"/>
      <c r="AB1209" s="5"/>
      <c r="AC1209" s="5"/>
      <c r="AD1209" s="5"/>
      <c r="AE1209" s="5"/>
      <c r="AF1209" s="5"/>
      <c r="AG1209" s="5"/>
      <c r="AH1209" s="5"/>
      <c r="AI1209" s="5"/>
      <c r="AJ1209" s="5"/>
      <c r="AK1209" s="5"/>
      <c r="AL1209" s="5"/>
      <c r="AM1209" s="5"/>
      <c r="AN1209" s="5"/>
      <c r="AO1209" s="5"/>
      <c r="AP1209" s="5"/>
      <c r="AQ1209" s="5"/>
      <c r="AR1209" s="5"/>
    </row>
    <row r="1210" hidden="1" spans="1:44">
      <c r="A1210" s="2">
        <v>44727.5341609722</v>
      </c>
      <c r="B1210" s="3" t="s">
        <v>188</v>
      </c>
      <c r="C1210" s="4" t="s">
        <v>23</v>
      </c>
      <c r="D1210" s="4" t="s">
        <v>6264</v>
      </c>
      <c r="E1210" s="5"/>
      <c r="F1210" s="4">
        <v>8579958302</v>
      </c>
      <c r="G1210" s="4" t="s">
        <v>6265</v>
      </c>
      <c r="H1210" s="4" t="s">
        <v>313</v>
      </c>
      <c r="I1210" s="4" t="s">
        <v>43</v>
      </c>
      <c r="J1210" s="4" t="s">
        <v>6266</v>
      </c>
      <c r="K1210" s="4" t="s">
        <v>140</v>
      </c>
      <c r="L1210" s="4" t="s">
        <v>140</v>
      </c>
      <c r="M1210" s="4" t="s">
        <v>6267</v>
      </c>
      <c r="N1210" s="4" t="s">
        <v>32</v>
      </c>
      <c r="O1210" s="4" t="s">
        <v>194</v>
      </c>
      <c r="P1210" s="15">
        <v>44728</v>
      </c>
      <c r="Q1210" s="20">
        <v>0.708333333335759</v>
      </c>
      <c r="R1210" s="20">
        <v>0.75</v>
      </c>
      <c r="S1210" s="4" t="s">
        <v>6268</v>
      </c>
      <c r="T1210" s="4" t="s">
        <v>317</v>
      </c>
      <c r="U1210" s="21" t="s">
        <v>6269</v>
      </c>
      <c r="V1210" s="4" t="s">
        <v>320</v>
      </c>
      <c r="X1210" s="4" t="s">
        <v>38</v>
      </c>
      <c r="Y1210" s="5"/>
      <c r="Z1210" s="5"/>
      <c r="AA1210" s="5"/>
      <c r="AB1210" s="5"/>
      <c r="AC1210" s="5"/>
      <c r="AD1210" s="5"/>
      <c r="AE1210" s="5"/>
      <c r="AF1210" s="5"/>
      <c r="AG1210" s="5"/>
      <c r="AH1210" s="5"/>
      <c r="AI1210" s="5"/>
      <c r="AJ1210" s="5"/>
      <c r="AK1210" s="5"/>
      <c r="AL1210" s="5"/>
      <c r="AM1210" s="5"/>
      <c r="AN1210" s="5"/>
      <c r="AO1210" s="5"/>
      <c r="AP1210" s="5"/>
      <c r="AQ1210" s="5"/>
      <c r="AR1210" s="5"/>
    </row>
    <row r="1211" hidden="1" spans="1:44">
      <c r="A1211" s="2">
        <v>44727.534173831</v>
      </c>
      <c r="B1211" s="3" t="s">
        <v>22</v>
      </c>
      <c r="C1211" s="4" t="s">
        <v>23</v>
      </c>
      <c r="D1211" s="4" t="s">
        <v>6270</v>
      </c>
      <c r="E1211" s="5"/>
      <c r="F1211" s="4">
        <v>9490373931</v>
      </c>
      <c r="G1211" s="4" t="s">
        <v>2570</v>
      </c>
      <c r="H1211" s="4" t="s">
        <v>43</v>
      </c>
      <c r="I1211" s="4" t="s">
        <v>1014</v>
      </c>
      <c r="J1211" s="4" t="s">
        <v>6271</v>
      </c>
      <c r="K1211" s="4" t="s">
        <v>127</v>
      </c>
      <c r="L1211" s="4" t="s">
        <v>1938</v>
      </c>
      <c r="M1211" s="4" t="s">
        <v>6272</v>
      </c>
      <c r="N1211" s="4" t="s">
        <v>114</v>
      </c>
      <c r="O1211" s="4" t="s">
        <v>154</v>
      </c>
      <c r="P1211" s="15">
        <v>44728</v>
      </c>
      <c r="Q1211" s="20">
        <v>0.458333333335759</v>
      </c>
      <c r="R1211" s="20">
        <v>0.5</v>
      </c>
      <c r="S1211" s="4" t="s">
        <v>6273</v>
      </c>
      <c r="T1211" s="4" t="s">
        <v>218</v>
      </c>
      <c r="U1211" s="21" t="s">
        <v>6274</v>
      </c>
      <c r="V1211" s="4" t="s">
        <v>6225</v>
      </c>
      <c r="X1211" s="4" t="s">
        <v>38</v>
      </c>
      <c r="Y1211" s="5"/>
      <c r="Z1211" s="5"/>
      <c r="AA1211" s="5"/>
      <c r="AB1211" s="5"/>
      <c r="AC1211" s="5"/>
      <c r="AD1211" s="5"/>
      <c r="AE1211" s="5"/>
      <c r="AF1211" s="5"/>
      <c r="AG1211" s="5"/>
      <c r="AH1211" s="5"/>
      <c r="AI1211" s="5"/>
      <c r="AJ1211" s="5"/>
      <c r="AK1211" s="5"/>
      <c r="AL1211" s="5"/>
      <c r="AM1211" s="5"/>
      <c r="AN1211" s="5"/>
      <c r="AO1211" s="5"/>
      <c r="AP1211" s="5"/>
      <c r="AQ1211" s="5"/>
      <c r="AR1211" s="5"/>
    </row>
    <row r="1212" hidden="1" spans="1:44">
      <c r="A1212" s="2">
        <v>44727.5360869676</v>
      </c>
      <c r="B1212" s="3" t="s">
        <v>3567</v>
      </c>
      <c r="C1212" s="4" t="s">
        <v>23</v>
      </c>
      <c r="D1212" s="4" t="s">
        <v>6275</v>
      </c>
      <c r="E1212" s="5"/>
      <c r="F1212" s="4">
        <v>9030208459</v>
      </c>
      <c r="G1212" s="4" t="s">
        <v>6164</v>
      </c>
      <c r="H1212" s="4" t="s">
        <v>589</v>
      </c>
      <c r="I1212" s="4" t="s">
        <v>313</v>
      </c>
      <c r="J1212" s="4" t="s">
        <v>2630</v>
      </c>
      <c r="K1212" s="4" t="s">
        <v>127</v>
      </c>
      <c r="L1212" s="4" t="s">
        <v>127</v>
      </c>
      <c r="M1212" s="4" t="s">
        <v>6276</v>
      </c>
      <c r="N1212" s="4" t="s">
        <v>114</v>
      </c>
      <c r="O1212" s="4" t="s">
        <v>154</v>
      </c>
      <c r="P1212" s="15">
        <v>44729</v>
      </c>
      <c r="Q1212" s="20">
        <v>0.0833333333357587</v>
      </c>
      <c r="R1212" s="20">
        <v>0.125</v>
      </c>
      <c r="S1212" s="4" t="s">
        <v>373</v>
      </c>
      <c r="T1212" s="4" t="s">
        <v>6277</v>
      </c>
      <c r="U1212" s="21" t="s">
        <v>6278</v>
      </c>
      <c r="V1212" s="4" t="s">
        <v>3576</v>
      </c>
      <c r="X1212" s="4" t="s">
        <v>38</v>
      </c>
      <c r="Y1212" s="5"/>
      <c r="Z1212" s="5"/>
      <c r="AA1212" s="5"/>
      <c r="AB1212" s="5"/>
      <c r="AC1212" s="5"/>
      <c r="AD1212" s="5"/>
      <c r="AE1212" s="5"/>
      <c r="AF1212" s="5"/>
      <c r="AG1212" s="5"/>
      <c r="AH1212" s="5"/>
      <c r="AI1212" s="5"/>
      <c r="AJ1212" s="5"/>
      <c r="AK1212" s="5"/>
      <c r="AL1212" s="5"/>
      <c r="AM1212" s="5"/>
      <c r="AN1212" s="5"/>
      <c r="AO1212" s="5"/>
      <c r="AP1212" s="5"/>
      <c r="AQ1212" s="5"/>
      <c r="AR1212" s="5"/>
    </row>
    <row r="1213" hidden="1" spans="1:44">
      <c r="A1213" s="2">
        <v>44727.5389154745</v>
      </c>
      <c r="B1213" s="3" t="s">
        <v>107</v>
      </c>
      <c r="C1213" s="4" t="s">
        <v>23</v>
      </c>
      <c r="D1213" s="4" t="s">
        <v>6279</v>
      </c>
      <c r="E1213" s="5"/>
      <c r="F1213" s="4">
        <v>9908191506</v>
      </c>
      <c r="G1213" s="4" t="s">
        <v>6280</v>
      </c>
      <c r="H1213" s="4" t="s">
        <v>43</v>
      </c>
      <c r="I1213" s="4" t="s">
        <v>43</v>
      </c>
      <c r="J1213" s="4" t="s">
        <v>6281</v>
      </c>
      <c r="K1213" s="4" t="s">
        <v>127</v>
      </c>
      <c r="L1213" s="4" t="s">
        <v>127</v>
      </c>
      <c r="M1213" s="4" t="s">
        <v>6282</v>
      </c>
      <c r="N1213" s="4" t="s">
        <v>32</v>
      </c>
      <c r="O1213" s="4" t="s">
        <v>6283</v>
      </c>
      <c r="P1213" s="15">
        <v>44728</v>
      </c>
      <c r="Q1213" s="20">
        <v>0.625</v>
      </c>
      <c r="R1213" s="20">
        <v>0.708333333335759</v>
      </c>
      <c r="S1213" s="4" t="s">
        <v>4838</v>
      </c>
      <c r="T1213" s="4" t="s">
        <v>523</v>
      </c>
      <c r="U1213" s="21" t="s">
        <v>6284</v>
      </c>
      <c r="V1213" s="4" t="s">
        <v>320</v>
      </c>
      <c r="X1213" s="4" t="s">
        <v>38</v>
      </c>
      <c r="Y1213" s="5"/>
      <c r="Z1213" s="5"/>
      <c r="AA1213" s="5"/>
      <c r="AB1213" s="5"/>
      <c r="AC1213" s="5"/>
      <c r="AD1213" s="5"/>
      <c r="AE1213" s="5"/>
      <c r="AF1213" s="5"/>
      <c r="AG1213" s="5"/>
      <c r="AH1213" s="5"/>
      <c r="AI1213" s="5"/>
      <c r="AJ1213" s="5"/>
      <c r="AK1213" s="5"/>
      <c r="AL1213" s="5"/>
      <c r="AM1213" s="5"/>
      <c r="AN1213" s="5"/>
      <c r="AO1213" s="5"/>
      <c r="AP1213" s="5"/>
      <c r="AQ1213" s="5"/>
      <c r="AR1213" s="5"/>
    </row>
    <row r="1214" hidden="1" spans="1:57">
      <c r="A1214" s="6">
        <v>44727.5390747338</v>
      </c>
      <c r="B1214" s="7" t="s">
        <v>254</v>
      </c>
      <c r="C1214" s="7" t="s">
        <v>23</v>
      </c>
      <c r="D1214" s="7" t="s">
        <v>6285</v>
      </c>
      <c r="E1214" s="8"/>
      <c r="F1214" s="7">
        <v>9704783558</v>
      </c>
      <c r="G1214" s="7" t="s">
        <v>25</v>
      </c>
      <c r="H1214" s="7" t="s">
        <v>625</v>
      </c>
      <c r="I1214" s="7" t="s">
        <v>625</v>
      </c>
      <c r="J1214" s="7" t="s">
        <v>2190</v>
      </c>
      <c r="K1214" s="7" t="s">
        <v>85</v>
      </c>
      <c r="L1214" s="7" t="s">
        <v>85</v>
      </c>
      <c r="M1214" s="7" t="s">
        <v>6286</v>
      </c>
      <c r="N1214" s="7" t="s">
        <v>114</v>
      </c>
      <c r="O1214" s="7" t="s">
        <v>47</v>
      </c>
      <c r="P1214" s="16">
        <v>44728</v>
      </c>
      <c r="Q1214" s="22">
        <v>0.458333333335759</v>
      </c>
      <c r="R1214" s="22">
        <v>0.5</v>
      </c>
      <c r="S1214" s="7" t="s">
        <v>1409</v>
      </c>
      <c r="T1214" s="7" t="s">
        <v>350</v>
      </c>
      <c r="U1214" s="23" t="s">
        <v>6287</v>
      </c>
      <c r="V1214" s="7" t="s">
        <v>1636</v>
      </c>
      <c r="X1214" s="7" t="s">
        <v>93</v>
      </c>
      <c r="Y1214" s="7" t="s">
        <v>6288</v>
      </c>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row>
    <row r="1215" hidden="1" spans="1:57">
      <c r="A1215" s="12">
        <v>44727.5392495023</v>
      </c>
      <c r="B1215" s="13" t="s">
        <v>212</v>
      </c>
      <c r="C1215" s="13" t="s">
        <v>23</v>
      </c>
      <c r="D1215" s="13" t="s">
        <v>6289</v>
      </c>
      <c r="E1215" s="14"/>
      <c r="F1215" s="13">
        <v>8978669663</v>
      </c>
      <c r="G1215" s="13" t="s">
        <v>6076</v>
      </c>
      <c r="H1215" s="13" t="s">
        <v>429</v>
      </c>
      <c r="I1215" s="13" t="s">
        <v>284</v>
      </c>
      <c r="J1215" s="13" t="s">
        <v>4048</v>
      </c>
      <c r="K1215" s="13" t="s">
        <v>127</v>
      </c>
      <c r="L1215" s="13" t="s">
        <v>127</v>
      </c>
      <c r="M1215" s="13" t="s">
        <v>6290</v>
      </c>
      <c r="N1215" s="13" t="s">
        <v>87</v>
      </c>
      <c r="O1215" s="13" t="s">
        <v>260</v>
      </c>
      <c r="P1215" s="17">
        <v>44729</v>
      </c>
      <c r="Q1215" s="25">
        <v>0.625</v>
      </c>
      <c r="R1215" s="25">
        <v>0.666666666664241</v>
      </c>
      <c r="S1215" s="13" t="s">
        <v>251</v>
      </c>
      <c r="T1215" s="13" t="s">
        <v>242</v>
      </c>
      <c r="U1215" s="26" t="s">
        <v>6291</v>
      </c>
      <c r="V1215" s="13" t="s">
        <v>6292</v>
      </c>
      <c r="X1215" s="13" t="s">
        <v>38</v>
      </c>
      <c r="Y1215" s="14"/>
      <c r="Z1215" s="14"/>
      <c r="AA1215" s="14"/>
      <c r="AB1215" s="14"/>
      <c r="AC1215" s="14"/>
      <c r="AD1215" s="14"/>
      <c r="AE1215" s="14"/>
      <c r="AF1215" s="14"/>
      <c r="AG1215" s="14"/>
      <c r="AH1215" s="14"/>
      <c r="AI1215" s="14"/>
      <c r="AJ1215" s="14"/>
      <c r="AK1215" s="14"/>
      <c r="AL1215" s="14"/>
      <c r="AM1215" s="14"/>
      <c r="AN1215" s="14"/>
      <c r="AO1215" s="14"/>
      <c r="AP1215" s="14"/>
      <c r="AQ1215" s="14"/>
      <c r="AR1215" s="14"/>
      <c r="AS1215" s="14"/>
      <c r="AT1215" s="14"/>
      <c r="AU1215" s="14"/>
      <c r="AV1215" s="14"/>
      <c r="AW1215" s="14"/>
      <c r="AX1215" s="14"/>
      <c r="AY1215" s="14"/>
      <c r="AZ1215" s="14"/>
      <c r="BA1215" s="14"/>
      <c r="BB1215" s="14"/>
      <c r="BC1215" s="14"/>
      <c r="BD1215" s="14"/>
      <c r="BE1215" s="14"/>
    </row>
    <row r="1216" hidden="1" spans="1:30">
      <c r="A1216" s="2">
        <v>44727.5408843056</v>
      </c>
      <c r="B1216" s="3" t="s">
        <v>291</v>
      </c>
      <c r="C1216" s="4" t="s">
        <v>23</v>
      </c>
      <c r="D1216" s="4" t="s">
        <v>6293</v>
      </c>
      <c r="E1216" s="5"/>
      <c r="F1216" s="4">
        <v>9130820371</v>
      </c>
      <c r="G1216" s="4" t="s">
        <v>5074</v>
      </c>
      <c r="H1216" s="4" t="s">
        <v>191</v>
      </c>
      <c r="I1216" s="4" t="s">
        <v>191</v>
      </c>
      <c r="J1216" s="4" t="s">
        <v>6294</v>
      </c>
      <c r="K1216" s="4" t="s">
        <v>6295</v>
      </c>
      <c r="L1216" s="4" t="s">
        <v>1380</v>
      </c>
      <c r="M1216" s="4" t="s">
        <v>6296</v>
      </c>
      <c r="N1216" s="4" t="s">
        <v>114</v>
      </c>
      <c r="O1216" s="4" t="s">
        <v>43</v>
      </c>
      <c r="P1216" s="15">
        <v>44729</v>
      </c>
      <c r="Q1216" s="20">
        <v>0.458333333335759</v>
      </c>
      <c r="R1216" s="20">
        <v>0.541666666664241</v>
      </c>
      <c r="S1216" s="4" t="s">
        <v>606</v>
      </c>
      <c r="T1216" s="4" t="s">
        <v>318</v>
      </c>
      <c r="U1216" s="21" t="s">
        <v>6297</v>
      </c>
      <c r="V1216" s="4" t="s">
        <v>1553</v>
      </c>
      <c r="X1216" s="4" t="s">
        <v>38</v>
      </c>
      <c r="Y1216" s="5"/>
      <c r="Z1216" s="5"/>
      <c r="AA1216" s="5"/>
      <c r="AB1216" s="5"/>
      <c r="AC1216" s="5"/>
      <c r="AD1216" s="5"/>
    </row>
    <row r="1217" hidden="1" spans="1:30">
      <c r="A1217" s="2">
        <v>44727.5428301852</v>
      </c>
      <c r="B1217" s="3" t="s">
        <v>291</v>
      </c>
      <c r="C1217" s="4" t="s">
        <v>23</v>
      </c>
      <c r="D1217" s="4" t="s">
        <v>6298</v>
      </c>
      <c r="E1217" s="5"/>
      <c r="F1217" s="4">
        <v>9100277935</v>
      </c>
      <c r="G1217" s="4" t="s">
        <v>6299</v>
      </c>
      <c r="H1217" s="4" t="s">
        <v>191</v>
      </c>
      <c r="I1217" s="4" t="s">
        <v>191</v>
      </c>
      <c r="J1217" s="4" t="s">
        <v>6300</v>
      </c>
      <c r="K1217" s="4" t="s">
        <v>204</v>
      </c>
      <c r="L1217" s="4" t="s">
        <v>204</v>
      </c>
      <c r="M1217" s="4" t="s">
        <v>6301</v>
      </c>
      <c r="N1217" s="4" t="s">
        <v>114</v>
      </c>
      <c r="O1217" s="4" t="s">
        <v>260</v>
      </c>
      <c r="P1217" s="15">
        <v>44729</v>
      </c>
      <c r="Q1217" s="20">
        <v>0.625</v>
      </c>
      <c r="R1217" s="20">
        <v>0.708333333335759</v>
      </c>
      <c r="S1217" s="4" t="s">
        <v>385</v>
      </c>
      <c r="T1217" s="4" t="s">
        <v>318</v>
      </c>
      <c r="U1217" s="21" t="s">
        <v>6302</v>
      </c>
      <c r="V1217" s="4" t="s">
        <v>320</v>
      </c>
      <c r="X1217" s="4" t="s">
        <v>38</v>
      </c>
      <c r="Y1217" s="5"/>
      <c r="Z1217" s="5"/>
      <c r="AA1217" s="5"/>
      <c r="AB1217" s="5"/>
      <c r="AC1217" s="5"/>
      <c r="AD1217" s="5"/>
    </row>
    <row r="1218" hidden="1" spans="1:30">
      <c r="A1218" s="2">
        <v>44727.5436044097</v>
      </c>
      <c r="B1218" s="3" t="s">
        <v>107</v>
      </c>
      <c r="C1218" s="4" t="s">
        <v>23</v>
      </c>
      <c r="D1218" s="4" t="s">
        <v>6303</v>
      </c>
      <c r="E1218" s="5"/>
      <c r="F1218" s="4">
        <v>9112252748</v>
      </c>
      <c r="G1218" s="4" t="s">
        <v>1560</v>
      </c>
      <c r="H1218" s="4" t="s">
        <v>42</v>
      </c>
      <c r="I1218" s="4" t="s">
        <v>42</v>
      </c>
      <c r="J1218" s="4" t="s">
        <v>2607</v>
      </c>
      <c r="K1218" s="4" t="s">
        <v>258</v>
      </c>
      <c r="L1218" s="4" t="s">
        <v>258</v>
      </c>
      <c r="M1218" s="4" t="s">
        <v>6304</v>
      </c>
      <c r="N1218" s="4" t="s">
        <v>114</v>
      </c>
      <c r="O1218" s="4" t="s">
        <v>115</v>
      </c>
      <c r="P1218" s="15">
        <v>44728</v>
      </c>
      <c r="Q1218" s="20">
        <v>0.625</v>
      </c>
      <c r="R1218" s="20">
        <v>0.708333333335759</v>
      </c>
      <c r="S1218" s="4" t="s">
        <v>3619</v>
      </c>
      <c r="T1218" s="4" t="s">
        <v>297</v>
      </c>
      <c r="U1218" s="21" t="s">
        <v>6305</v>
      </c>
      <c r="V1218" s="4" t="s">
        <v>320</v>
      </c>
      <c r="X1218" s="4" t="s">
        <v>38</v>
      </c>
      <c r="Y1218" s="5"/>
      <c r="Z1218" s="5"/>
      <c r="AA1218" s="5"/>
      <c r="AB1218" s="5"/>
      <c r="AC1218" s="5"/>
      <c r="AD1218" s="5"/>
    </row>
    <row r="1219" hidden="1" spans="1:30">
      <c r="A1219" s="2">
        <v>44727.5441128125</v>
      </c>
      <c r="B1219" s="3" t="s">
        <v>3567</v>
      </c>
      <c r="C1219" s="4" t="s">
        <v>23</v>
      </c>
      <c r="D1219" s="4" t="s">
        <v>6306</v>
      </c>
      <c r="E1219" s="5"/>
      <c r="F1219" s="4">
        <v>8698482875</v>
      </c>
      <c r="G1219" s="4" t="s">
        <v>6086</v>
      </c>
      <c r="H1219" s="4" t="s">
        <v>313</v>
      </c>
      <c r="I1219" s="4" t="s">
        <v>6307</v>
      </c>
      <c r="J1219" s="4" t="s">
        <v>6308</v>
      </c>
      <c r="K1219" s="4" t="s">
        <v>258</v>
      </c>
      <c r="L1219" s="4" t="s">
        <v>6309</v>
      </c>
      <c r="M1219" s="4" t="s">
        <v>6310</v>
      </c>
      <c r="N1219" s="4" t="s">
        <v>114</v>
      </c>
      <c r="O1219" s="4" t="s">
        <v>154</v>
      </c>
      <c r="P1219" s="15">
        <v>44728</v>
      </c>
      <c r="Q1219" s="20">
        <v>0.0416666666642413</v>
      </c>
      <c r="R1219" s="20">
        <v>0.0833333333357587</v>
      </c>
      <c r="S1219" s="4" t="s">
        <v>1796</v>
      </c>
      <c r="T1219" s="4" t="s">
        <v>6311</v>
      </c>
      <c r="U1219" s="21" t="s">
        <v>6312</v>
      </c>
      <c r="V1219" s="4" t="s">
        <v>320</v>
      </c>
      <c r="X1219" s="4" t="s">
        <v>38</v>
      </c>
      <c r="Y1219" s="5"/>
      <c r="Z1219" s="5"/>
      <c r="AA1219" s="5"/>
      <c r="AB1219" s="5"/>
      <c r="AC1219" s="5"/>
      <c r="AD1219" s="5"/>
    </row>
    <row r="1220" hidden="1" spans="1:57">
      <c r="A1220" s="6">
        <v>44727.5469897338</v>
      </c>
      <c r="B1220" s="7" t="s">
        <v>254</v>
      </c>
      <c r="C1220" s="7" t="s">
        <v>23</v>
      </c>
      <c r="D1220" s="7" t="s">
        <v>1049</v>
      </c>
      <c r="E1220" s="8"/>
      <c r="F1220" s="7">
        <v>9989095594</v>
      </c>
      <c r="G1220" s="7" t="s">
        <v>25</v>
      </c>
      <c r="H1220" s="7" t="s">
        <v>354</v>
      </c>
      <c r="I1220" s="7" t="s">
        <v>354</v>
      </c>
      <c r="J1220" s="7" t="s">
        <v>314</v>
      </c>
      <c r="K1220" s="7" t="s">
        <v>85</v>
      </c>
      <c r="L1220" s="7" t="s">
        <v>85</v>
      </c>
      <c r="M1220" s="7" t="s">
        <v>1051</v>
      </c>
      <c r="N1220" s="7" t="s">
        <v>114</v>
      </c>
      <c r="O1220" s="7" t="s">
        <v>47</v>
      </c>
      <c r="P1220" s="16">
        <v>44728</v>
      </c>
      <c r="Q1220" s="22">
        <v>0.625</v>
      </c>
      <c r="R1220" s="22">
        <v>0.666666666664241</v>
      </c>
      <c r="S1220" s="7" t="s">
        <v>910</v>
      </c>
      <c r="T1220" s="7" t="s">
        <v>350</v>
      </c>
      <c r="U1220" s="23" t="s">
        <v>6313</v>
      </c>
      <c r="V1220" s="7" t="s">
        <v>1636</v>
      </c>
      <c r="X1220" s="7" t="s">
        <v>93</v>
      </c>
      <c r="Y1220" s="7" t="s">
        <v>6314</v>
      </c>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row>
    <row r="1221" hidden="1" spans="1:37">
      <c r="A1221" s="2">
        <v>44727.5763758912</v>
      </c>
      <c r="B1221" s="3" t="s">
        <v>309</v>
      </c>
      <c r="C1221" s="4" t="s">
        <v>23</v>
      </c>
      <c r="D1221" s="4" t="s">
        <v>6315</v>
      </c>
      <c r="E1221" s="4" t="s">
        <v>6316</v>
      </c>
      <c r="F1221" s="4">
        <v>9966997242</v>
      </c>
      <c r="G1221" s="4" t="s">
        <v>1816</v>
      </c>
      <c r="H1221" s="4" t="s">
        <v>138</v>
      </c>
      <c r="I1221" s="4" t="s">
        <v>429</v>
      </c>
      <c r="J1221" s="4" t="s">
        <v>3583</v>
      </c>
      <c r="K1221" s="4" t="s">
        <v>127</v>
      </c>
      <c r="L1221" s="4" t="s">
        <v>1938</v>
      </c>
      <c r="M1221" s="4" t="s">
        <v>6317</v>
      </c>
      <c r="N1221" s="4" t="s">
        <v>32</v>
      </c>
      <c r="O1221" s="4" t="s">
        <v>4118</v>
      </c>
      <c r="P1221" s="15">
        <v>44730</v>
      </c>
      <c r="Q1221" s="20">
        <v>0.5</v>
      </c>
      <c r="R1221" s="20">
        <v>0.0416666666642413</v>
      </c>
      <c r="S1221" s="4" t="s">
        <v>6318</v>
      </c>
      <c r="T1221" s="4" t="s">
        <v>5912</v>
      </c>
      <c r="U1221" s="21" t="s">
        <v>6319</v>
      </c>
      <c r="V1221" s="4" t="s">
        <v>3621</v>
      </c>
      <c r="X1221" s="4" t="s">
        <v>38</v>
      </c>
      <c r="Y1221" s="5"/>
      <c r="Z1221" s="5"/>
      <c r="AA1221" s="5"/>
      <c r="AB1221" s="5"/>
      <c r="AC1221" s="5"/>
      <c r="AD1221" s="5"/>
      <c r="AE1221" s="5"/>
      <c r="AF1221" s="5"/>
      <c r="AG1221" s="5"/>
      <c r="AH1221" s="5"/>
      <c r="AI1221" s="5"/>
      <c r="AJ1221" s="5"/>
      <c r="AK1221" s="5"/>
    </row>
    <row r="1222" hidden="1" spans="1:37">
      <c r="A1222" s="2">
        <v>44727.6273459954</v>
      </c>
      <c r="B1222" s="3" t="s">
        <v>334</v>
      </c>
      <c r="C1222" s="4" t="s">
        <v>23</v>
      </c>
      <c r="D1222" s="4" t="s">
        <v>6320</v>
      </c>
      <c r="E1222" s="5"/>
      <c r="F1222" s="4">
        <v>9542686765</v>
      </c>
      <c r="G1222" s="4" t="s">
        <v>6321</v>
      </c>
      <c r="H1222" s="4" t="s">
        <v>429</v>
      </c>
      <c r="I1222" s="4" t="s">
        <v>429</v>
      </c>
      <c r="J1222" s="4" t="s">
        <v>6322</v>
      </c>
      <c r="K1222" s="4" t="s">
        <v>85</v>
      </c>
      <c r="L1222" s="4" t="s">
        <v>127</v>
      </c>
      <c r="M1222" s="4" t="s">
        <v>6323</v>
      </c>
      <c r="N1222" s="4" t="s">
        <v>87</v>
      </c>
      <c r="O1222" s="4" t="s">
        <v>1078</v>
      </c>
      <c r="P1222" s="15">
        <v>44728</v>
      </c>
      <c r="Q1222" s="20">
        <v>0.458333333335759</v>
      </c>
      <c r="R1222" s="20">
        <v>0.5</v>
      </c>
      <c r="S1222" s="4" t="s">
        <v>4185</v>
      </c>
      <c r="T1222" s="4" t="s">
        <v>4869</v>
      </c>
      <c r="U1222" s="21" t="s">
        <v>6324</v>
      </c>
      <c r="V1222" s="4" t="s">
        <v>1553</v>
      </c>
      <c r="X1222" s="4" t="s">
        <v>38</v>
      </c>
      <c r="Y1222" s="5"/>
      <c r="Z1222" s="5"/>
      <c r="AA1222" s="5"/>
      <c r="AB1222" s="5"/>
      <c r="AC1222" s="5"/>
      <c r="AD1222" s="5"/>
      <c r="AE1222" s="5"/>
      <c r="AF1222" s="5"/>
      <c r="AG1222" s="5"/>
      <c r="AH1222" s="5"/>
      <c r="AI1222" s="5"/>
      <c r="AJ1222" s="5"/>
      <c r="AK1222" s="5"/>
    </row>
    <row r="1223" hidden="1" spans="1:37">
      <c r="A1223" s="2">
        <v>44727.6357758449</v>
      </c>
      <c r="B1223" s="3" t="s">
        <v>334</v>
      </c>
      <c r="C1223" s="4" t="s">
        <v>23</v>
      </c>
      <c r="D1223" s="4" t="s">
        <v>6325</v>
      </c>
      <c r="E1223" s="5"/>
      <c r="F1223" s="4">
        <v>7989036009</v>
      </c>
      <c r="G1223" s="4" t="s">
        <v>6321</v>
      </c>
      <c r="H1223" s="4" t="s">
        <v>429</v>
      </c>
      <c r="I1223" s="4" t="s">
        <v>429</v>
      </c>
      <c r="J1223" s="4" t="s">
        <v>6326</v>
      </c>
      <c r="K1223" s="4" t="s">
        <v>127</v>
      </c>
      <c r="L1223" s="4" t="s">
        <v>127</v>
      </c>
      <c r="M1223" s="4" t="s">
        <v>6327</v>
      </c>
      <c r="N1223" s="4" t="s">
        <v>114</v>
      </c>
      <c r="O1223" s="4" t="s">
        <v>98</v>
      </c>
      <c r="P1223" s="15">
        <v>44728</v>
      </c>
      <c r="Q1223" s="20">
        <v>0.666666666664241</v>
      </c>
      <c r="R1223" s="20">
        <v>0.75</v>
      </c>
      <c r="S1223" s="4" t="s">
        <v>417</v>
      </c>
      <c r="T1223" s="4" t="s">
        <v>4869</v>
      </c>
      <c r="U1223" s="21" t="s">
        <v>6328</v>
      </c>
      <c r="V1223" s="4" t="s">
        <v>1553</v>
      </c>
      <c r="X1223" s="4" t="s">
        <v>38</v>
      </c>
      <c r="Y1223" s="5"/>
      <c r="Z1223" s="5"/>
      <c r="AA1223" s="5"/>
      <c r="AB1223" s="5"/>
      <c r="AC1223" s="5"/>
      <c r="AD1223" s="5"/>
      <c r="AE1223" s="5"/>
      <c r="AF1223" s="5"/>
      <c r="AG1223" s="5"/>
      <c r="AH1223" s="5"/>
      <c r="AI1223" s="5"/>
      <c r="AJ1223" s="5"/>
      <c r="AK1223" s="5"/>
    </row>
    <row r="1224" hidden="1" spans="1:37">
      <c r="A1224" s="2">
        <v>44727.6411110301</v>
      </c>
      <c r="B1224" s="3" t="s">
        <v>22</v>
      </c>
      <c r="C1224" s="4" t="s">
        <v>23</v>
      </c>
      <c r="D1224" s="4" t="s">
        <v>6329</v>
      </c>
      <c r="E1224" s="5"/>
      <c r="F1224" s="4">
        <v>7842458309</v>
      </c>
      <c r="G1224" s="4" t="s">
        <v>3308</v>
      </c>
      <c r="H1224" s="4" t="s">
        <v>977</v>
      </c>
      <c r="I1224" s="4" t="s">
        <v>313</v>
      </c>
      <c r="J1224" s="4" t="s">
        <v>6330</v>
      </c>
      <c r="K1224" s="4" t="s">
        <v>85</v>
      </c>
      <c r="L1224" s="4" t="s">
        <v>127</v>
      </c>
      <c r="M1224" s="4" t="s">
        <v>6331</v>
      </c>
      <c r="N1224" s="4" t="s">
        <v>32</v>
      </c>
      <c r="O1224" s="4" t="s">
        <v>154</v>
      </c>
      <c r="P1224" s="15">
        <v>44729</v>
      </c>
      <c r="Q1224" s="20">
        <v>0.416666666664241</v>
      </c>
      <c r="R1224" s="20">
        <v>0.458333333335759</v>
      </c>
      <c r="S1224" s="4" t="s">
        <v>35</v>
      </c>
      <c r="T1224" s="4" t="s">
        <v>35</v>
      </c>
      <c r="U1224" s="21" t="s">
        <v>6332</v>
      </c>
      <c r="V1224" s="4" t="s">
        <v>320</v>
      </c>
      <c r="X1224" s="4" t="s">
        <v>38</v>
      </c>
      <c r="Y1224" s="5"/>
      <c r="Z1224" s="5"/>
      <c r="AA1224" s="5"/>
      <c r="AB1224" s="5"/>
      <c r="AC1224" s="5"/>
      <c r="AD1224" s="5"/>
      <c r="AE1224" s="5"/>
      <c r="AF1224" s="5"/>
      <c r="AG1224" s="5"/>
      <c r="AH1224" s="5"/>
      <c r="AI1224" s="5"/>
      <c r="AJ1224" s="5"/>
      <c r="AK1224" s="5"/>
    </row>
    <row r="1225" hidden="1" spans="1:37">
      <c r="A1225" s="2">
        <v>44727.6490800694</v>
      </c>
      <c r="B1225" s="3" t="s">
        <v>254</v>
      </c>
      <c r="C1225" s="4" t="s">
        <v>23</v>
      </c>
      <c r="D1225" s="4" t="s">
        <v>6333</v>
      </c>
      <c r="E1225" s="5"/>
      <c r="F1225" s="4">
        <v>7675086157</v>
      </c>
      <c r="G1225" s="4" t="s">
        <v>2963</v>
      </c>
      <c r="H1225" s="4" t="s">
        <v>354</v>
      </c>
      <c r="I1225" s="4" t="s">
        <v>354</v>
      </c>
      <c r="J1225" s="4" t="s">
        <v>6334</v>
      </c>
      <c r="K1225" s="4" t="s">
        <v>85</v>
      </c>
      <c r="L1225" s="4" t="s">
        <v>2030</v>
      </c>
      <c r="M1225" s="4" t="s">
        <v>6335</v>
      </c>
      <c r="N1225" s="4" t="s">
        <v>114</v>
      </c>
      <c r="O1225" s="4" t="s">
        <v>47</v>
      </c>
      <c r="P1225" s="15">
        <v>44728</v>
      </c>
      <c r="Q1225" s="20">
        <v>0.583333333335759</v>
      </c>
      <c r="R1225" s="20">
        <v>0.625</v>
      </c>
      <c r="S1225" s="4" t="s">
        <v>2168</v>
      </c>
      <c r="T1225" s="4" t="s">
        <v>548</v>
      </c>
      <c r="U1225" s="21" t="s">
        <v>6336</v>
      </c>
      <c r="V1225" s="4" t="s">
        <v>1553</v>
      </c>
      <c r="X1225" s="4" t="s">
        <v>38</v>
      </c>
      <c r="Y1225" s="5"/>
      <c r="Z1225" s="5"/>
      <c r="AA1225" s="5"/>
      <c r="AB1225" s="5"/>
      <c r="AC1225" s="5"/>
      <c r="AD1225" s="5"/>
      <c r="AE1225" s="5"/>
      <c r="AF1225" s="5"/>
      <c r="AG1225" s="5"/>
      <c r="AH1225" s="5"/>
      <c r="AI1225" s="5"/>
      <c r="AJ1225" s="5"/>
      <c r="AK1225" s="5"/>
    </row>
    <row r="1226" hidden="1" spans="1:37">
      <c r="A1226" s="2">
        <v>44727.6550787847</v>
      </c>
      <c r="B1226" s="3" t="s">
        <v>309</v>
      </c>
      <c r="C1226" s="4" t="s">
        <v>23</v>
      </c>
      <c r="D1226" s="4" t="s">
        <v>6337</v>
      </c>
      <c r="E1226" s="4" t="s">
        <v>6338</v>
      </c>
      <c r="F1226" s="4">
        <v>9686290078</v>
      </c>
      <c r="G1226" s="4" t="s">
        <v>6339</v>
      </c>
      <c r="H1226" s="4" t="s">
        <v>793</v>
      </c>
      <c r="I1226" s="4" t="s">
        <v>793</v>
      </c>
      <c r="J1226" s="4" t="s">
        <v>6340</v>
      </c>
      <c r="K1226" s="4" t="s">
        <v>657</v>
      </c>
      <c r="L1226" s="4" t="s">
        <v>85</v>
      </c>
      <c r="M1226" s="4" t="s">
        <v>6341</v>
      </c>
      <c r="N1226" s="4" t="s">
        <v>32</v>
      </c>
      <c r="O1226" s="4" t="s">
        <v>154</v>
      </c>
      <c r="P1226" s="15">
        <v>44728</v>
      </c>
      <c r="Q1226" s="20">
        <v>0.458333333335759</v>
      </c>
      <c r="R1226" s="20">
        <v>0.5</v>
      </c>
      <c r="S1226" s="4" t="s">
        <v>6342</v>
      </c>
      <c r="T1226" s="4" t="s">
        <v>892</v>
      </c>
      <c r="U1226" s="21" t="s">
        <v>6343</v>
      </c>
      <c r="V1226" s="4" t="s">
        <v>6344</v>
      </c>
      <c r="X1226" s="4" t="s">
        <v>38</v>
      </c>
      <c r="Y1226" s="5"/>
      <c r="Z1226" s="5"/>
      <c r="AA1226" s="5"/>
      <c r="AB1226" s="5"/>
      <c r="AC1226" s="5"/>
      <c r="AD1226" s="5"/>
      <c r="AE1226" s="5"/>
      <c r="AF1226" s="5"/>
      <c r="AG1226" s="5"/>
      <c r="AH1226" s="5"/>
      <c r="AI1226" s="5"/>
      <c r="AJ1226" s="5"/>
      <c r="AK1226" s="5"/>
    </row>
    <row r="1227" hidden="1" spans="1:57">
      <c r="A1227" s="6">
        <v>44727.6573067361</v>
      </c>
      <c r="B1227" s="7" t="s">
        <v>254</v>
      </c>
      <c r="C1227" s="7" t="s">
        <v>23</v>
      </c>
      <c r="D1227" s="7" t="s">
        <v>6345</v>
      </c>
      <c r="E1227" s="8"/>
      <c r="F1227" s="7">
        <v>6301432131</v>
      </c>
      <c r="G1227" s="7" t="s">
        <v>237</v>
      </c>
      <c r="H1227" s="7" t="s">
        <v>1150</v>
      </c>
      <c r="I1227" s="7" t="s">
        <v>1150</v>
      </c>
      <c r="J1227" s="7" t="s">
        <v>6346</v>
      </c>
      <c r="K1227" s="7" t="s">
        <v>127</v>
      </c>
      <c r="L1227" s="7" t="s">
        <v>127</v>
      </c>
      <c r="M1227" s="7" t="s">
        <v>767</v>
      </c>
      <c r="N1227" s="7" t="s">
        <v>114</v>
      </c>
      <c r="O1227" s="7" t="s">
        <v>47</v>
      </c>
      <c r="P1227" s="16">
        <v>44728</v>
      </c>
      <c r="Q1227" s="22">
        <v>0.416666666664241</v>
      </c>
      <c r="R1227" s="22">
        <v>0.458333333335759</v>
      </c>
      <c r="S1227" s="7" t="s">
        <v>768</v>
      </c>
      <c r="T1227" s="7" t="s">
        <v>318</v>
      </c>
      <c r="U1227" s="23" t="s">
        <v>6347</v>
      </c>
      <c r="V1227" s="7" t="s">
        <v>1636</v>
      </c>
      <c r="X1227" s="7" t="s">
        <v>93</v>
      </c>
      <c r="Y1227" s="7" t="s">
        <v>6348</v>
      </c>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row>
    <row r="1228" hidden="1" spans="1:41">
      <c r="A1228" s="2">
        <v>44727.6621500347</v>
      </c>
      <c r="B1228" s="3" t="s">
        <v>322</v>
      </c>
      <c r="C1228" s="4" t="s">
        <v>23</v>
      </c>
      <c r="D1228" s="4" t="s">
        <v>6349</v>
      </c>
      <c r="E1228" s="5"/>
      <c r="F1228" s="4">
        <v>9701666040</v>
      </c>
      <c r="G1228" s="4" t="s">
        <v>6350</v>
      </c>
      <c r="H1228" s="4" t="s">
        <v>26</v>
      </c>
      <c r="I1228" s="4" t="s">
        <v>26</v>
      </c>
      <c r="J1228" s="4" t="s">
        <v>6351</v>
      </c>
      <c r="K1228" s="4" t="s">
        <v>537</v>
      </c>
      <c r="L1228" s="4" t="s">
        <v>537</v>
      </c>
      <c r="M1228" s="4" t="s">
        <v>6352</v>
      </c>
      <c r="N1228" s="4" t="s">
        <v>87</v>
      </c>
      <c r="O1228" s="4" t="s">
        <v>88</v>
      </c>
      <c r="P1228" s="15">
        <v>44728</v>
      </c>
      <c r="Q1228" s="20">
        <v>0.625</v>
      </c>
      <c r="R1228" s="20">
        <v>0.666666666664241</v>
      </c>
      <c r="S1228" s="4" t="s">
        <v>531</v>
      </c>
      <c r="T1228" s="4" t="s">
        <v>599</v>
      </c>
      <c r="U1228" s="21" t="s">
        <v>6353</v>
      </c>
      <c r="V1228" s="4" t="s">
        <v>92</v>
      </c>
      <c r="X1228" s="4" t="s">
        <v>38</v>
      </c>
      <c r="Y1228" s="5"/>
      <c r="Z1228" s="5"/>
      <c r="AA1228" s="5"/>
      <c r="AB1228" s="5"/>
      <c r="AC1228" s="5"/>
      <c r="AD1228" s="5"/>
      <c r="AE1228" s="5"/>
      <c r="AF1228" s="5"/>
      <c r="AG1228" s="5"/>
      <c r="AH1228" s="5"/>
      <c r="AI1228" s="5"/>
      <c r="AJ1228" s="5"/>
      <c r="AK1228" s="5"/>
      <c r="AL1228" s="5"/>
      <c r="AM1228" s="5"/>
      <c r="AN1228" s="5"/>
      <c r="AO1228" s="5"/>
    </row>
    <row r="1229" hidden="1" spans="1:41">
      <c r="A1229" s="2">
        <v>44727.6630716667</v>
      </c>
      <c r="B1229" s="3" t="s">
        <v>22</v>
      </c>
      <c r="C1229" s="4" t="s">
        <v>23</v>
      </c>
      <c r="D1229" s="4" t="s">
        <v>6354</v>
      </c>
      <c r="E1229" s="5"/>
      <c r="F1229" s="4">
        <v>9676202698</v>
      </c>
      <c r="G1229" s="4" t="s">
        <v>3308</v>
      </c>
      <c r="H1229" s="4" t="s">
        <v>313</v>
      </c>
      <c r="I1229" s="4" t="s">
        <v>98</v>
      </c>
      <c r="J1229" s="4" t="s">
        <v>6355</v>
      </c>
      <c r="K1229" s="4" t="s">
        <v>127</v>
      </c>
      <c r="L1229" s="4" t="s">
        <v>127</v>
      </c>
      <c r="M1229" s="4" t="s">
        <v>6356</v>
      </c>
      <c r="N1229" s="4" t="s">
        <v>87</v>
      </c>
      <c r="O1229" s="4" t="s">
        <v>154</v>
      </c>
      <c r="P1229" s="15">
        <v>44728</v>
      </c>
      <c r="Q1229" s="20">
        <v>0.458333333335759</v>
      </c>
      <c r="R1229" s="20">
        <v>0.5</v>
      </c>
      <c r="S1229" s="4" t="s">
        <v>2728</v>
      </c>
      <c r="T1229" s="4" t="s">
        <v>207</v>
      </c>
      <c r="U1229" s="21" t="s">
        <v>6357</v>
      </c>
      <c r="V1229" s="4" t="s">
        <v>320</v>
      </c>
      <c r="X1229" s="4" t="s">
        <v>38</v>
      </c>
      <c r="Y1229" s="5"/>
      <c r="Z1229" s="5"/>
      <c r="AA1229" s="5"/>
      <c r="AB1229" s="5"/>
      <c r="AC1229" s="5"/>
      <c r="AD1229" s="5"/>
      <c r="AE1229" s="5"/>
      <c r="AF1229" s="5"/>
      <c r="AG1229" s="5"/>
      <c r="AH1229" s="5"/>
      <c r="AI1229" s="5"/>
      <c r="AJ1229" s="5"/>
      <c r="AK1229" s="5"/>
      <c r="AL1229" s="5"/>
      <c r="AM1229" s="5"/>
      <c r="AN1229" s="5"/>
      <c r="AO1229" s="5"/>
    </row>
    <row r="1230" hidden="1" spans="1:57">
      <c r="A1230" s="6">
        <v>44727.6700254398</v>
      </c>
      <c r="B1230" s="7" t="s">
        <v>254</v>
      </c>
      <c r="C1230" s="7" t="s">
        <v>23</v>
      </c>
      <c r="D1230" s="7" t="s">
        <v>6358</v>
      </c>
      <c r="E1230" s="8"/>
      <c r="F1230" s="7">
        <v>9381632164</v>
      </c>
      <c r="G1230" s="7" t="s">
        <v>25</v>
      </c>
      <c r="H1230" s="7" t="s">
        <v>505</v>
      </c>
      <c r="I1230" s="7" t="s">
        <v>505</v>
      </c>
      <c r="J1230" s="7" t="s">
        <v>1008</v>
      </c>
      <c r="K1230" s="7" t="s">
        <v>6359</v>
      </c>
      <c r="L1230" s="7" t="s">
        <v>6360</v>
      </c>
      <c r="M1230" s="7" t="s">
        <v>6361</v>
      </c>
      <c r="N1230" s="7" t="s">
        <v>114</v>
      </c>
      <c r="O1230" s="7" t="s">
        <v>47</v>
      </c>
      <c r="P1230" s="16">
        <v>44728</v>
      </c>
      <c r="Q1230" s="22">
        <v>0.416666666664241</v>
      </c>
      <c r="R1230" s="22">
        <v>0.458333333335759</v>
      </c>
      <c r="S1230" s="7" t="s">
        <v>392</v>
      </c>
      <c r="T1230" s="7" t="s">
        <v>2043</v>
      </c>
      <c r="U1230" s="23" t="s">
        <v>6362</v>
      </c>
      <c r="V1230" s="7" t="s">
        <v>1636</v>
      </c>
      <c r="X1230" s="7" t="s">
        <v>93</v>
      </c>
      <c r="Y1230" s="7" t="s">
        <v>6363</v>
      </c>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row>
    <row r="1231" hidden="1" spans="1:40">
      <c r="A1231" s="2">
        <v>44727.6738507176</v>
      </c>
      <c r="B1231" s="3" t="s">
        <v>5919</v>
      </c>
      <c r="C1231" s="4" t="s">
        <v>23</v>
      </c>
      <c r="D1231" s="4" t="s">
        <v>6364</v>
      </c>
      <c r="E1231" s="5"/>
      <c r="F1231" s="4">
        <v>7013501642</v>
      </c>
      <c r="G1231" s="4" t="s">
        <v>6365</v>
      </c>
      <c r="H1231" s="4" t="s">
        <v>447</v>
      </c>
      <c r="I1231" s="4" t="s">
        <v>110</v>
      </c>
      <c r="J1231" s="4" t="s">
        <v>1445</v>
      </c>
      <c r="K1231" s="4" t="s">
        <v>85</v>
      </c>
      <c r="L1231" s="4" t="s">
        <v>3951</v>
      </c>
      <c r="M1231" s="4" t="s">
        <v>6366</v>
      </c>
      <c r="N1231" s="4" t="s">
        <v>3736</v>
      </c>
      <c r="O1231" s="5"/>
      <c r="P1231" s="15">
        <v>44729</v>
      </c>
      <c r="Q1231" s="20">
        <v>0.416666666664241</v>
      </c>
      <c r="R1231" s="20">
        <v>0.166666666664241</v>
      </c>
      <c r="S1231" s="4" t="s">
        <v>6367</v>
      </c>
      <c r="T1231" s="4" t="s">
        <v>1829</v>
      </c>
      <c r="U1231" s="21" t="s">
        <v>6368</v>
      </c>
      <c r="V1231" s="4" t="s">
        <v>6369</v>
      </c>
      <c r="X1231" s="4" t="s">
        <v>38</v>
      </c>
      <c r="Y1231" s="5"/>
      <c r="Z1231" s="5"/>
      <c r="AA1231" s="5"/>
      <c r="AB1231" s="5"/>
      <c r="AC1231" s="5"/>
      <c r="AD1231" s="5"/>
      <c r="AE1231" s="5"/>
      <c r="AF1231" s="5"/>
      <c r="AG1231" s="5"/>
      <c r="AH1231" s="5"/>
      <c r="AI1231" s="5"/>
      <c r="AJ1231" s="5"/>
      <c r="AK1231" s="5"/>
      <c r="AL1231" s="5"/>
      <c r="AM1231" s="5"/>
      <c r="AN1231" s="5"/>
    </row>
    <row r="1232" hidden="1" spans="1:40">
      <c r="A1232" s="2">
        <v>44727.6775459954</v>
      </c>
      <c r="B1232" s="3" t="s">
        <v>322</v>
      </c>
      <c r="C1232" s="4" t="s">
        <v>23</v>
      </c>
      <c r="D1232" s="4" t="s">
        <v>6370</v>
      </c>
      <c r="E1232" s="5"/>
      <c r="F1232" s="4">
        <v>8341481359</v>
      </c>
      <c r="G1232" s="4" t="s">
        <v>6371</v>
      </c>
      <c r="H1232" s="4" t="s">
        <v>110</v>
      </c>
      <c r="I1232" s="4" t="s">
        <v>110</v>
      </c>
      <c r="J1232" s="4" t="s">
        <v>6372</v>
      </c>
      <c r="K1232" s="4" t="s">
        <v>258</v>
      </c>
      <c r="L1232" s="4" t="s">
        <v>127</v>
      </c>
      <c r="M1232" s="4" t="s">
        <v>6373</v>
      </c>
      <c r="N1232" s="4" t="s">
        <v>87</v>
      </c>
      <c r="O1232" s="4" t="s">
        <v>1167</v>
      </c>
      <c r="P1232" s="15">
        <v>44728</v>
      </c>
      <c r="Q1232" s="20">
        <v>0.625</v>
      </c>
      <c r="R1232" s="20">
        <v>0.666666666664241</v>
      </c>
      <c r="S1232" s="4" t="s">
        <v>2236</v>
      </c>
      <c r="T1232" s="4" t="s">
        <v>6374</v>
      </c>
      <c r="U1232" s="21" t="s">
        <v>6375</v>
      </c>
      <c r="V1232" s="4" t="s">
        <v>1287</v>
      </c>
      <c r="X1232" s="4" t="s">
        <v>38</v>
      </c>
      <c r="Y1232" s="5"/>
      <c r="Z1232" s="5"/>
      <c r="AA1232" s="5"/>
      <c r="AB1232" s="5"/>
      <c r="AC1232" s="5"/>
      <c r="AD1232" s="5"/>
      <c r="AE1232" s="5"/>
      <c r="AF1232" s="5"/>
      <c r="AG1232" s="5"/>
      <c r="AH1232" s="5"/>
      <c r="AI1232" s="5"/>
      <c r="AJ1232" s="5"/>
      <c r="AK1232" s="5"/>
      <c r="AL1232" s="5"/>
      <c r="AM1232" s="5"/>
      <c r="AN1232" s="5"/>
    </row>
    <row r="1233" hidden="1" spans="1:40">
      <c r="A1233" s="2">
        <v>44727.6804423727</v>
      </c>
      <c r="B1233" s="3" t="s">
        <v>309</v>
      </c>
      <c r="C1233" s="4" t="s">
        <v>23</v>
      </c>
      <c r="D1233" s="4" t="s">
        <v>6376</v>
      </c>
      <c r="E1233" s="4" t="s">
        <v>6377</v>
      </c>
      <c r="F1233" s="4">
        <v>8197922936</v>
      </c>
      <c r="G1233" s="4" t="s">
        <v>2679</v>
      </c>
      <c r="H1233" s="4" t="s">
        <v>150</v>
      </c>
      <c r="I1233" s="4" t="s">
        <v>512</v>
      </c>
      <c r="J1233" s="4" t="s">
        <v>3869</v>
      </c>
      <c r="K1233" s="4" t="s">
        <v>4568</v>
      </c>
      <c r="L1233" s="4" t="s">
        <v>4304</v>
      </c>
      <c r="M1233" s="4" t="s">
        <v>6378</v>
      </c>
      <c r="N1233" s="4" t="s">
        <v>114</v>
      </c>
      <c r="O1233" s="4" t="s">
        <v>2247</v>
      </c>
      <c r="P1233" s="15">
        <v>44729</v>
      </c>
      <c r="Q1233" s="20">
        <v>0.0416666666642413</v>
      </c>
      <c r="R1233" s="20">
        <v>0.0833333333357587</v>
      </c>
      <c r="S1233" s="4" t="s">
        <v>6379</v>
      </c>
      <c r="T1233" s="4" t="s">
        <v>6380</v>
      </c>
      <c r="U1233" s="21" t="s">
        <v>6381</v>
      </c>
      <c r="V1233" s="4" t="s">
        <v>6225</v>
      </c>
      <c r="X1233" s="4" t="s">
        <v>38</v>
      </c>
      <c r="Y1233" s="5"/>
      <c r="Z1233" s="5"/>
      <c r="AA1233" s="5"/>
      <c r="AB1233" s="5"/>
      <c r="AC1233" s="5"/>
      <c r="AD1233" s="5"/>
      <c r="AE1233" s="5"/>
      <c r="AF1233" s="5"/>
      <c r="AG1233" s="5"/>
      <c r="AH1233" s="5"/>
      <c r="AI1233" s="5"/>
      <c r="AJ1233" s="5"/>
      <c r="AK1233" s="5"/>
      <c r="AL1233" s="5"/>
      <c r="AM1233" s="5"/>
      <c r="AN1233" s="5"/>
    </row>
    <row r="1234" hidden="1" spans="1:40">
      <c r="A1234" s="2">
        <v>44727.6901278472</v>
      </c>
      <c r="B1234" s="3" t="s">
        <v>334</v>
      </c>
      <c r="C1234" s="4" t="s">
        <v>23</v>
      </c>
      <c r="D1234" s="4" t="s">
        <v>4196</v>
      </c>
      <c r="E1234" s="5"/>
      <c r="F1234" s="4">
        <v>8019670679</v>
      </c>
      <c r="G1234" s="4" t="s">
        <v>6382</v>
      </c>
      <c r="H1234" s="4" t="s">
        <v>42</v>
      </c>
      <c r="I1234" s="4" t="s">
        <v>42</v>
      </c>
      <c r="J1234" s="4" t="s">
        <v>2078</v>
      </c>
      <c r="K1234" s="4" t="s">
        <v>127</v>
      </c>
      <c r="L1234" s="4" t="s">
        <v>356</v>
      </c>
      <c r="M1234" s="4" t="s">
        <v>4198</v>
      </c>
      <c r="N1234" s="4" t="s">
        <v>32</v>
      </c>
      <c r="O1234" s="4" t="s">
        <v>560</v>
      </c>
      <c r="P1234" s="15">
        <v>44728</v>
      </c>
      <c r="Q1234" s="20">
        <v>0.5</v>
      </c>
      <c r="R1234" s="20">
        <v>0.583333333335759</v>
      </c>
      <c r="S1234" s="4" t="s">
        <v>406</v>
      </c>
      <c r="T1234" s="4" t="s">
        <v>523</v>
      </c>
      <c r="U1234" s="21" t="s">
        <v>6383</v>
      </c>
      <c r="V1234" s="4" t="s">
        <v>4673</v>
      </c>
      <c r="X1234" s="4" t="s">
        <v>38</v>
      </c>
      <c r="Y1234" s="5"/>
      <c r="Z1234" s="5"/>
      <c r="AA1234" s="5"/>
      <c r="AB1234" s="5"/>
      <c r="AC1234" s="5"/>
      <c r="AD1234" s="5"/>
      <c r="AE1234" s="5"/>
      <c r="AF1234" s="5"/>
      <c r="AG1234" s="5"/>
      <c r="AH1234" s="5"/>
      <c r="AI1234" s="5"/>
      <c r="AJ1234" s="5"/>
      <c r="AK1234" s="5"/>
      <c r="AL1234" s="5"/>
      <c r="AM1234" s="5"/>
      <c r="AN1234" s="5"/>
    </row>
    <row r="1235" hidden="1" spans="1:40">
      <c r="A1235" s="2">
        <v>44727.6958496065</v>
      </c>
      <c r="B1235" s="3" t="s">
        <v>334</v>
      </c>
      <c r="C1235" s="4" t="s">
        <v>23</v>
      </c>
      <c r="D1235" s="4" t="s">
        <v>5915</v>
      </c>
      <c r="E1235" s="5"/>
      <c r="F1235" s="4">
        <v>8179813616</v>
      </c>
      <c r="G1235" s="4" t="s">
        <v>6384</v>
      </c>
      <c r="H1235" s="4" t="s">
        <v>512</v>
      </c>
      <c r="I1235" s="4" t="s">
        <v>43</v>
      </c>
      <c r="J1235" s="4" t="s">
        <v>139</v>
      </c>
      <c r="K1235" s="4" t="s">
        <v>85</v>
      </c>
      <c r="L1235" s="4" t="s">
        <v>127</v>
      </c>
      <c r="M1235" s="4" t="s">
        <v>6385</v>
      </c>
      <c r="N1235" s="4" t="s">
        <v>114</v>
      </c>
      <c r="O1235" s="4" t="s">
        <v>1078</v>
      </c>
      <c r="P1235" s="15">
        <v>44728</v>
      </c>
      <c r="Q1235" s="20">
        <v>0.5</v>
      </c>
      <c r="R1235" s="20">
        <v>0.541666666664241</v>
      </c>
      <c r="S1235" s="4" t="s">
        <v>2024</v>
      </c>
      <c r="T1235" s="4" t="s">
        <v>4050</v>
      </c>
      <c r="U1235" s="21" t="s">
        <v>6386</v>
      </c>
      <c r="V1235" s="4" t="s">
        <v>320</v>
      </c>
      <c r="X1235" s="4" t="s">
        <v>38</v>
      </c>
      <c r="Y1235" s="5"/>
      <c r="Z1235" s="5"/>
      <c r="AA1235" s="5"/>
      <c r="AB1235" s="5"/>
      <c r="AC1235" s="5"/>
      <c r="AD1235" s="5"/>
      <c r="AE1235" s="5"/>
      <c r="AF1235" s="5"/>
      <c r="AG1235" s="5"/>
      <c r="AH1235" s="5"/>
      <c r="AI1235" s="5"/>
      <c r="AJ1235" s="5"/>
      <c r="AK1235" s="5"/>
      <c r="AL1235" s="5"/>
      <c r="AM1235" s="5"/>
      <c r="AN1235" s="5"/>
    </row>
    <row r="1236" hidden="1" spans="1:40">
      <c r="A1236" s="2">
        <v>44727.7061805903</v>
      </c>
      <c r="B1236" s="3" t="s">
        <v>334</v>
      </c>
      <c r="C1236" s="4" t="s">
        <v>23</v>
      </c>
      <c r="D1236" s="4" t="s">
        <v>6387</v>
      </c>
      <c r="E1236" s="5"/>
      <c r="F1236" s="4">
        <v>7013049393</v>
      </c>
      <c r="G1236" s="4" t="s">
        <v>565</v>
      </c>
      <c r="H1236" s="4" t="s">
        <v>793</v>
      </c>
      <c r="I1236" s="4" t="s">
        <v>1237</v>
      </c>
      <c r="J1236" s="4" t="s">
        <v>6388</v>
      </c>
      <c r="K1236" s="4" t="s">
        <v>127</v>
      </c>
      <c r="L1236" s="4" t="s">
        <v>127</v>
      </c>
      <c r="M1236" s="4" t="s">
        <v>6389</v>
      </c>
      <c r="N1236" s="4" t="s">
        <v>87</v>
      </c>
      <c r="O1236" s="4" t="s">
        <v>115</v>
      </c>
      <c r="P1236" s="15">
        <v>44729</v>
      </c>
      <c r="Q1236" s="20">
        <v>0.458333333335759</v>
      </c>
      <c r="R1236" s="20">
        <v>0.5</v>
      </c>
      <c r="S1236" s="4" t="s">
        <v>539</v>
      </c>
      <c r="T1236" s="4" t="s">
        <v>406</v>
      </c>
      <c r="U1236" s="21" t="s">
        <v>6390</v>
      </c>
      <c r="V1236" s="4" t="s">
        <v>320</v>
      </c>
      <c r="X1236" s="4" t="s">
        <v>38</v>
      </c>
      <c r="Y1236" s="5"/>
      <c r="Z1236" s="5"/>
      <c r="AA1236" s="5"/>
      <c r="AB1236" s="5"/>
      <c r="AC1236" s="5"/>
      <c r="AD1236" s="5"/>
      <c r="AE1236" s="5"/>
      <c r="AF1236" s="5"/>
      <c r="AG1236" s="5"/>
      <c r="AH1236" s="5"/>
      <c r="AI1236" s="5"/>
      <c r="AJ1236" s="5"/>
      <c r="AK1236" s="5"/>
      <c r="AL1236" s="5"/>
      <c r="AM1236" s="5"/>
      <c r="AN1236" s="5"/>
    </row>
    <row r="1237" hidden="1" spans="1:40">
      <c r="A1237" s="2">
        <v>44727.7076496528</v>
      </c>
      <c r="B1237" s="3" t="s">
        <v>272</v>
      </c>
      <c r="C1237" s="4" t="s">
        <v>23</v>
      </c>
      <c r="D1237" s="4" t="s">
        <v>6391</v>
      </c>
      <c r="E1237" s="5"/>
      <c r="F1237" s="4">
        <v>7702346558</v>
      </c>
      <c r="G1237" s="4" t="s">
        <v>6392</v>
      </c>
      <c r="H1237" s="4" t="s">
        <v>429</v>
      </c>
      <c r="I1237" s="4" t="s">
        <v>429</v>
      </c>
      <c r="J1237" s="4" t="s">
        <v>6393</v>
      </c>
      <c r="K1237" s="4" t="s">
        <v>127</v>
      </c>
      <c r="L1237" s="4" t="s">
        <v>127</v>
      </c>
      <c r="M1237" s="4" t="s">
        <v>6394</v>
      </c>
      <c r="N1237" s="4" t="s">
        <v>87</v>
      </c>
      <c r="O1237" s="4" t="s">
        <v>43</v>
      </c>
      <c r="P1237" s="15">
        <v>44728</v>
      </c>
      <c r="Q1237" s="20">
        <v>0.458333333335759</v>
      </c>
      <c r="R1237" s="20">
        <v>0.5</v>
      </c>
      <c r="S1237" s="4" t="s">
        <v>614</v>
      </c>
      <c r="T1237" s="4" t="s">
        <v>207</v>
      </c>
      <c r="U1237" s="21" t="s">
        <v>6395</v>
      </c>
      <c r="V1237" s="4" t="s">
        <v>1553</v>
      </c>
      <c r="X1237" s="4" t="s">
        <v>38</v>
      </c>
      <c r="Y1237" s="5"/>
      <c r="Z1237" s="5"/>
      <c r="AA1237" s="5"/>
      <c r="AB1237" s="5"/>
      <c r="AC1237" s="5"/>
      <c r="AD1237" s="5"/>
      <c r="AE1237" s="5"/>
      <c r="AF1237" s="5"/>
      <c r="AG1237" s="5"/>
      <c r="AH1237" s="5"/>
      <c r="AI1237" s="5"/>
      <c r="AJ1237" s="5"/>
      <c r="AK1237" s="5"/>
      <c r="AL1237" s="5"/>
      <c r="AM1237" s="5"/>
      <c r="AN1237" s="5"/>
    </row>
    <row r="1238" hidden="1" spans="1:40">
      <c r="A1238" s="2">
        <v>44727.7111404282</v>
      </c>
      <c r="B1238" s="3" t="s">
        <v>3965</v>
      </c>
      <c r="C1238" s="4" t="s">
        <v>23</v>
      </c>
      <c r="D1238" s="4" t="s">
        <v>6396</v>
      </c>
      <c r="E1238" s="5"/>
      <c r="F1238" s="4">
        <v>9573237873</v>
      </c>
      <c r="G1238" s="4" t="s">
        <v>4914</v>
      </c>
      <c r="H1238" s="4" t="s">
        <v>674</v>
      </c>
      <c r="I1238" s="4" t="s">
        <v>284</v>
      </c>
      <c r="J1238" s="4" t="s">
        <v>6397</v>
      </c>
      <c r="K1238" s="4" t="s">
        <v>1599</v>
      </c>
      <c r="L1238" s="4" t="s">
        <v>1599</v>
      </c>
      <c r="M1238" s="4" t="s">
        <v>6398</v>
      </c>
      <c r="N1238" s="4" t="s">
        <v>114</v>
      </c>
      <c r="O1238" s="4" t="s">
        <v>47</v>
      </c>
      <c r="P1238" s="15">
        <v>44728</v>
      </c>
      <c r="Q1238" s="20">
        <v>0.416666666664241</v>
      </c>
      <c r="R1238" s="20">
        <v>0.583333333335759</v>
      </c>
      <c r="S1238" s="4" t="s">
        <v>4529</v>
      </c>
      <c r="T1238" s="4" t="s">
        <v>207</v>
      </c>
      <c r="U1238" s="21" t="s">
        <v>6399</v>
      </c>
      <c r="V1238" s="4" t="s">
        <v>320</v>
      </c>
      <c r="X1238" s="4" t="s">
        <v>38</v>
      </c>
      <c r="Y1238" s="5"/>
      <c r="Z1238" s="5"/>
      <c r="AA1238" s="5"/>
      <c r="AB1238" s="5"/>
      <c r="AC1238" s="5"/>
      <c r="AD1238" s="5"/>
      <c r="AE1238" s="5"/>
      <c r="AF1238" s="5"/>
      <c r="AG1238" s="5"/>
      <c r="AH1238" s="5"/>
      <c r="AI1238" s="5"/>
      <c r="AJ1238" s="5"/>
      <c r="AK1238" s="5"/>
      <c r="AL1238" s="5"/>
      <c r="AM1238" s="5"/>
      <c r="AN1238" s="5"/>
    </row>
    <row r="1239" hidden="1" spans="1:40">
      <c r="A1239" s="2">
        <v>44727.7164035532</v>
      </c>
      <c r="B1239" s="3" t="s">
        <v>334</v>
      </c>
      <c r="C1239" s="4" t="s">
        <v>23</v>
      </c>
      <c r="D1239" s="4" t="s">
        <v>6400</v>
      </c>
      <c r="E1239" s="5"/>
      <c r="F1239" s="4">
        <v>9398654140</v>
      </c>
      <c r="G1239" s="4" t="s">
        <v>565</v>
      </c>
      <c r="H1239" s="4" t="s">
        <v>429</v>
      </c>
      <c r="I1239" s="4" t="s">
        <v>611</v>
      </c>
      <c r="J1239" s="4" t="s">
        <v>903</v>
      </c>
      <c r="K1239" s="4" t="s">
        <v>127</v>
      </c>
      <c r="L1239" s="4" t="s">
        <v>127</v>
      </c>
      <c r="M1239" s="4" t="s">
        <v>6401</v>
      </c>
      <c r="N1239" s="4" t="s">
        <v>114</v>
      </c>
      <c r="O1239" s="4" t="s">
        <v>560</v>
      </c>
      <c r="P1239" s="15">
        <v>44729</v>
      </c>
      <c r="Q1239" s="20">
        <v>0.583333333335759</v>
      </c>
      <c r="R1239" s="20">
        <v>0.625</v>
      </c>
      <c r="S1239" s="4" t="s">
        <v>1551</v>
      </c>
      <c r="T1239" s="4" t="s">
        <v>417</v>
      </c>
      <c r="U1239" s="21" t="s">
        <v>6402</v>
      </c>
      <c r="V1239" s="4" t="s">
        <v>320</v>
      </c>
      <c r="X1239" s="4" t="s">
        <v>38</v>
      </c>
      <c r="Y1239" s="5"/>
      <c r="Z1239" s="5"/>
      <c r="AA1239" s="5"/>
      <c r="AB1239" s="5"/>
      <c r="AC1239" s="5"/>
      <c r="AD1239" s="5"/>
      <c r="AE1239" s="5"/>
      <c r="AF1239" s="5"/>
      <c r="AG1239" s="5"/>
      <c r="AH1239" s="5"/>
      <c r="AI1239" s="5"/>
      <c r="AJ1239" s="5"/>
      <c r="AK1239" s="5"/>
      <c r="AL1239" s="5"/>
      <c r="AM1239" s="5"/>
      <c r="AN1239" s="5"/>
    </row>
    <row r="1240" hidden="1" spans="1:57">
      <c r="A1240" s="12">
        <v>44727.7166644329</v>
      </c>
      <c r="B1240" s="13" t="s">
        <v>3567</v>
      </c>
      <c r="C1240" s="13" t="s">
        <v>23</v>
      </c>
      <c r="D1240" s="13" t="s">
        <v>6275</v>
      </c>
      <c r="E1240" s="14"/>
      <c r="F1240" s="13">
        <v>9030208459</v>
      </c>
      <c r="G1240" s="13" t="s">
        <v>6164</v>
      </c>
      <c r="H1240" s="13" t="s">
        <v>589</v>
      </c>
      <c r="I1240" s="13" t="s">
        <v>313</v>
      </c>
      <c r="J1240" s="13" t="s">
        <v>2630</v>
      </c>
      <c r="K1240" s="13" t="s">
        <v>127</v>
      </c>
      <c r="L1240" s="13" t="s">
        <v>6403</v>
      </c>
      <c r="M1240" s="13" t="s">
        <v>6276</v>
      </c>
      <c r="N1240" s="13" t="s">
        <v>114</v>
      </c>
      <c r="O1240" s="13" t="s">
        <v>154</v>
      </c>
      <c r="P1240" s="17">
        <v>44729</v>
      </c>
      <c r="Q1240" s="25">
        <v>0.0833333333357587</v>
      </c>
      <c r="R1240" s="25">
        <v>0.125</v>
      </c>
      <c r="S1240" s="13" t="s">
        <v>373</v>
      </c>
      <c r="T1240" s="13" t="s">
        <v>6277</v>
      </c>
      <c r="U1240" s="26" t="s">
        <v>6404</v>
      </c>
      <c r="V1240" s="13" t="s">
        <v>3576</v>
      </c>
      <c r="X1240" s="13" t="s">
        <v>38</v>
      </c>
      <c r="Y1240" s="14"/>
      <c r="Z1240" s="14"/>
      <c r="AA1240" s="14"/>
      <c r="AB1240" s="14"/>
      <c r="AC1240" s="14"/>
      <c r="AD1240" s="14"/>
      <c r="AE1240" s="14"/>
      <c r="AF1240" s="14"/>
      <c r="AG1240" s="14"/>
      <c r="AH1240" s="14"/>
      <c r="AI1240" s="14"/>
      <c r="AJ1240" s="14"/>
      <c r="AK1240" s="14"/>
      <c r="AL1240" s="14"/>
      <c r="AM1240" s="14"/>
      <c r="AN1240" s="14"/>
      <c r="AO1240" s="14"/>
      <c r="AP1240" s="14"/>
      <c r="AQ1240" s="14"/>
      <c r="AR1240" s="14"/>
      <c r="AS1240" s="14"/>
      <c r="AT1240" s="14"/>
      <c r="AU1240" s="14"/>
      <c r="AV1240" s="14"/>
      <c r="AW1240" s="14"/>
      <c r="AX1240" s="14"/>
      <c r="AY1240" s="14"/>
      <c r="AZ1240" s="14"/>
      <c r="BA1240" s="14"/>
      <c r="BB1240" s="14"/>
      <c r="BC1240" s="14"/>
      <c r="BD1240" s="14"/>
      <c r="BE1240" s="14"/>
    </row>
    <row r="1241" hidden="1" spans="1:44">
      <c r="A1241" s="2">
        <v>44727.7172683912</v>
      </c>
      <c r="B1241" s="3" t="s">
        <v>39</v>
      </c>
      <c r="C1241" s="4" t="s">
        <v>23</v>
      </c>
      <c r="D1241" s="4" t="s">
        <v>6405</v>
      </c>
      <c r="E1241" s="5"/>
      <c r="F1241" s="4">
        <v>7674062656</v>
      </c>
      <c r="G1241" s="4" t="s">
        <v>2581</v>
      </c>
      <c r="H1241" s="4" t="s">
        <v>42</v>
      </c>
      <c r="I1241" s="4" t="s">
        <v>43</v>
      </c>
      <c r="J1241" s="4" t="s">
        <v>6406</v>
      </c>
      <c r="K1241" s="4" t="s">
        <v>45</v>
      </c>
      <c r="L1241" s="4" t="s">
        <v>45</v>
      </c>
      <c r="M1241" s="4" t="s">
        <v>6407</v>
      </c>
      <c r="N1241" s="4" t="s">
        <v>114</v>
      </c>
      <c r="O1241" s="4" t="s">
        <v>88</v>
      </c>
      <c r="P1241" s="15">
        <v>44728</v>
      </c>
      <c r="Q1241" s="20">
        <v>0.666666666664241</v>
      </c>
      <c r="R1241" s="20">
        <v>0.708333333335759</v>
      </c>
      <c r="S1241" s="4" t="s">
        <v>218</v>
      </c>
      <c r="T1241" s="4" t="s">
        <v>103</v>
      </c>
      <c r="U1241" s="21" t="s">
        <v>6408</v>
      </c>
      <c r="V1241" s="4" t="s">
        <v>1553</v>
      </c>
      <c r="X1241" s="4" t="s">
        <v>38</v>
      </c>
      <c r="Y1241" s="5"/>
      <c r="Z1241" s="5"/>
      <c r="AA1241" s="5"/>
      <c r="AB1241" s="5"/>
      <c r="AC1241" s="5"/>
      <c r="AD1241" s="5"/>
      <c r="AE1241" s="5"/>
      <c r="AF1241" s="5"/>
      <c r="AG1241" s="5"/>
      <c r="AH1241" s="5"/>
      <c r="AI1241" s="5"/>
      <c r="AJ1241" s="5"/>
      <c r="AK1241" s="5"/>
      <c r="AL1241" s="5"/>
      <c r="AM1241" s="5"/>
      <c r="AN1241" s="5"/>
      <c r="AO1241" s="5"/>
      <c r="AP1241" s="5"/>
      <c r="AQ1241" s="5"/>
      <c r="AR1241" s="5"/>
    </row>
    <row r="1242" hidden="1" spans="1:44">
      <c r="A1242" s="2">
        <v>44727.7220570139</v>
      </c>
      <c r="B1242" s="3" t="s">
        <v>291</v>
      </c>
      <c r="C1242" s="4" t="s">
        <v>23</v>
      </c>
      <c r="D1242" s="4" t="s">
        <v>4932</v>
      </c>
      <c r="E1242" s="5"/>
      <c r="F1242" s="4">
        <v>8904393929</v>
      </c>
      <c r="G1242" s="4" t="s">
        <v>4928</v>
      </c>
      <c r="H1242" s="4" t="s">
        <v>43</v>
      </c>
      <c r="I1242" s="4" t="s">
        <v>43</v>
      </c>
      <c r="J1242" s="4" t="s">
        <v>6300</v>
      </c>
      <c r="K1242" s="4" t="s">
        <v>204</v>
      </c>
      <c r="L1242" s="4" t="s">
        <v>204</v>
      </c>
      <c r="M1242" s="4" t="s">
        <v>4933</v>
      </c>
      <c r="N1242" s="4" t="s">
        <v>87</v>
      </c>
      <c r="O1242" s="4" t="s">
        <v>260</v>
      </c>
      <c r="P1242" s="15">
        <v>44728</v>
      </c>
      <c r="Q1242" s="20">
        <v>0.916666666664241</v>
      </c>
      <c r="R1242" s="20">
        <v>0.5</v>
      </c>
      <c r="S1242" s="4" t="s">
        <v>460</v>
      </c>
      <c r="T1242" s="4" t="s">
        <v>553</v>
      </c>
      <c r="U1242" s="21" t="s">
        <v>6409</v>
      </c>
      <c r="V1242" s="4" t="s">
        <v>92</v>
      </c>
      <c r="X1242" s="4" t="s">
        <v>38</v>
      </c>
      <c r="Y1242" s="5"/>
      <c r="Z1242" s="5"/>
      <c r="AA1242" s="5"/>
      <c r="AB1242" s="5"/>
      <c r="AC1242" s="5"/>
      <c r="AD1242" s="5"/>
      <c r="AE1242" s="5"/>
      <c r="AF1242" s="5"/>
      <c r="AG1242" s="5"/>
      <c r="AH1242" s="5"/>
      <c r="AI1242" s="5"/>
      <c r="AJ1242" s="5"/>
      <c r="AK1242" s="5"/>
      <c r="AL1242" s="5"/>
      <c r="AM1242" s="5"/>
      <c r="AN1242" s="5"/>
      <c r="AO1242" s="5"/>
      <c r="AP1242" s="5"/>
      <c r="AQ1242" s="5"/>
      <c r="AR1242" s="5"/>
    </row>
    <row r="1243" hidden="1" spans="1:44">
      <c r="A1243" s="2">
        <v>44727.7233213426</v>
      </c>
      <c r="B1243" s="3" t="s">
        <v>2870</v>
      </c>
      <c r="C1243" s="4" t="s">
        <v>23</v>
      </c>
      <c r="D1243" s="4" t="s">
        <v>2917</v>
      </c>
      <c r="E1243" s="5"/>
      <c r="F1243" s="4">
        <v>8639274949</v>
      </c>
      <c r="G1243" s="4" t="s">
        <v>2021</v>
      </c>
      <c r="H1243" s="4" t="s">
        <v>124</v>
      </c>
      <c r="I1243" s="4" t="s">
        <v>313</v>
      </c>
      <c r="J1243" s="4" t="s">
        <v>2918</v>
      </c>
      <c r="K1243" s="4" t="s">
        <v>127</v>
      </c>
      <c r="L1243" s="4" t="s">
        <v>127</v>
      </c>
      <c r="M1243" s="4" t="s">
        <v>2919</v>
      </c>
      <c r="N1243" s="4" t="s">
        <v>114</v>
      </c>
      <c r="O1243" s="4" t="s">
        <v>154</v>
      </c>
      <c r="P1243" s="15">
        <v>44728</v>
      </c>
      <c r="Q1243" s="20">
        <v>0.458333333335759</v>
      </c>
      <c r="R1243" s="20">
        <v>0.5</v>
      </c>
      <c r="S1243" s="4" t="s">
        <v>207</v>
      </c>
      <c r="T1243" s="4" t="s">
        <v>207</v>
      </c>
      <c r="U1243" s="21" t="s">
        <v>6410</v>
      </c>
      <c r="V1243" s="4" t="s">
        <v>1553</v>
      </c>
      <c r="X1243" s="4" t="s">
        <v>38</v>
      </c>
      <c r="Y1243" s="5"/>
      <c r="Z1243" s="5"/>
      <c r="AA1243" s="5"/>
      <c r="AB1243" s="5"/>
      <c r="AC1243" s="5"/>
      <c r="AD1243" s="5"/>
      <c r="AE1243" s="5"/>
      <c r="AF1243" s="5"/>
      <c r="AG1243" s="5"/>
      <c r="AH1243" s="5"/>
      <c r="AI1243" s="5"/>
      <c r="AJ1243" s="5"/>
      <c r="AK1243" s="5"/>
      <c r="AL1243" s="5"/>
      <c r="AM1243" s="5"/>
      <c r="AN1243" s="5"/>
      <c r="AO1243" s="5"/>
      <c r="AP1243" s="5"/>
      <c r="AQ1243" s="5"/>
      <c r="AR1243" s="5"/>
    </row>
    <row r="1244" hidden="1" spans="1:44">
      <c r="A1244" s="2">
        <v>44727.7246907755</v>
      </c>
      <c r="B1244" s="3" t="s">
        <v>39</v>
      </c>
      <c r="C1244" s="4" t="s">
        <v>23</v>
      </c>
      <c r="D1244" s="4" t="s">
        <v>6411</v>
      </c>
      <c r="E1244" s="5"/>
      <c r="F1244" s="4">
        <v>9642423989</v>
      </c>
      <c r="G1244" s="4" t="s">
        <v>2581</v>
      </c>
      <c r="H1244" s="4" t="s">
        <v>313</v>
      </c>
      <c r="I1244" s="4" t="s">
        <v>313</v>
      </c>
      <c r="J1244" s="4" t="s">
        <v>6412</v>
      </c>
      <c r="K1244" s="4" t="s">
        <v>276</v>
      </c>
      <c r="L1244" s="4" t="s">
        <v>276</v>
      </c>
      <c r="M1244" s="4" t="s">
        <v>6413</v>
      </c>
      <c r="N1244" s="4" t="s">
        <v>114</v>
      </c>
      <c r="O1244" s="4" t="s">
        <v>47</v>
      </c>
      <c r="P1244" s="15">
        <v>44728</v>
      </c>
      <c r="Q1244" s="20">
        <v>0.5</v>
      </c>
      <c r="R1244" s="20">
        <v>0.541666666664241</v>
      </c>
      <c r="S1244" s="4" t="s">
        <v>614</v>
      </c>
      <c r="T1244" s="4" t="s">
        <v>207</v>
      </c>
      <c r="U1244" s="21" t="s">
        <v>6414</v>
      </c>
      <c r="V1244" s="4" t="s">
        <v>1553</v>
      </c>
      <c r="X1244" s="4" t="s">
        <v>38</v>
      </c>
      <c r="Y1244" s="5"/>
      <c r="Z1244" s="5"/>
      <c r="AA1244" s="5"/>
      <c r="AB1244" s="5"/>
      <c r="AC1244" s="5"/>
      <c r="AD1244" s="5"/>
      <c r="AE1244" s="5"/>
      <c r="AF1244" s="5"/>
      <c r="AG1244" s="5"/>
      <c r="AH1244" s="5"/>
      <c r="AI1244" s="5"/>
      <c r="AJ1244" s="5"/>
      <c r="AK1244" s="5"/>
      <c r="AL1244" s="5"/>
      <c r="AM1244" s="5"/>
      <c r="AN1244" s="5"/>
      <c r="AO1244" s="5"/>
      <c r="AP1244" s="5"/>
      <c r="AQ1244" s="5"/>
      <c r="AR1244" s="5"/>
    </row>
    <row r="1245" hidden="1" spans="1:44">
      <c r="A1245" s="2">
        <v>44727.7267926157</v>
      </c>
      <c r="B1245" s="3" t="s">
        <v>121</v>
      </c>
      <c r="C1245" s="4" t="s">
        <v>23</v>
      </c>
      <c r="D1245" s="4" t="s">
        <v>6415</v>
      </c>
      <c r="E1245" s="5"/>
      <c r="F1245" s="4">
        <v>9301166112</v>
      </c>
      <c r="G1245" s="4" t="s">
        <v>6416</v>
      </c>
      <c r="H1245" s="4" t="s">
        <v>43</v>
      </c>
      <c r="I1245" s="4" t="s">
        <v>43</v>
      </c>
      <c r="J1245" s="4" t="s">
        <v>6417</v>
      </c>
      <c r="K1245" s="4" t="s">
        <v>490</v>
      </c>
      <c r="L1245" s="4" t="s">
        <v>490</v>
      </c>
      <c r="M1245" s="4" t="s">
        <v>6418</v>
      </c>
      <c r="N1245" s="4" t="s">
        <v>32</v>
      </c>
      <c r="O1245" s="4" t="s">
        <v>459</v>
      </c>
      <c r="P1245" s="15">
        <v>44728</v>
      </c>
      <c r="Q1245" s="20">
        <v>0.583333333335759</v>
      </c>
      <c r="R1245" s="20">
        <v>0.729166666664241</v>
      </c>
      <c r="S1245" s="4" t="s">
        <v>796</v>
      </c>
      <c r="T1245" s="4" t="s">
        <v>752</v>
      </c>
      <c r="U1245" s="21" t="s">
        <v>6419</v>
      </c>
      <c r="V1245" s="4" t="s">
        <v>320</v>
      </c>
      <c r="X1245" s="4" t="s">
        <v>38</v>
      </c>
      <c r="Y1245" s="5"/>
      <c r="Z1245" s="5"/>
      <c r="AA1245" s="5"/>
      <c r="AB1245" s="5"/>
      <c r="AC1245" s="5"/>
      <c r="AD1245" s="5"/>
      <c r="AE1245" s="5"/>
      <c r="AF1245" s="5"/>
      <c r="AG1245" s="5"/>
      <c r="AH1245" s="5"/>
      <c r="AI1245" s="5"/>
      <c r="AJ1245" s="5"/>
      <c r="AK1245" s="5"/>
      <c r="AL1245" s="5"/>
      <c r="AM1245" s="5"/>
      <c r="AN1245" s="5"/>
      <c r="AO1245" s="5"/>
      <c r="AP1245" s="5"/>
      <c r="AQ1245" s="5"/>
      <c r="AR1245" s="5"/>
    </row>
    <row r="1246" hidden="1" spans="1:44">
      <c r="A1246" s="2">
        <v>44727.7297713889</v>
      </c>
      <c r="B1246" s="3" t="s">
        <v>5919</v>
      </c>
      <c r="C1246" s="4" t="s">
        <v>23</v>
      </c>
      <c r="D1246" s="4" t="s">
        <v>6420</v>
      </c>
      <c r="E1246" s="5"/>
      <c r="F1246" s="4">
        <v>8106712359</v>
      </c>
      <c r="G1246" s="4" t="s">
        <v>6421</v>
      </c>
      <c r="H1246" s="4" t="s">
        <v>535</v>
      </c>
      <c r="I1246" s="4" t="s">
        <v>535</v>
      </c>
      <c r="J1246" s="4" t="s">
        <v>6422</v>
      </c>
      <c r="K1246" s="4" t="s">
        <v>3951</v>
      </c>
      <c r="L1246" s="4" t="s">
        <v>3951</v>
      </c>
      <c r="M1246" s="4" t="s">
        <v>6423</v>
      </c>
      <c r="N1246" s="4" t="s">
        <v>87</v>
      </c>
      <c r="O1246" s="5"/>
      <c r="P1246" s="15">
        <v>44732</v>
      </c>
      <c r="Q1246" s="20">
        <v>0.458333333335759</v>
      </c>
      <c r="R1246" s="20">
        <v>0.0833333333357587</v>
      </c>
      <c r="S1246" s="4" t="s">
        <v>2703</v>
      </c>
      <c r="T1246" s="4" t="s">
        <v>1829</v>
      </c>
      <c r="U1246" s="21" t="s">
        <v>6424</v>
      </c>
      <c r="V1246" s="4" t="s">
        <v>1553</v>
      </c>
      <c r="X1246" s="4" t="s">
        <v>38</v>
      </c>
      <c r="Y1246" s="5"/>
      <c r="Z1246" s="5"/>
      <c r="AA1246" s="5"/>
      <c r="AB1246" s="5"/>
      <c r="AC1246" s="5"/>
      <c r="AD1246" s="5"/>
      <c r="AE1246" s="5"/>
      <c r="AF1246" s="5"/>
      <c r="AG1246" s="5"/>
      <c r="AH1246" s="5"/>
      <c r="AI1246" s="5"/>
      <c r="AJ1246" s="5"/>
      <c r="AK1246" s="5"/>
      <c r="AL1246" s="5"/>
      <c r="AM1246" s="5"/>
      <c r="AN1246" s="5"/>
      <c r="AO1246" s="5"/>
      <c r="AP1246" s="5"/>
      <c r="AQ1246" s="5"/>
      <c r="AR1246" s="5"/>
    </row>
    <row r="1247" hidden="1" spans="1:44">
      <c r="A1247" s="2">
        <v>44727.7326141088</v>
      </c>
      <c r="B1247" s="3" t="s">
        <v>2870</v>
      </c>
      <c r="C1247" s="4" t="s">
        <v>23</v>
      </c>
      <c r="D1247" s="4" t="s">
        <v>2139</v>
      </c>
      <c r="E1247" s="5"/>
      <c r="F1247" s="4">
        <v>9173348711</v>
      </c>
      <c r="G1247" s="4" t="s">
        <v>5465</v>
      </c>
      <c r="H1247" s="4" t="s">
        <v>389</v>
      </c>
      <c r="I1247" s="4" t="s">
        <v>389</v>
      </c>
      <c r="J1247" s="4" t="s">
        <v>2140</v>
      </c>
      <c r="K1247" s="4" t="s">
        <v>2141</v>
      </c>
      <c r="L1247" s="4" t="s">
        <v>258</v>
      </c>
      <c r="M1247" s="4" t="s">
        <v>2142</v>
      </c>
      <c r="N1247" s="4" t="s">
        <v>32</v>
      </c>
      <c r="O1247" s="4" t="s">
        <v>154</v>
      </c>
      <c r="P1247" s="15">
        <v>44728</v>
      </c>
      <c r="Q1247" s="20">
        <v>0.541666666664241</v>
      </c>
      <c r="R1247" s="20">
        <v>0.583333333335759</v>
      </c>
      <c r="S1247" s="4" t="s">
        <v>143</v>
      </c>
      <c r="T1247" s="4" t="s">
        <v>1352</v>
      </c>
      <c r="U1247" s="21" t="s">
        <v>6425</v>
      </c>
      <c r="V1247" s="4" t="s">
        <v>1553</v>
      </c>
      <c r="X1247" s="4" t="s">
        <v>38</v>
      </c>
      <c r="Y1247" s="5"/>
      <c r="Z1247" s="5"/>
      <c r="AA1247" s="5"/>
      <c r="AB1247" s="5"/>
      <c r="AC1247" s="5"/>
      <c r="AD1247" s="5"/>
      <c r="AE1247" s="5"/>
      <c r="AF1247" s="5"/>
      <c r="AG1247" s="5"/>
      <c r="AH1247" s="5"/>
      <c r="AI1247" s="5"/>
      <c r="AJ1247" s="5"/>
      <c r="AK1247" s="5"/>
      <c r="AL1247" s="5"/>
      <c r="AM1247" s="5"/>
      <c r="AN1247" s="5"/>
      <c r="AO1247" s="5"/>
      <c r="AP1247" s="5"/>
      <c r="AQ1247" s="5"/>
      <c r="AR1247" s="5"/>
    </row>
    <row r="1248" hidden="1" spans="1:44">
      <c r="A1248" s="2">
        <v>44727.7337793056</v>
      </c>
      <c r="B1248" s="3" t="s">
        <v>5919</v>
      </c>
      <c r="C1248" s="4" t="s">
        <v>23</v>
      </c>
      <c r="D1248" s="4" t="s">
        <v>6426</v>
      </c>
      <c r="E1248" s="5"/>
      <c r="F1248" s="4">
        <v>8106522322</v>
      </c>
      <c r="G1248" s="4" t="s">
        <v>6421</v>
      </c>
      <c r="H1248" s="4" t="s">
        <v>124</v>
      </c>
      <c r="I1248" s="4" t="s">
        <v>313</v>
      </c>
      <c r="J1248" s="4" t="s">
        <v>1062</v>
      </c>
      <c r="K1248" s="4" t="s">
        <v>127</v>
      </c>
      <c r="L1248" s="4" t="s">
        <v>3951</v>
      </c>
      <c r="M1248" s="4" t="s">
        <v>6427</v>
      </c>
      <c r="N1248" s="4" t="s">
        <v>3736</v>
      </c>
      <c r="O1248" s="5"/>
      <c r="P1248" s="15">
        <v>44729</v>
      </c>
      <c r="Q1248" s="20">
        <v>0.479166666664241</v>
      </c>
      <c r="R1248" s="20">
        <v>0.208333333335759</v>
      </c>
      <c r="S1248" s="4" t="s">
        <v>1115</v>
      </c>
      <c r="T1248" s="4" t="s">
        <v>5924</v>
      </c>
      <c r="U1248" s="21" t="s">
        <v>6428</v>
      </c>
      <c r="V1248" s="4" t="s">
        <v>1553</v>
      </c>
      <c r="X1248" s="4" t="s">
        <v>38</v>
      </c>
      <c r="Y1248" s="5"/>
      <c r="Z1248" s="5"/>
      <c r="AA1248" s="5"/>
      <c r="AB1248" s="5"/>
      <c r="AC1248" s="5"/>
      <c r="AD1248" s="5"/>
      <c r="AE1248" s="5"/>
      <c r="AF1248" s="5"/>
      <c r="AG1248" s="5"/>
      <c r="AH1248" s="5"/>
      <c r="AI1248" s="5"/>
      <c r="AJ1248" s="5"/>
      <c r="AK1248" s="5"/>
      <c r="AL1248" s="5"/>
      <c r="AM1248" s="5"/>
      <c r="AN1248" s="5"/>
      <c r="AO1248" s="5"/>
      <c r="AP1248" s="5"/>
      <c r="AQ1248" s="5"/>
      <c r="AR1248" s="5"/>
    </row>
    <row r="1249" hidden="1" spans="1:44">
      <c r="A1249" s="2">
        <v>44727.7349314699</v>
      </c>
      <c r="B1249" s="3" t="s">
        <v>913</v>
      </c>
      <c r="C1249" s="4" t="s">
        <v>23</v>
      </c>
      <c r="D1249" s="4" t="s">
        <v>6429</v>
      </c>
      <c r="E1249" s="5"/>
      <c r="F1249" s="4">
        <v>7566091778</v>
      </c>
      <c r="G1249" s="4" t="s">
        <v>1560</v>
      </c>
      <c r="H1249" s="4" t="s">
        <v>412</v>
      </c>
      <c r="I1249" s="4" t="s">
        <v>42</v>
      </c>
      <c r="J1249" s="4" t="s">
        <v>6430</v>
      </c>
      <c r="K1249" s="4" t="s">
        <v>490</v>
      </c>
      <c r="L1249" s="4" t="s">
        <v>6431</v>
      </c>
      <c r="M1249" s="4" t="s">
        <v>6432</v>
      </c>
      <c r="N1249" s="4" t="s">
        <v>32</v>
      </c>
      <c r="O1249" s="4" t="s">
        <v>154</v>
      </c>
      <c r="P1249" s="15">
        <v>44728</v>
      </c>
      <c r="Q1249" s="20">
        <v>0.958333333335759</v>
      </c>
      <c r="R1249" s="20">
        <v>0.5</v>
      </c>
      <c r="S1249" s="4" t="s">
        <v>34</v>
      </c>
      <c r="T1249" s="4" t="s">
        <v>35</v>
      </c>
      <c r="U1249" s="21" t="s">
        <v>6433</v>
      </c>
      <c r="V1249" s="4" t="s">
        <v>320</v>
      </c>
      <c r="X1249" s="4" t="s">
        <v>38</v>
      </c>
      <c r="Y1249" s="5"/>
      <c r="Z1249" s="5"/>
      <c r="AA1249" s="5"/>
      <c r="AB1249" s="5"/>
      <c r="AC1249" s="5"/>
      <c r="AD1249" s="5"/>
      <c r="AE1249" s="5"/>
      <c r="AF1249" s="5"/>
      <c r="AG1249" s="5"/>
      <c r="AH1249" s="5"/>
      <c r="AI1249" s="5"/>
      <c r="AJ1249" s="5"/>
      <c r="AK1249" s="5"/>
      <c r="AL1249" s="5"/>
      <c r="AM1249" s="5"/>
      <c r="AN1249" s="5"/>
      <c r="AO1249" s="5"/>
      <c r="AP1249" s="5"/>
      <c r="AQ1249" s="5"/>
      <c r="AR1249" s="5"/>
    </row>
    <row r="1250" hidden="1" spans="1:44">
      <c r="A1250" s="2">
        <v>44727.735743669</v>
      </c>
      <c r="B1250" s="3" t="s">
        <v>245</v>
      </c>
      <c r="C1250" s="4" t="s">
        <v>23</v>
      </c>
      <c r="D1250" s="4" t="s">
        <v>6434</v>
      </c>
      <c r="E1250" s="5"/>
      <c r="F1250" s="4">
        <v>7666186705</v>
      </c>
      <c r="G1250" s="4" t="s">
        <v>2112</v>
      </c>
      <c r="H1250" s="4" t="s">
        <v>226</v>
      </c>
      <c r="I1250" s="4" t="s">
        <v>1151</v>
      </c>
      <c r="J1250" s="4" t="s">
        <v>6435</v>
      </c>
      <c r="K1250" s="4" t="s">
        <v>258</v>
      </c>
      <c r="L1250" s="4" t="s">
        <v>258</v>
      </c>
      <c r="M1250" s="4" t="s">
        <v>6436</v>
      </c>
      <c r="N1250" s="4" t="s">
        <v>114</v>
      </c>
      <c r="O1250" s="4" t="s">
        <v>154</v>
      </c>
      <c r="P1250" s="15">
        <v>44729</v>
      </c>
      <c r="Q1250" s="20">
        <v>0.458333333335759</v>
      </c>
      <c r="R1250" s="20">
        <v>0.5</v>
      </c>
      <c r="S1250" s="4" t="s">
        <v>396</v>
      </c>
      <c r="T1250" s="4" t="s">
        <v>318</v>
      </c>
      <c r="U1250" s="21" t="s">
        <v>6437</v>
      </c>
      <c r="V1250" s="4" t="s">
        <v>1553</v>
      </c>
      <c r="X1250" s="4" t="s">
        <v>38</v>
      </c>
      <c r="Y1250" s="5"/>
      <c r="Z1250" s="5"/>
      <c r="AA1250" s="5"/>
      <c r="AB1250" s="5"/>
      <c r="AC1250" s="5"/>
      <c r="AD1250" s="5"/>
      <c r="AE1250" s="5"/>
      <c r="AF1250" s="5"/>
      <c r="AG1250" s="5"/>
      <c r="AH1250" s="5"/>
      <c r="AI1250" s="5"/>
      <c r="AJ1250" s="5"/>
      <c r="AK1250" s="5"/>
      <c r="AL1250" s="5"/>
      <c r="AM1250" s="5"/>
      <c r="AN1250" s="5"/>
      <c r="AO1250" s="5"/>
      <c r="AP1250" s="5"/>
      <c r="AQ1250" s="5"/>
      <c r="AR1250" s="5"/>
    </row>
    <row r="1251" hidden="1" spans="1:44">
      <c r="A1251" s="2">
        <v>44727.7366147338</v>
      </c>
      <c r="B1251" s="3" t="s">
        <v>2870</v>
      </c>
      <c r="C1251" s="4" t="s">
        <v>23</v>
      </c>
      <c r="D1251" s="4" t="s">
        <v>6438</v>
      </c>
      <c r="E1251" s="5"/>
      <c r="F1251" s="4">
        <v>8602565203</v>
      </c>
      <c r="G1251" s="4" t="s">
        <v>5465</v>
      </c>
      <c r="H1251" s="4" t="s">
        <v>256</v>
      </c>
      <c r="I1251" s="4" t="s">
        <v>256</v>
      </c>
      <c r="J1251" s="4" t="s">
        <v>6439</v>
      </c>
      <c r="K1251" s="4" t="s">
        <v>258</v>
      </c>
      <c r="L1251" s="4" t="s">
        <v>258</v>
      </c>
      <c r="M1251" s="4" t="s">
        <v>2147</v>
      </c>
      <c r="N1251" s="4" t="s">
        <v>114</v>
      </c>
      <c r="O1251" s="4" t="s">
        <v>47</v>
      </c>
      <c r="P1251" s="15">
        <v>44728</v>
      </c>
      <c r="Q1251" s="20">
        <v>0.541666666664241</v>
      </c>
      <c r="R1251" s="20">
        <v>0.583333333335759</v>
      </c>
      <c r="S1251" s="4" t="s">
        <v>6440</v>
      </c>
      <c r="T1251" s="4" t="s">
        <v>406</v>
      </c>
      <c r="U1251" s="21" t="s">
        <v>6441</v>
      </c>
      <c r="V1251" s="4" t="s">
        <v>1553</v>
      </c>
      <c r="X1251" s="4" t="s">
        <v>38</v>
      </c>
      <c r="Y1251" s="5"/>
      <c r="Z1251" s="5"/>
      <c r="AA1251" s="5"/>
      <c r="AB1251" s="5"/>
      <c r="AC1251" s="5"/>
      <c r="AD1251" s="5"/>
      <c r="AE1251" s="5"/>
      <c r="AF1251" s="5"/>
      <c r="AG1251" s="5"/>
      <c r="AH1251" s="5"/>
      <c r="AI1251" s="5"/>
      <c r="AJ1251" s="5"/>
      <c r="AK1251" s="5"/>
      <c r="AL1251" s="5"/>
      <c r="AM1251" s="5"/>
      <c r="AN1251" s="5"/>
      <c r="AO1251" s="5"/>
      <c r="AP1251" s="5"/>
      <c r="AQ1251" s="5"/>
      <c r="AR1251" s="5"/>
    </row>
    <row r="1252" hidden="1" spans="1:44">
      <c r="A1252" s="2">
        <v>44727.7382827778</v>
      </c>
      <c r="B1252" s="3" t="s">
        <v>212</v>
      </c>
      <c r="C1252" s="4" t="s">
        <v>23</v>
      </c>
      <c r="D1252" s="4" t="s">
        <v>6442</v>
      </c>
      <c r="E1252" s="5"/>
      <c r="F1252" s="4">
        <v>9569369158</v>
      </c>
      <c r="G1252" s="4" t="s">
        <v>6443</v>
      </c>
      <c r="H1252" s="4" t="s">
        <v>429</v>
      </c>
      <c r="I1252" s="4" t="s">
        <v>98</v>
      </c>
      <c r="J1252" s="4" t="s">
        <v>6444</v>
      </c>
      <c r="K1252" s="4" t="s">
        <v>3462</v>
      </c>
      <c r="L1252" s="4" t="s">
        <v>3462</v>
      </c>
      <c r="M1252" s="4" t="s">
        <v>6445</v>
      </c>
      <c r="N1252" s="4" t="s">
        <v>32</v>
      </c>
      <c r="O1252" s="4" t="s">
        <v>260</v>
      </c>
      <c r="P1252" s="15">
        <v>44729</v>
      </c>
      <c r="Q1252" s="20">
        <v>0.583333333335759</v>
      </c>
      <c r="R1252" s="20">
        <v>0.625</v>
      </c>
      <c r="S1252" s="4" t="s">
        <v>6446</v>
      </c>
      <c r="T1252" s="4" t="s">
        <v>1133</v>
      </c>
      <c r="U1252" s="21" t="s">
        <v>6447</v>
      </c>
      <c r="V1252" s="4" t="s">
        <v>320</v>
      </c>
      <c r="X1252" s="4" t="s">
        <v>38</v>
      </c>
      <c r="Y1252" s="5"/>
      <c r="Z1252" s="5"/>
      <c r="AA1252" s="5"/>
      <c r="AB1252" s="5"/>
      <c r="AC1252" s="5"/>
      <c r="AD1252" s="5"/>
      <c r="AE1252" s="5"/>
      <c r="AF1252" s="5"/>
      <c r="AG1252" s="5"/>
      <c r="AH1252" s="5"/>
      <c r="AI1252" s="5"/>
      <c r="AJ1252" s="5"/>
      <c r="AK1252" s="5"/>
      <c r="AL1252" s="5"/>
      <c r="AM1252" s="5"/>
      <c r="AN1252" s="5"/>
      <c r="AO1252" s="5"/>
      <c r="AP1252" s="5"/>
      <c r="AQ1252" s="5"/>
      <c r="AR1252" s="5"/>
    </row>
    <row r="1253" hidden="1" spans="1:44">
      <c r="A1253" s="2">
        <v>44727.7390790509</v>
      </c>
      <c r="B1253" s="3" t="s">
        <v>5919</v>
      </c>
      <c r="C1253" s="4" t="s">
        <v>23</v>
      </c>
      <c r="D1253" s="4" t="s">
        <v>6448</v>
      </c>
      <c r="E1253" s="5"/>
      <c r="F1253" s="4">
        <v>7095059905</v>
      </c>
      <c r="G1253" s="4" t="s">
        <v>4914</v>
      </c>
      <c r="H1253" s="4" t="s">
        <v>589</v>
      </c>
      <c r="I1253" s="4" t="s">
        <v>429</v>
      </c>
      <c r="J1253" s="4" t="s">
        <v>1062</v>
      </c>
      <c r="K1253" s="4" t="s">
        <v>3951</v>
      </c>
      <c r="L1253" s="4" t="s">
        <v>929</v>
      </c>
      <c r="M1253" s="4" t="s">
        <v>6449</v>
      </c>
      <c r="N1253" s="4" t="s">
        <v>87</v>
      </c>
      <c r="O1253" s="5"/>
      <c r="P1253" s="15">
        <v>44728</v>
      </c>
      <c r="Q1253" s="20">
        <v>0.458333333335759</v>
      </c>
      <c r="R1253" s="20">
        <v>0.0833333333357587</v>
      </c>
      <c r="S1253" s="4" t="s">
        <v>1093</v>
      </c>
      <c r="T1253" s="4" t="s">
        <v>6450</v>
      </c>
      <c r="U1253" s="21" t="s">
        <v>6451</v>
      </c>
      <c r="V1253" s="4" t="s">
        <v>901</v>
      </c>
      <c r="X1253" s="4" t="s">
        <v>38</v>
      </c>
      <c r="Y1253" s="5"/>
      <c r="Z1253" s="5"/>
      <c r="AA1253" s="5"/>
      <c r="AB1253" s="5"/>
      <c r="AC1253" s="5"/>
      <c r="AD1253" s="5"/>
      <c r="AE1253" s="5"/>
      <c r="AF1253" s="5"/>
      <c r="AG1253" s="5"/>
      <c r="AH1253" s="5"/>
      <c r="AI1253" s="5"/>
      <c r="AJ1253" s="5"/>
      <c r="AK1253" s="5"/>
      <c r="AL1253" s="5"/>
      <c r="AM1253" s="5"/>
      <c r="AN1253" s="5"/>
      <c r="AO1253" s="5"/>
      <c r="AP1253" s="5"/>
      <c r="AQ1253" s="5"/>
      <c r="AR1253" s="5"/>
    </row>
    <row r="1254" hidden="1" spans="1:44">
      <c r="A1254" s="2">
        <v>44727.7396116319</v>
      </c>
      <c r="B1254" s="3" t="s">
        <v>199</v>
      </c>
      <c r="C1254" s="4" t="s">
        <v>23</v>
      </c>
      <c r="D1254" s="4" t="s">
        <v>6452</v>
      </c>
      <c r="E1254" s="5"/>
      <c r="F1254" s="4">
        <v>9391051143</v>
      </c>
      <c r="G1254" s="4" t="s">
        <v>6453</v>
      </c>
      <c r="H1254" s="4" t="s">
        <v>793</v>
      </c>
      <c r="I1254" s="4" t="s">
        <v>1237</v>
      </c>
      <c r="J1254" s="4" t="s">
        <v>6454</v>
      </c>
      <c r="K1254" s="4" t="s">
        <v>85</v>
      </c>
      <c r="L1254" s="4" t="s">
        <v>85</v>
      </c>
      <c r="M1254" s="4" t="s">
        <v>6455</v>
      </c>
      <c r="N1254" s="4" t="s">
        <v>114</v>
      </c>
      <c r="O1254" s="4" t="s">
        <v>3603</v>
      </c>
      <c r="P1254" s="15">
        <v>44728</v>
      </c>
      <c r="Q1254" s="20">
        <v>0.729166666664241</v>
      </c>
      <c r="R1254" s="20">
        <v>0.75</v>
      </c>
      <c r="S1254" s="4" t="s">
        <v>956</v>
      </c>
      <c r="T1254" s="4" t="s">
        <v>6456</v>
      </c>
      <c r="U1254" s="21" t="s">
        <v>6457</v>
      </c>
      <c r="V1254" s="4" t="s">
        <v>92</v>
      </c>
      <c r="X1254" s="4" t="s">
        <v>38</v>
      </c>
      <c r="Y1254" s="5"/>
      <c r="Z1254" s="5"/>
      <c r="AA1254" s="5"/>
      <c r="AB1254" s="5"/>
      <c r="AC1254" s="5"/>
      <c r="AD1254" s="5"/>
      <c r="AE1254" s="5"/>
      <c r="AF1254" s="5"/>
      <c r="AG1254" s="5"/>
      <c r="AH1254" s="5"/>
      <c r="AI1254" s="5"/>
      <c r="AJ1254" s="5"/>
      <c r="AK1254" s="5"/>
      <c r="AL1254" s="5"/>
      <c r="AM1254" s="5"/>
      <c r="AN1254" s="5"/>
      <c r="AO1254" s="5"/>
      <c r="AP1254" s="5"/>
      <c r="AQ1254" s="5"/>
      <c r="AR1254" s="5"/>
    </row>
    <row r="1255" hidden="1" spans="1:44">
      <c r="A1255" s="2">
        <v>44727.7409150926</v>
      </c>
      <c r="B1255" s="3" t="s">
        <v>265</v>
      </c>
      <c r="C1255" s="4" t="s">
        <v>23</v>
      </c>
      <c r="D1255" s="4" t="s">
        <v>6458</v>
      </c>
      <c r="E1255" s="5"/>
      <c r="F1255" s="4">
        <v>7303492092</v>
      </c>
      <c r="G1255" s="4" t="s">
        <v>6459</v>
      </c>
      <c r="H1255" s="4" t="s">
        <v>1028</v>
      </c>
      <c r="I1255" s="4" t="s">
        <v>412</v>
      </c>
      <c r="J1255" s="4" t="s">
        <v>355</v>
      </c>
      <c r="K1255" s="4" t="s">
        <v>258</v>
      </c>
      <c r="L1255" s="4" t="s">
        <v>258</v>
      </c>
      <c r="M1255" s="4" t="s">
        <v>6460</v>
      </c>
      <c r="N1255" s="4" t="s">
        <v>32</v>
      </c>
      <c r="O1255" s="4" t="s">
        <v>154</v>
      </c>
      <c r="P1255" s="15">
        <v>44728</v>
      </c>
      <c r="Q1255" s="20">
        <v>0.583333333335759</v>
      </c>
      <c r="R1255" s="20">
        <v>0.666666666664241</v>
      </c>
      <c r="S1255" s="4" t="s">
        <v>406</v>
      </c>
      <c r="T1255" s="4" t="s">
        <v>2388</v>
      </c>
      <c r="U1255" s="21" t="s">
        <v>6461</v>
      </c>
      <c r="V1255" s="4" t="s">
        <v>92</v>
      </c>
      <c r="X1255" s="4" t="s">
        <v>38</v>
      </c>
      <c r="Y1255" s="5"/>
      <c r="Z1255" s="5"/>
      <c r="AA1255" s="5"/>
      <c r="AB1255" s="5"/>
      <c r="AC1255" s="5"/>
      <c r="AD1255" s="5"/>
      <c r="AE1255" s="5"/>
      <c r="AF1255" s="5"/>
      <c r="AG1255" s="5"/>
      <c r="AH1255" s="5"/>
      <c r="AI1255" s="5"/>
      <c r="AJ1255" s="5"/>
      <c r="AK1255" s="5"/>
      <c r="AL1255" s="5"/>
      <c r="AM1255" s="5"/>
      <c r="AN1255" s="5"/>
      <c r="AO1255" s="5"/>
      <c r="AP1255" s="5"/>
      <c r="AQ1255" s="5"/>
      <c r="AR1255" s="5"/>
    </row>
    <row r="1256" hidden="1" spans="1:44">
      <c r="A1256" s="2">
        <v>44727.7417398495</v>
      </c>
      <c r="B1256" s="3" t="s">
        <v>322</v>
      </c>
      <c r="C1256" s="4" t="s">
        <v>23</v>
      </c>
      <c r="D1256" s="4" t="s">
        <v>6462</v>
      </c>
      <c r="E1256" s="5"/>
      <c r="F1256" s="4">
        <v>9866370870</v>
      </c>
      <c r="G1256" s="4" t="s">
        <v>6463</v>
      </c>
      <c r="H1256" s="4" t="s">
        <v>43</v>
      </c>
      <c r="I1256" s="4" t="s">
        <v>43</v>
      </c>
      <c r="J1256" s="4" t="s">
        <v>6464</v>
      </c>
      <c r="K1256" s="4" t="s">
        <v>204</v>
      </c>
      <c r="L1256" s="4" t="s">
        <v>204</v>
      </c>
      <c r="M1256" s="4" t="s">
        <v>6465</v>
      </c>
      <c r="N1256" s="4" t="s">
        <v>114</v>
      </c>
      <c r="O1256" s="4" t="s">
        <v>115</v>
      </c>
      <c r="P1256" s="15">
        <v>44728</v>
      </c>
      <c r="Q1256" s="20">
        <v>0.625</v>
      </c>
      <c r="R1256" s="20">
        <v>0.666666666664241</v>
      </c>
      <c r="S1256" s="4" t="s">
        <v>207</v>
      </c>
      <c r="T1256" s="4" t="s">
        <v>691</v>
      </c>
      <c r="U1256" s="21" t="s">
        <v>6466</v>
      </c>
      <c r="V1256" s="4" t="s">
        <v>5052</v>
      </c>
      <c r="X1256" s="4" t="s">
        <v>38</v>
      </c>
      <c r="Y1256" s="5"/>
      <c r="Z1256" s="5"/>
      <c r="AA1256" s="5"/>
      <c r="AB1256" s="5"/>
      <c r="AC1256" s="5"/>
      <c r="AD1256" s="5"/>
      <c r="AE1256" s="5"/>
      <c r="AF1256" s="5"/>
      <c r="AG1256" s="5"/>
      <c r="AH1256" s="5"/>
      <c r="AI1256" s="5"/>
      <c r="AJ1256" s="5"/>
      <c r="AK1256" s="5"/>
      <c r="AL1256" s="5"/>
      <c r="AM1256" s="5"/>
      <c r="AN1256" s="5"/>
      <c r="AO1256" s="5"/>
      <c r="AP1256" s="5"/>
      <c r="AQ1256" s="5"/>
      <c r="AR1256" s="5"/>
    </row>
    <row r="1257" hidden="1" spans="1:44">
      <c r="A1257" s="2">
        <v>44727.7424281018</v>
      </c>
      <c r="B1257" s="3" t="s">
        <v>188</v>
      </c>
      <c r="C1257" s="4" t="s">
        <v>23</v>
      </c>
      <c r="D1257" s="4" t="s">
        <v>6467</v>
      </c>
      <c r="E1257" s="5"/>
      <c r="F1257" s="4">
        <v>7619605850</v>
      </c>
      <c r="G1257" s="4" t="s">
        <v>6468</v>
      </c>
      <c r="H1257" s="4" t="s">
        <v>82</v>
      </c>
      <c r="I1257" s="4" t="s">
        <v>42</v>
      </c>
      <c r="J1257" s="4" t="s">
        <v>6469</v>
      </c>
      <c r="K1257" s="4" t="s">
        <v>85</v>
      </c>
      <c r="L1257" s="4" t="s">
        <v>85</v>
      </c>
      <c r="M1257" s="4" t="s">
        <v>6470</v>
      </c>
      <c r="N1257" s="4" t="s">
        <v>87</v>
      </c>
      <c r="O1257" s="4" t="s">
        <v>6471</v>
      </c>
      <c r="P1257" s="15">
        <v>44728</v>
      </c>
      <c r="Q1257" s="20">
        <v>0.0833333333357587</v>
      </c>
      <c r="R1257" s="20">
        <v>0.208333333335759</v>
      </c>
      <c r="S1257" s="4" t="s">
        <v>6472</v>
      </c>
      <c r="T1257" s="4" t="s">
        <v>6473</v>
      </c>
      <c r="U1257" s="21" t="s">
        <v>6474</v>
      </c>
      <c r="V1257" s="4" t="s">
        <v>1636</v>
      </c>
      <c r="X1257" s="4" t="s">
        <v>38</v>
      </c>
      <c r="Y1257" s="5"/>
      <c r="Z1257" s="5"/>
      <c r="AA1257" s="5"/>
      <c r="AB1257" s="5"/>
      <c r="AC1257" s="5"/>
      <c r="AD1257" s="5"/>
      <c r="AE1257" s="5"/>
      <c r="AF1257" s="5"/>
      <c r="AG1257" s="5"/>
      <c r="AH1257" s="5"/>
      <c r="AI1257" s="5"/>
      <c r="AJ1257" s="5"/>
      <c r="AK1257" s="5"/>
      <c r="AL1257" s="5"/>
      <c r="AM1257" s="5"/>
      <c r="AN1257" s="5"/>
      <c r="AO1257" s="5"/>
      <c r="AP1257" s="5"/>
      <c r="AQ1257" s="5"/>
      <c r="AR1257" s="5"/>
    </row>
    <row r="1258" hidden="1" spans="1:44">
      <c r="A1258" s="2">
        <v>44727.744026331</v>
      </c>
      <c r="B1258" s="3" t="s">
        <v>5919</v>
      </c>
      <c r="C1258" s="4" t="s">
        <v>23</v>
      </c>
      <c r="D1258" s="4" t="s">
        <v>6475</v>
      </c>
      <c r="E1258" s="5"/>
      <c r="F1258" s="4">
        <v>7013742728</v>
      </c>
      <c r="G1258" s="4" t="s">
        <v>887</v>
      </c>
      <c r="H1258" s="4" t="s">
        <v>43</v>
      </c>
      <c r="I1258" s="4" t="s">
        <v>43</v>
      </c>
      <c r="J1258" s="4" t="s">
        <v>6476</v>
      </c>
      <c r="K1258" s="4" t="s">
        <v>3951</v>
      </c>
      <c r="L1258" s="4" t="s">
        <v>3951</v>
      </c>
      <c r="M1258" s="4" t="s">
        <v>6477</v>
      </c>
      <c r="N1258" s="4" t="s">
        <v>32</v>
      </c>
      <c r="O1258" s="5"/>
      <c r="P1258" s="15">
        <v>44729</v>
      </c>
      <c r="Q1258" s="20">
        <v>0.416666666664241</v>
      </c>
      <c r="R1258" s="20">
        <v>0.166666666664241</v>
      </c>
      <c r="S1258" s="4" t="s">
        <v>3844</v>
      </c>
      <c r="T1258" s="4" t="s">
        <v>561</v>
      </c>
      <c r="U1258" s="21" t="s">
        <v>6478</v>
      </c>
      <c r="V1258" s="4" t="s">
        <v>901</v>
      </c>
      <c r="X1258" s="4" t="s">
        <v>38</v>
      </c>
      <c r="Y1258" s="5"/>
      <c r="Z1258" s="5"/>
      <c r="AA1258" s="5"/>
      <c r="AB1258" s="5"/>
      <c r="AC1258" s="5"/>
      <c r="AD1258" s="5"/>
      <c r="AE1258" s="5"/>
      <c r="AF1258" s="5"/>
      <c r="AG1258" s="5"/>
      <c r="AH1258" s="5"/>
      <c r="AI1258" s="5"/>
      <c r="AJ1258" s="5"/>
      <c r="AK1258" s="5"/>
      <c r="AL1258" s="5"/>
      <c r="AM1258" s="5"/>
      <c r="AN1258" s="5"/>
      <c r="AO1258" s="5"/>
      <c r="AP1258" s="5"/>
      <c r="AQ1258" s="5"/>
      <c r="AR1258" s="5"/>
    </row>
    <row r="1259" hidden="1" spans="1:44">
      <c r="A1259" s="2">
        <v>44727.7449202431</v>
      </c>
      <c r="B1259" s="3" t="s">
        <v>265</v>
      </c>
      <c r="C1259" s="4" t="s">
        <v>23</v>
      </c>
      <c r="D1259" s="4" t="s">
        <v>6479</v>
      </c>
      <c r="E1259" s="5"/>
      <c r="F1259" s="4">
        <v>9666594699</v>
      </c>
      <c r="G1259" s="4" t="s">
        <v>6480</v>
      </c>
      <c r="H1259" s="4" t="s">
        <v>26</v>
      </c>
      <c r="I1259" s="4" t="s">
        <v>505</v>
      </c>
      <c r="J1259" s="4" t="s">
        <v>6481</v>
      </c>
      <c r="K1259" s="4" t="s">
        <v>258</v>
      </c>
      <c r="L1259" s="4" t="s">
        <v>127</v>
      </c>
      <c r="M1259" s="4" t="s">
        <v>6482</v>
      </c>
      <c r="N1259" s="4" t="s">
        <v>114</v>
      </c>
      <c r="O1259" s="4" t="s">
        <v>154</v>
      </c>
      <c r="P1259" s="15">
        <v>44728</v>
      </c>
      <c r="Q1259" s="20">
        <v>0.625</v>
      </c>
      <c r="R1259" s="20">
        <v>0.666666666664241</v>
      </c>
      <c r="S1259" s="4" t="s">
        <v>343</v>
      </c>
      <c r="T1259" s="4" t="s">
        <v>6483</v>
      </c>
      <c r="U1259" s="21" t="s">
        <v>6484</v>
      </c>
      <c r="V1259" s="4" t="s">
        <v>92</v>
      </c>
      <c r="X1259" s="4" t="s">
        <v>38</v>
      </c>
      <c r="Y1259" s="5"/>
      <c r="Z1259" s="5"/>
      <c r="AA1259" s="5"/>
      <c r="AB1259" s="5"/>
      <c r="AC1259" s="5"/>
      <c r="AD1259" s="5"/>
      <c r="AE1259" s="5"/>
      <c r="AF1259" s="5"/>
      <c r="AG1259" s="5"/>
      <c r="AH1259" s="5"/>
      <c r="AI1259" s="5"/>
      <c r="AJ1259" s="5"/>
      <c r="AK1259" s="5"/>
      <c r="AL1259" s="5"/>
      <c r="AM1259" s="5"/>
      <c r="AN1259" s="5"/>
      <c r="AO1259" s="5"/>
      <c r="AP1259" s="5"/>
      <c r="AQ1259" s="5"/>
      <c r="AR1259" s="5"/>
    </row>
    <row r="1260" hidden="1" spans="1:44">
      <c r="A1260" s="2">
        <v>44727.7455087847</v>
      </c>
      <c r="B1260" s="3" t="s">
        <v>245</v>
      </c>
      <c r="C1260" s="4" t="s">
        <v>23</v>
      </c>
      <c r="D1260" s="4" t="s">
        <v>6485</v>
      </c>
      <c r="E1260" s="5"/>
      <c r="F1260" s="4">
        <v>7483538795</v>
      </c>
      <c r="G1260" s="4" t="s">
        <v>2963</v>
      </c>
      <c r="H1260" s="4" t="s">
        <v>150</v>
      </c>
      <c r="I1260" s="4" t="s">
        <v>150</v>
      </c>
      <c r="J1260" s="4" t="s">
        <v>666</v>
      </c>
      <c r="K1260" s="4" t="s">
        <v>85</v>
      </c>
      <c r="L1260" s="4" t="s">
        <v>85</v>
      </c>
      <c r="M1260" s="4" t="s">
        <v>6486</v>
      </c>
      <c r="N1260" s="4" t="s">
        <v>87</v>
      </c>
      <c r="O1260" s="4" t="s">
        <v>370</v>
      </c>
      <c r="P1260" s="15">
        <v>44729</v>
      </c>
      <c r="Q1260" s="20">
        <v>0.458333333335759</v>
      </c>
      <c r="R1260" s="20">
        <v>0.5</v>
      </c>
      <c r="S1260" s="4" t="s">
        <v>460</v>
      </c>
      <c r="T1260" s="4" t="s">
        <v>318</v>
      </c>
      <c r="U1260" s="21" t="s">
        <v>6487</v>
      </c>
      <c r="V1260" s="4" t="s">
        <v>1553</v>
      </c>
      <c r="X1260" s="4" t="s">
        <v>38</v>
      </c>
      <c r="Y1260" s="5"/>
      <c r="Z1260" s="5"/>
      <c r="AA1260" s="5"/>
      <c r="AB1260" s="5"/>
      <c r="AC1260" s="5"/>
      <c r="AD1260" s="5"/>
      <c r="AE1260" s="5"/>
      <c r="AF1260" s="5"/>
      <c r="AG1260" s="5"/>
      <c r="AH1260" s="5"/>
      <c r="AI1260" s="5"/>
      <c r="AJ1260" s="5"/>
      <c r="AK1260" s="5"/>
      <c r="AL1260" s="5"/>
      <c r="AM1260" s="5"/>
      <c r="AN1260" s="5"/>
      <c r="AO1260" s="5"/>
      <c r="AP1260" s="5"/>
      <c r="AQ1260" s="5"/>
      <c r="AR1260" s="5"/>
    </row>
    <row r="1261" hidden="1" spans="1:44">
      <c r="A1261" s="2">
        <v>44727.747291169</v>
      </c>
      <c r="B1261" s="3" t="s">
        <v>5919</v>
      </c>
      <c r="C1261" s="4" t="s">
        <v>23</v>
      </c>
      <c r="D1261" s="4" t="s">
        <v>6488</v>
      </c>
      <c r="E1261" s="5"/>
      <c r="F1261" s="4">
        <v>7032168253</v>
      </c>
      <c r="G1261" s="4" t="s">
        <v>4914</v>
      </c>
      <c r="H1261" s="4" t="s">
        <v>42</v>
      </c>
      <c r="I1261" s="4" t="s">
        <v>43</v>
      </c>
      <c r="J1261" s="4" t="s">
        <v>355</v>
      </c>
      <c r="K1261" s="4" t="s">
        <v>85</v>
      </c>
      <c r="L1261" s="4" t="s">
        <v>140</v>
      </c>
      <c r="M1261" s="4" t="s">
        <v>6489</v>
      </c>
      <c r="N1261" s="4" t="s">
        <v>114</v>
      </c>
      <c r="O1261" s="5"/>
      <c r="P1261" s="15">
        <v>44734</v>
      </c>
      <c r="Q1261" s="20">
        <v>0.458333333335759</v>
      </c>
      <c r="R1261" s="20">
        <v>0.125</v>
      </c>
      <c r="S1261" s="4" t="s">
        <v>5702</v>
      </c>
      <c r="T1261" s="4" t="s">
        <v>1829</v>
      </c>
      <c r="U1261" s="21" t="s">
        <v>6490</v>
      </c>
      <c r="V1261" s="4" t="s">
        <v>901</v>
      </c>
      <c r="X1261" s="4" t="s">
        <v>38</v>
      </c>
      <c r="Y1261" s="5"/>
      <c r="Z1261" s="5"/>
      <c r="AA1261" s="5"/>
      <c r="AB1261" s="5"/>
      <c r="AC1261" s="5"/>
      <c r="AD1261" s="5"/>
      <c r="AE1261" s="5"/>
      <c r="AF1261" s="5"/>
      <c r="AG1261" s="5"/>
      <c r="AH1261" s="5"/>
      <c r="AI1261" s="5"/>
      <c r="AJ1261" s="5"/>
      <c r="AK1261" s="5"/>
      <c r="AL1261" s="5"/>
      <c r="AM1261" s="5"/>
      <c r="AN1261" s="5"/>
      <c r="AO1261" s="5"/>
      <c r="AP1261" s="5"/>
      <c r="AQ1261" s="5"/>
      <c r="AR1261" s="5"/>
    </row>
    <row r="1262" hidden="1" spans="1:44">
      <c r="A1262" s="2">
        <v>44727.7473456018</v>
      </c>
      <c r="B1262" s="3" t="s">
        <v>2870</v>
      </c>
      <c r="C1262" s="4" t="s">
        <v>23</v>
      </c>
      <c r="D1262" s="4" t="s">
        <v>2871</v>
      </c>
      <c r="E1262" s="5"/>
      <c r="F1262" s="4">
        <v>9686468126</v>
      </c>
      <c r="G1262" s="4" t="s">
        <v>2581</v>
      </c>
      <c r="H1262" s="4" t="s">
        <v>138</v>
      </c>
      <c r="I1262" s="4" t="s">
        <v>82</v>
      </c>
      <c r="J1262" s="4" t="s">
        <v>2872</v>
      </c>
      <c r="K1262" s="4" t="s">
        <v>127</v>
      </c>
      <c r="L1262" s="4" t="s">
        <v>127</v>
      </c>
      <c r="M1262" s="4" t="s">
        <v>2873</v>
      </c>
      <c r="N1262" s="4" t="s">
        <v>87</v>
      </c>
      <c r="O1262" s="4" t="s">
        <v>47</v>
      </c>
      <c r="P1262" s="15">
        <v>44728</v>
      </c>
      <c r="Q1262" s="20">
        <v>0.666666666664241</v>
      </c>
      <c r="R1262" s="20">
        <v>0.708333333335759</v>
      </c>
      <c r="S1262" s="4" t="s">
        <v>317</v>
      </c>
      <c r="T1262" s="4" t="s">
        <v>35</v>
      </c>
      <c r="U1262" s="21" t="s">
        <v>6491</v>
      </c>
      <c r="V1262" s="4" t="s">
        <v>1553</v>
      </c>
      <c r="X1262" s="4" t="s">
        <v>38</v>
      </c>
      <c r="Y1262" s="5"/>
      <c r="Z1262" s="5"/>
      <c r="AA1262" s="5"/>
      <c r="AB1262" s="5"/>
      <c r="AC1262" s="5"/>
      <c r="AD1262" s="5"/>
      <c r="AE1262" s="5"/>
      <c r="AF1262" s="5"/>
      <c r="AG1262" s="5"/>
      <c r="AH1262" s="5"/>
      <c r="AI1262" s="5"/>
      <c r="AJ1262" s="5"/>
      <c r="AK1262" s="5"/>
      <c r="AL1262" s="5"/>
      <c r="AM1262" s="5"/>
      <c r="AN1262" s="5"/>
      <c r="AO1262" s="5"/>
      <c r="AP1262" s="5"/>
      <c r="AQ1262" s="5"/>
      <c r="AR1262" s="5"/>
    </row>
    <row r="1263" hidden="1" spans="1:44">
      <c r="A1263" s="2">
        <v>44727.749495544</v>
      </c>
      <c r="B1263" s="3" t="s">
        <v>272</v>
      </c>
      <c r="C1263" s="4" t="s">
        <v>23</v>
      </c>
      <c r="D1263" s="4" t="s">
        <v>6492</v>
      </c>
      <c r="E1263" s="5"/>
      <c r="F1263" s="4">
        <v>9381907921</v>
      </c>
      <c r="G1263" s="4" t="s">
        <v>2197</v>
      </c>
      <c r="H1263" s="4" t="s">
        <v>313</v>
      </c>
      <c r="I1263" s="4" t="s">
        <v>429</v>
      </c>
      <c r="J1263" s="4" t="s">
        <v>275</v>
      </c>
      <c r="K1263" s="4" t="s">
        <v>127</v>
      </c>
      <c r="L1263" s="4" t="s">
        <v>127</v>
      </c>
      <c r="M1263" s="4" t="s">
        <v>4441</v>
      </c>
      <c r="N1263" s="4" t="s">
        <v>87</v>
      </c>
      <c r="O1263" s="4" t="s">
        <v>154</v>
      </c>
      <c r="P1263" s="15">
        <v>44728</v>
      </c>
      <c r="Q1263" s="20">
        <v>0.625</v>
      </c>
      <c r="R1263" s="20">
        <v>0.666666666664241</v>
      </c>
      <c r="S1263" s="4" t="s">
        <v>318</v>
      </c>
      <c r="T1263" s="4" t="s">
        <v>1279</v>
      </c>
      <c r="U1263" s="21" t="s">
        <v>6493</v>
      </c>
      <c r="V1263" s="4" t="s">
        <v>1553</v>
      </c>
      <c r="X1263" s="4" t="s">
        <v>38</v>
      </c>
      <c r="Y1263" s="5"/>
      <c r="Z1263" s="5"/>
      <c r="AA1263" s="5"/>
      <c r="AB1263" s="5"/>
      <c r="AC1263" s="5"/>
      <c r="AD1263" s="5"/>
      <c r="AE1263" s="5"/>
      <c r="AF1263" s="5"/>
      <c r="AG1263" s="5"/>
      <c r="AH1263" s="5"/>
      <c r="AI1263" s="5"/>
      <c r="AJ1263" s="5"/>
      <c r="AK1263" s="5"/>
      <c r="AL1263" s="5"/>
      <c r="AM1263" s="5"/>
      <c r="AN1263" s="5"/>
      <c r="AO1263" s="5"/>
      <c r="AP1263" s="5"/>
      <c r="AQ1263" s="5"/>
      <c r="AR1263" s="5"/>
    </row>
    <row r="1264" hidden="1" spans="1:44">
      <c r="A1264" s="2">
        <v>44727.7497267477</v>
      </c>
      <c r="B1264" s="3" t="s">
        <v>322</v>
      </c>
      <c r="C1264" s="4" t="s">
        <v>23</v>
      </c>
      <c r="D1264" s="4" t="s">
        <v>6494</v>
      </c>
      <c r="E1264" s="5"/>
      <c r="F1264" s="4">
        <v>6301373707</v>
      </c>
      <c r="G1264" s="4" t="s">
        <v>6463</v>
      </c>
      <c r="H1264" s="4" t="s">
        <v>43</v>
      </c>
      <c r="I1264" s="4" t="s">
        <v>43</v>
      </c>
      <c r="J1264" s="4" t="s">
        <v>6495</v>
      </c>
      <c r="K1264" s="4" t="s">
        <v>204</v>
      </c>
      <c r="L1264" s="4" t="s">
        <v>356</v>
      </c>
      <c r="M1264" s="4" t="s">
        <v>6496</v>
      </c>
      <c r="N1264" s="4" t="s">
        <v>114</v>
      </c>
      <c r="O1264" s="4" t="s">
        <v>115</v>
      </c>
      <c r="P1264" s="15">
        <v>44729</v>
      </c>
      <c r="Q1264" s="20">
        <v>0.583333333335759</v>
      </c>
      <c r="R1264" s="20">
        <v>0.625</v>
      </c>
      <c r="S1264" s="4" t="s">
        <v>1317</v>
      </c>
      <c r="T1264" s="4" t="s">
        <v>117</v>
      </c>
      <c r="U1264" s="21" t="s">
        <v>6497</v>
      </c>
      <c r="V1264" s="4" t="s">
        <v>5052</v>
      </c>
      <c r="X1264" s="4" t="s">
        <v>38</v>
      </c>
      <c r="Y1264" s="5"/>
      <c r="Z1264" s="5"/>
      <c r="AA1264" s="5"/>
      <c r="AB1264" s="5"/>
      <c r="AC1264" s="5"/>
      <c r="AD1264" s="5"/>
      <c r="AE1264" s="5"/>
      <c r="AF1264" s="5"/>
      <c r="AG1264" s="5"/>
      <c r="AH1264" s="5"/>
      <c r="AI1264" s="5"/>
      <c r="AJ1264" s="5"/>
      <c r="AK1264" s="5"/>
      <c r="AL1264" s="5"/>
      <c r="AM1264" s="5"/>
      <c r="AN1264" s="5"/>
      <c r="AO1264" s="5"/>
      <c r="AP1264" s="5"/>
      <c r="AQ1264" s="5"/>
      <c r="AR1264" s="5"/>
    </row>
    <row r="1265" hidden="1" spans="1:57">
      <c r="A1265" s="6">
        <v>44727.7498002778</v>
      </c>
      <c r="B1265" s="7" t="s">
        <v>4407</v>
      </c>
      <c r="C1265" s="7" t="s">
        <v>23</v>
      </c>
      <c r="D1265" s="7" t="s">
        <v>6498</v>
      </c>
      <c r="E1265" s="8"/>
      <c r="F1265" s="7">
        <v>8150832453</v>
      </c>
      <c r="G1265" s="7" t="s">
        <v>6459</v>
      </c>
      <c r="H1265" s="7" t="s">
        <v>412</v>
      </c>
      <c r="I1265" s="7" t="s">
        <v>43</v>
      </c>
      <c r="J1265" s="7" t="s">
        <v>6499</v>
      </c>
      <c r="K1265" s="7" t="s">
        <v>85</v>
      </c>
      <c r="L1265" s="7" t="s">
        <v>85</v>
      </c>
      <c r="M1265" s="7" t="s">
        <v>6500</v>
      </c>
      <c r="N1265" s="7" t="s">
        <v>114</v>
      </c>
      <c r="O1265" s="7" t="s">
        <v>260</v>
      </c>
      <c r="P1265" s="16">
        <v>44728</v>
      </c>
      <c r="Q1265" s="22">
        <v>0.708333333335759</v>
      </c>
      <c r="R1265" s="22">
        <v>0.75</v>
      </c>
      <c r="S1265" s="7" t="s">
        <v>1551</v>
      </c>
      <c r="T1265" s="7" t="s">
        <v>1120</v>
      </c>
      <c r="U1265" s="23" t="s">
        <v>6501</v>
      </c>
      <c r="V1265" s="7" t="s">
        <v>92</v>
      </c>
      <c r="X1265" s="7" t="s">
        <v>93</v>
      </c>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row>
    <row r="1266" hidden="1" spans="1:37">
      <c r="A1266" s="2">
        <v>44727.7523287963</v>
      </c>
      <c r="B1266" s="3" t="s">
        <v>39</v>
      </c>
      <c r="C1266" s="4" t="s">
        <v>23</v>
      </c>
      <c r="D1266" s="4" t="s">
        <v>6502</v>
      </c>
      <c r="E1266" s="5"/>
      <c r="F1266" s="4">
        <v>8106003278</v>
      </c>
      <c r="G1266" s="4" t="s">
        <v>2581</v>
      </c>
      <c r="H1266" s="4" t="s">
        <v>42</v>
      </c>
      <c r="I1266" s="4" t="s">
        <v>110</v>
      </c>
      <c r="J1266" s="4" t="s">
        <v>6503</v>
      </c>
      <c r="K1266" s="4" t="s">
        <v>45</v>
      </c>
      <c r="L1266" s="4" t="s">
        <v>45</v>
      </c>
      <c r="M1266" s="4" t="s">
        <v>6504</v>
      </c>
      <c r="N1266" s="4" t="s">
        <v>832</v>
      </c>
      <c r="O1266" s="4" t="s">
        <v>47</v>
      </c>
      <c r="P1266" s="15">
        <v>44728</v>
      </c>
      <c r="Q1266" s="20">
        <v>0.541666666664241</v>
      </c>
      <c r="R1266" s="20">
        <v>0.583333333335759</v>
      </c>
      <c r="S1266" s="4" t="s">
        <v>1229</v>
      </c>
      <c r="T1266" s="4" t="s">
        <v>486</v>
      </c>
      <c r="U1266" s="21" t="s">
        <v>6505</v>
      </c>
      <c r="V1266" s="4" t="s">
        <v>1553</v>
      </c>
      <c r="X1266" s="4" t="s">
        <v>38</v>
      </c>
      <c r="Y1266" s="5"/>
      <c r="Z1266" s="5"/>
      <c r="AA1266" s="5"/>
      <c r="AB1266" s="5"/>
      <c r="AC1266" s="5"/>
      <c r="AD1266" s="5"/>
      <c r="AE1266" s="5"/>
      <c r="AF1266" s="5"/>
      <c r="AG1266" s="5"/>
      <c r="AH1266" s="5"/>
      <c r="AI1266" s="5"/>
      <c r="AJ1266" s="5"/>
      <c r="AK1266" s="5"/>
    </row>
    <row r="1267" hidden="1" spans="1:37">
      <c r="A1267" s="2">
        <v>44727.7532134838</v>
      </c>
      <c r="B1267" s="3" t="s">
        <v>245</v>
      </c>
      <c r="C1267" s="4" t="s">
        <v>23</v>
      </c>
      <c r="D1267" s="4" t="s">
        <v>6506</v>
      </c>
      <c r="E1267" s="5"/>
      <c r="F1267" s="4">
        <v>7569992255</v>
      </c>
      <c r="G1267" s="4" t="s">
        <v>6507</v>
      </c>
      <c r="H1267" s="4" t="s">
        <v>150</v>
      </c>
      <c r="I1267" s="4" t="s">
        <v>535</v>
      </c>
      <c r="J1267" s="4" t="s">
        <v>6508</v>
      </c>
      <c r="K1267" s="4" t="s">
        <v>127</v>
      </c>
      <c r="L1267" s="4" t="s">
        <v>2781</v>
      </c>
      <c r="M1267" s="4" t="s">
        <v>6509</v>
      </c>
      <c r="N1267" s="4" t="s">
        <v>114</v>
      </c>
      <c r="O1267" s="4" t="s">
        <v>98</v>
      </c>
      <c r="P1267" s="15">
        <v>44729</v>
      </c>
      <c r="Q1267" s="20">
        <v>0.479166666664241</v>
      </c>
      <c r="R1267" s="20">
        <v>0.520833333335759</v>
      </c>
      <c r="S1267" s="4" t="s">
        <v>150</v>
      </c>
      <c r="T1267" s="4" t="s">
        <v>535</v>
      </c>
      <c r="U1267" s="21" t="s">
        <v>6510</v>
      </c>
      <c r="V1267" s="4" t="s">
        <v>1553</v>
      </c>
      <c r="X1267" s="4" t="s">
        <v>38</v>
      </c>
      <c r="Y1267" s="5"/>
      <c r="Z1267" s="5"/>
      <c r="AA1267" s="5"/>
      <c r="AB1267" s="5"/>
      <c r="AC1267" s="5"/>
      <c r="AD1267" s="5"/>
      <c r="AE1267" s="5"/>
      <c r="AF1267" s="5"/>
      <c r="AG1267" s="5"/>
      <c r="AH1267" s="5"/>
      <c r="AI1267" s="5"/>
      <c r="AJ1267" s="5"/>
      <c r="AK1267" s="5"/>
    </row>
    <row r="1268" hidden="1" spans="1:37">
      <c r="A1268" s="2">
        <v>44727.7546697917</v>
      </c>
      <c r="B1268" s="3" t="s">
        <v>272</v>
      </c>
      <c r="C1268" s="4" t="s">
        <v>23</v>
      </c>
      <c r="D1268" s="4" t="s">
        <v>1210</v>
      </c>
      <c r="E1268" s="5"/>
      <c r="F1268" s="4">
        <v>9908707603</v>
      </c>
      <c r="G1268" s="4" t="s">
        <v>6511</v>
      </c>
      <c r="H1268" s="4" t="s">
        <v>42</v>
      </c>
      <c r="I1268" s="4" t="s">
        <v>191</v>
      </c>
      <c r="J1268" s="4" t="s">
        <v>1213</v>
      </c>
      <c r="K1268" s="4" t="s">
        <v>127</v>
      </c>
      <c r="L1268" s="4" t="s">
        <v>127</v>
      </c>
      <c r="M1268" s="4" t="s">
        <v>1214</v>
      </c>
      <c r="N1268" s="4" t="s">
        <v>87</v>
      </c>
      <c r="O1268" s="4" t="s">
        <v>154</v>
      </c>
      <c r="P1268" s="15">
        <v>44728</v>
      </c>
      <c r="Q1268" s="20">
        <v>0.583333333335759</v>
      </c>
      <c r="R1268" s="20">
        <v>0.625</v>
      </c>
      <c r="S1268" s="4" t="s">
        <v>116</v>
      </c>
      <c r="T1268" s="4" t="s">
        <v>278</v>
      </c>
      <c r="U1268" s="21" t="s">
        <v>6512</v>
      </c>
      <c r="V1268" s="4" t="s">
        <v>1553</v>
      </c>
      <c r="X1268" s="4" t="s">
        <v>38</v>
      </c>
      <c r="Y1268" s="5"/>
      <c r="Z1268" s="5"/>
      <c r="AA1268" s="5"/>
      <c r="AB1268" s="5"/>
      <c r="AC1268" s="5"/>
      <c r="AD1268" s="5"/>
      <c r="AE1268" s="5"/>
      <c r="AF1268" s="5"/>
      <c r="AG1268" s="5"/>
      <c r="AH1268" s="5"/>
      <c r="AI1268" s="5"/>
      <c r="AJ1268" s="5"/>
      <c r="AK1268" s="5"/>
    </row>
    <row r="1269" hidden="1" spans="1:57">
      <c r="A1269" s="6">
        <v>44727.7563946991</v>
      </c>
      <c r="B1269" s="7" t="s">
        <v>265</v>
      </c>
      <c r="C1269" s="7" t="s">
        <v>23</v>
      </c>
      <c r="D1269" s="7" t="s">
        <v>6513</v>
      </c>
      <c r="E1269" s="8"/>
      <c r="F1269" s="7">
        <v>8410074281</v>
      </c>
      <c r="G1269" s="7" t="s">
        <v>6459</v>
      </c>
      <c r="H1269" s="7" t="s">
        <v>474</v>
      </c>
      <c r="I1269" s="7" t="s">
        <v>42</v>
      </c>
      <c r="J1269" s="7" t="s">
        <v>6514</v>
      </c>
      <c r="K1269" s="7" t="s">
        <v>2301</v>
      </c>
      <c r="L1269" s="7" t="s">
        <v>657</v>
      </c>
      <c r="M1269" s="7" t="s">
        <v>6515</v>
      </c>
      <c r="N1269" s="7" t="s">
        <v>114</v>
      </c>
      <c r="O1269" s="7" t="s">
        <v>154</v>
      </c>
      <c r="P1269" s="16">
        <v>44728</v>
      </c>
      <c r="Q1269" s="22">
        <v>0.708333333335759</v>
      </c>
      <c r="R1269" s="22">
        <v>0.75</v>
      </c>
      <c r="S1269" s="7" t="s">
        <v>317</v>
      </c>
      <c r="T1269" s="7" t="s">
        <v>318</v>
      </c>
      <c r="U1269" s="23" t="s">
        <v>6516</v>
      </c>
      <c r="V1269" s="7" t="s">
        <v>92</v>
      </c>
      <c r="X1269" s="7" t="s">
        <v>93</v>
      </c>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row>
    <row r="1270" hidden="1" spans="1:42">
      <c r="A1270" s="2">
        <v>44727.7569421528</v>
      </c>
      <c r="B1270" s="3" t="s">
        <v>272</v>
      </c>
      <c r="C1270" s="4" t="s">
        <v>23</v>
      </c>
      <c r="D1270" s="4" t="s">
        <v>1724</v>
      </c>
      <c r="E1270" s="5"/>
      <c r="F1270" s="4">
        <v>9666425243</v>
      </c>
      <c r="G1270" s="4" t="s">
        <v>5669</v>
      </c>
      <c r="H1270" s="4" t="s">
        <v>389</v>
      </c>
      <c r="I1270" s="4" t="s">
        <v>389</v>
      </c>
      <c r="J1270" s="4" t="s">
        <v>355</v>
      </c>
      <c r="K1270" s="4" t="s">
        <v>127</v>
      </c>
      <c r="L1270" s="4" t="s">
        <v>127</v>
      </c>
      <c r="M1270" s="4" t="s">
        <v>1725</v>
      </c>
      <c r="N1270" s="4" t="s">
        <v>32</v>
      </c>
      <c r="O1270" s="4" t="s">
        <v>154</v>
      </c>
      <c r="P1270" s="15">
        <v>44728</v>
      </c>
      <c r="Q1270" s="20">
        <v>0.666666666664241</v>
      </c>
      <c r="R1270" s="20">
        <v>0.708333333335759</v>
      </c>
      <c r="S1270" s="4" t="s">
        <v>343</v>
      </c>
      <c r="T1270" s="4" t="s">
        <v>6517</v>
      </c>
      <c r="U1270" s="21" t="s">
        <v>6518</v>
      </c>
      <c r="V1270" s="4" t="s">
        <v>1553</v>
      </c>
      <c r="X1270" s="4" t="s">
        <v>38</v>
      </c>
      <c r="Y1270" s="5"/>
      <c r="Z1270" s="5"/>
      <c r="AA1270" s="5"/>
      <c r="AB1270" s="5"/>
      <c r="AC1270" s="5"/>
      <c r="AD1270" s="5"/>
      <c r="AE1270" s="5"/>
      <c r="AF1270" s="5"/>
      <c r="AG1270" s="5"/>
      <c r="AH1270" s="5"/>
      <c r="AI1270" s="5"/>
      <c r="AJ1270" s="5"/>
      <c r="AK1270" s="5"/>
      <c r="AL1270" s="5"/>
      <c r="AM1270" s="5"/>
      <c r="AN1270" s="5"/>
      <c r="AO1270" s="5"/>
      <c r="AP1270" s="5"/>
    </row>
    <row r="1271" hidden="1" spans="1:42">
      <c r="A1271" s="2">
        <v>44727.7574663773</v>
      </c>
      <c r="B1271" s="3" t="s">
        <v>2870</v>
      </c>
      <c r="C1271" s="4" t="s">
        <v>23</v>
      </c>
      <c r="D1271" s="4" t="s">
        <v>2891</v>
      </c>
      <c r="E1271" s="5"/>
      <c r="F1271" s="4">
        <v>8125917364</v>
      </c>
      <c r="G1271" s="4" t="s">
        <v>2021</v>
      </c>
      <c r="H1271" s="4" t="s">
        <v>124</v>
      </c>
      <c r="I1271" s="4" t="s">
        <v>124</v>
      </c>
      <c r="J1271" s="4" t="s">
        <v>2892</v>
      </c>
      <c r="K1271" s="4" t="s">
        <v>140</v>
      </c>
      <c r="L1271" s="4" t="s">
        <v>127</v>
      </c>
      <c r="M1271" s="4" t="s">
        <v>2893</v>
      </c>
      <c r="N1271" s="4" t="s">
        <v>114</v>
      </c>
      <c r="O1271" s="4" t="s">
        <v>47</v>
      </c>
      <c r="P1271" s="15">
        <v>44728</v>
      </c>
      <c r="Q1271" s="20">
        <v>0.666666666664241</v>
      </c>
      <c r="R1271" s="20">
        <v>0.708333333335759</v>
      </c>
      <c r="S1271" s="4" t="s">
        <v>2895</v>
      </c>
      <c r="T1271" s="4" t="s">
        <v>1535</v>
      </c>
      <c r="U1271" s="21" t="s">
        <v>6519</v>
      </c>
      <c r="V1271" s="4" t="s">
        <v>1553</v>
      </c>
      <c r="X1271" s="4" t="s">
        <v>38</v>
      </c>
      <c r="Y1271" s="5"/>
      <c r="Z1271" s="5"/>
      <c r="AA1271" s="5"/>
      <c r="AB1271" s="5"/>
      <c r="AC1271" s="5"/>
      <c r="AD1271" s="5"/>
      <c r="AE1271" s="5"/>
      <c r="AF1271" s="5"/>
      <c r="AG1271" s="5"/>
      <c r="AH1271" s="5"/>
      <c r="AI1271" s="5"/>
      <c r="AJ1271" s="5"/>
      <c r="AK1271" s="5"/>
      <c r="AL1271" s="5"/>
      <c r="AM1271" s="5"/>
      <c r="AN1271" s="5"/>
      <c r="AO1271" s="5"/>
      <c r="AP1271" s="5"/>
    </row>
    <row r="1272" hidden="1" spans="1:42">
      <c r="A1272" s="2">
        <v>44727.7582356134</v>
      </c>
      <c r="B1272" s="3" t="s">
        <v>322</v>
      </c>
      <c r="C1272" s="4" t="s">
        <v>23</v>
      </c>
      <c r="D1272" s="4" t="s">
        <v>6520</v>
      </c>
      <c r="E1272" s="5"/>
      <c r="F1272" s="4">
        <v>9059859852</v>
      </c>
      <c r="G1272" s="4" t="s">
        <v>6521</v>
      </c>
      <c r="H1272" s="4" t="s">
        <v>313</v>
      </c>
      <c r="I1272" s="4" t="s">
        <v>313</v>
      </c>
      <c r="J1272" s="4" t="s">
        <v>6522</v>
      </c>
      <c r="K1272" s="4" t="s">
        <v>152</v>
      </c>
      <c r="L1272" s="4" t="s">
        <v>2674</v>
      </c>
      <c r="M1272" s="4" t="s">
        <v>6523</v>
      </c>
      <c r="N1272" s="4" t="s">
        <v>87</v>
      </c>
      <c r="O1272" s="4" t="s">
        <v>194</v>
      </c>
      <c r="P1272" s="15">
        <v>44728</v>
      </c>
      <c r="Q1272" s="20">
        <v>0.583333333335759</v>
      </c>
      <c r="R1272" s="20">
        <v>0.625</v>
      </c>
      <c r="S1272" s="4" t="s">
        <v>218</v>
      </c>
      <c r="T1272" s="4" t="s">
        <v>278</v>
      </c>
      <c r="U1272" s="21" t="s">
        <v>6524</v>
      </c>
      <c r="V1272" s="4" t="s">
        <v>5052</v>
      </c>
      <c r="X1272" s="4" t="s">
        <v>38</v>
      </c>
      <c r="Y1272" s="5"/>
      <c r="Z1272" s="5"/>
      <c r="AA1272" s="5"/>
      <c r="AB1272" s="5"/>
      <c r="AC1272" s="5"/>
      <c r="AD1272" s="5"/>
      <c r="AE1272" s="5"/>
      <c r="AF1272" s="5"/>
      <c r="AG1272" s="5"/>
      <c r="AH1272" s="5"/>
      <c r="AI1272" s="5"/>
      <c r="AJ1272" s="5"/>
      <c r="AK1272" s="5"/>
      <c r="AL1272" s="5"/>
      <c r="AM1272" s="5"/>
      <c r="AN1272" s="5"/>
      <c r="AO1272" s="5"/>
      <c r="AP1272" s="5"/>
    </row>
    <row r="1273" hidden="1" spans="1:57">
      <c r="A1273" s="6">
        <v>44727.7706710995</v>
      </c>
      <c r="B1273" s="7" t="s">
        <v>3965</v>
      </c>
      <c r="C1273" s="7" t="s">
        <v>23</v>
      </c>
      <c r="D1273" s="7" t="s">
        <v>6525</v>
      </c>
      <c r="E1273" s="8"/>
      <c r="F1273" s="7">
        <v>9600593526</v>
      </c>
      <c r="G1273" s="7" t="s">
        <v>1771</v>
      </c>
      <c r="H1273" s="7" t="s">
        <v>26</v>
      </c>
      <c r="I1273" s="7" t="s">
        <v>27</v>
      </c>
      <c r="J1273" s="7" t="s">
        <v>6526</v>
      </c>
      <c r="K1273" s="7" t="s">
        <v>1125</v>
      </c>
      <c r="L1273" s="7" t="s">
        <v>1125</v>
      </c>
      <c r="M1273" s="7" t="s">
        <v>6527</v>
      </c>
      <c r="N1273" s="7" t="s">
        <v>114</v>
      </c>
      <c r="O1273" s="7" t="s">
        <v>47</v>
      </c>
      <c r="P1273" s="16">
        <v>44728</v>
      </c>
      <c r="Q1273" s="22">
        <v>0.416666666664241</v>
      </c>
      <c r="R1273" s="22">
        <v>0.5</v>
      </c>
      <c r="S1273" s="7" t="s">
        <v>218</v>
      </c>
      <c r="T1273" s="7" t="s">
        <v>35</v>
      </c>
      <c r="U1273" s="23" t="s">
        <v>6528</v>
      </c>
      <c r="V1273" s="7" t="s">
        <v>320</v>
      </c>
      <c r="X1273" s="7" t="s">
        <v>93</v>
      </c>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row>
    <row r="1274" hidden="1" spans="1:43">
      <c r="A1274" s="2">
        <v>44727.7605512616</v>
      </c>
      <c r="B1274" s="3" t="s">
        <v>39</v>
      </c>
      <c r="C1274" s="4" t="s">
        <v>23</v>
      </c>
      <c r="D1274" s="4" t="s">
        <v>6529</v>
      </c>
      <c r="E1274" s="5"/>
      <c r="F1274" s="4">
        <v>7981692497</v>
      </c>
      <c r="G1274" s="4" t="s">
        <v>2581</v>
      </c>
      <c r="H1274" s="4" t="s">
        <v>26</v>
      </c>
      <c r="I1274" s="4" t="s">
        <v>42</v>
      </c>
      <c r="J1274" s="4" t="s">
        <v>6530</v>
      </c>
      <c r="K1274" s="4" t="s">
        <v>45</v>
      </c>
      <c r="L1274" s="4" t="s">
        <v>45</v>
      </c>
      <c r="M1274" s="4" t="s">
        <v>6531</v>
      </c>
      <c r="N1274" s="4" t="s">
        <v>1592</v>
      </c>
      <c r="O1274" s="4" t="s">
        <v>47</v>
      </c>
      <c r="P1274" s="15">
        <v>44728</v>
      </c>
      <c r="Q1274" s="20">
        <v>0.458333333335759</v>
      </c>
      <c r="R1274" s="20">
        <v>0</v>
      </c>
      <c r="S1274" s="4" t="s">
        <v>103</v>
      </c>
      <c r="T1274" s="4" t="s">
        <v>486</v>
      </c>
      <c r="U1274" s="21" t="s">
        <v>6532</v>
      </c>
      <c r="V1274" s="4" t="s">
        <v>1553</v>
      </c>
      <c r="X1274" s="4" t="s">
        <v>38</v>
      </c>
      <c r="Y1274" s="5"/>
      <c r="Z1274" s="5"/>
      <c r="AA1274" s="5"/>
      <c r="AB1274" s="5"/>
      <c r="AC1274" s="5"/>
      <c r="AD1274" s="5"/>
      <c r="AE1274" s="5"/>
      <c r="AF1274" s="5"/>
      <c r="AG1274" s="5"/>
      <c r="AH1274" s="5"/>
      <c r="AI1274" s="5"/>
      <c r="AJ1274" s="5"/>
      <c r="AK1274" s="5"/>
      <c r="AL1274" s="5"/>
      <c r="AM1274" s="5"/>
      <c r="AN1274" s="5"/>
      <c r="AO1274" s="5"/>
      <c r="AP1274" s="5"/>
      <c r="AQ1274" s="5"/>
    </row>
    <row r="1275" hidden="1" spans="1:43">
      <c r="A1275" s="2">
        <v>44727.7623418171</v>
      </c>
      <c r="B1275" s="3" t="s">
        <v>265</v>
      </c>
      <c r="C1275" s="4" t="s">
        <v>23</v>
      </c>
      <c r="D1275" s="4" t="s">
        <v>6533</v>
      </c>
      <c r="E1275" s="5"/>
      <c r="F1275" s="4">
        <v>9502865681</v>
      </c>
      <c r="G1275" s="4" t="s">
        <v>6534</v>
      </c>
      <c r="H1275" s="4" t="s">
        <v>313</v>
      </c>
      <c r="I1275" s="4" t="s">
        <v>27</v>
      </c>
      <c r="J1275" s="4" t="s">
        <v>6535</v>
      </c>
      <c r="K1275" s="4" t="s">
        <v>6536</v>
      </c>
      <c r="L1275" s="4" t="s">
        <v>127</v>
      </c>
      <c r="M1275" s="4" t="s">
        <v>6537</v>
      </c>
      <c r="N1275" s="4" t="s">
        <v>114</v>
      </c>
      <c r="O1275" s="4" t="s">
        <v>154</v>
      </c>
      <c r="P1275" s="15">
        <v>44728</v>
      </c>
      <c r="Q1275" s="20">
        <v>0.583333333335759</v>
      </c>
      <c r="R1275" s="20">
        <v>0.666666666664241</v>
      </c>
      <c r="S1275" s="4" t="s">
        <v>1684</v>
      </c>
      <c r="T1275" s="4" t="s">
        <v>318</v>
      </c>
      <c r="U1275" s="21" t="s">
        <v>6538</v>
      </c>
      <c r="V1275" s="4" t="s">
        <v>92</v>
      </c>
      <c r="X1275" s="4" t="s">
        <v>38</v>
      </c>
      <c r="Y1275" s="5"/>
      <c r="Z1275" s="5"/>
      <c r="AA1275" s="5"/>
      <c r="AB1275" s="5"/>
      <c r="AC1275" s="5"/>
      <c r="AD1275" s="5"/>
      <c r="AE1275" s="5"/>
      <c r="AF1275" s="5"/>
      <c r="AG1275" s="5"/>
      <c r="AH1275" s="5"/>
      <c r="AI1275" s="5"/>
      <c r="AJ1275" s="5"/>
      <c r="AK1275" s="5"/>
      <c r="AL1275" s="5"/>
      <c r="AM1275" s="5"/>
      <c r="AN1275" s="5"/>
      <c r="AO1275" s="5"/>
      <c r="AP1275" s="5"/>
      <c r="AQ1275" s="5"/>
    </row>
    <row r="1276" hidden="1" spans="1:43">
      <c r="A1276" s="2">
        <v>44727.7649227199</v>
      </c>
      <c r="B1276" s="3" t="s">
        <v>322</v>
      </c>
      <c r="C1276" s="4" t="s">
        <v>23</v>
      </c>
      <c r="D1276" s="4" t="s">
        <v>6539</v>
      </c>
      <c r="E1276" s="5"/>
      <c r="F1276" s="4">
        <v>9502212990</v>
      </c>
      <c r="G1276" s="4" t="s">
        <v>923</v>
      </c>
      <c r="H1276" s="4" t="s">
        <v>429</v>
      </c>
      <c r="I1276" s="4" t="s">
        <v>429</v>
      </c>
      <c r="J1276" s="4" t="s">
        <v>6540</v>
      </c>
      <c r="K1276" s="4" t="s">
        <v>258</v>
      </c>
      <c r="L1276" s="4" t="s">
        <v>85</v>
      </c>
      <c r="M1276" s="4" t="s">
        <v>6541</v>
      </c>
      <c r="N1276" s="4" t="s">
        <v>87</v>
      </c>
      <c r="O1276" s="4" t="s">
        <v>1167</v>
      </c>
      <c r="P1276" s="15">
        <v>44728</v>
      </c>
      <c r="Q1276" s="20">
        <v>0.666666666664241</v>
      </c>
      <c r="R1276" s="20">
        <v>0.708333333335759</v>
      </c>
      <c r="S1276" s="4" t="s">
        <v>48</v>
      </c>
      <c r="T1276" s="4" t="s">
        <v>2703</v>
      </c>
      <c r="U1276" s="21" t="s">
        <v>6542</v>
      </c>
      <c r="V1276" s="4" t="s">
        <v>92</v>
      </c>
      <c r="X1276" s="4" t="s">
        <v>38</v>
      </c>
      <c r="Y1276" s="5"/>
      <c r="Z1276" s="5"/>
      <c r="AA1276" s="5"/>
      <c r="AB1276" s="5"/>
      <c r="AC1276" s="5"/>
      <c r="AD1276" s="5"/>
      <c r="AE1276" s="5"/>
      <c r="AF1276" s="5"/>
      <c r="AG1276" s="5"/>
      <c r="AH1276" s="5"/>
      <c r="AI1276" s="5"/>
      <c r="AJ1276" s="5"/>
      <c r="AK1276" s="5"/>
      <c r="AL1276" s="5"/>
      <c r="AM1276" s="5"/>
      <c r="AN1276" s="5"/>
      <c r="AO1276" s="5"/>
      <c r="AP1276" s="5"/>
      <c r="AQ1276" s="5"/>
    </row>
    <row r="1277" hidden="1" spans="1:43">
      <c r="A1277" s="2">
        <v>44727.7649307755</v>
      </c>
      <c r="B1277" s="3" t="s">
        <v>107</v>
      </c>
      <c r="C1277" s="4" t="s">
        <v>23</v>
      </c>
      <c r="D1277" s="4" t="s">
        <v>6543</v>
      </c>
      <c r="E1277" s="5"/>
      <c r="F1277" s="4">
        <v>8522049360</v>
      </c>
      <c r="G1277" s="4" t="s">
        <v>6544</v>
      </c>
      <c r="H1277" s="4" t="s">
        <v>1028</v>
      </c>
      <c r="I1277" s="4" t="s">
        <v>512</v>
      </c>
      <c r="J1277" s="4" t="s">
        <v>6545</v>
      </c>
      <c r="K1277" s="4" t="s">
        <v>127</v>
      </c>
      <c r="L1277" s="4" t="s">
        <v>127</v>
      </c>
      <c r="M1277" s="4" t="s">
        <v>6546</v>
      </c>
      <c r="N1277" s="4" t="s">
        <v>32</v>
      </c>
      <c r="O1277" s="4" t="s">
        <v>115</v>
      </c>
      <c r="P1277" s="15">
        <v>44729</v>
      </c>
      <c r="Q1277" s="20">
        <v>0.666666666664241</v>
      </c>
      <c r="R1277" s="20">
        <v>0.75</v>
      </c>
      <c r="S1277" s="4" t="s">
        <v>207</v>
      </c>
      <c r="T1277" s="4" t="s">
        <v>35</v>
      </c>
      <c r="U1277" s="21" t="s">
        <v>6547</v>
      </c>
      <c r="V1277" s="4" t="s">
        <v>1636</v>
      </c>
      <c r="X1277" s="4" t="s">
        <v>38</v>
      </c>
      <c r="Y1277" s="5"/>
      <c r="Z1277" s="5"/>
      <c r="AA1277" s="5"/>
      <c r="AB1277" s="5"/>
      <c r="AC1277" s="5"/>
      <c r="AD1277" s="5"/>
      <c r="AE1277" s="5"/>
      <c r="AF1277" s="5"/>
      <c r="AG1277" s="5"/>
      <c r="AH1277" s="5"/>
      <c r="AI1277" s="5"/>
      <c r="AJ1277" s="5"/>
      <c r="AK1277" s="5"/>
      <c r="AL1277" s="5"/>
      <c r="AM1277" s="5"/>
      <c r="AN1277" s="5"/>
      <c r="AO1277" s="5"/>
      <c r="AP1277" s="5"/>
      <c r="AQ1277" s="5"/>
    </row>
    <row r="1278" hidden="1" spans="1:43">
      <c r="A1278" s="2">
        <v>44727.7654367708</v>
      </c>
      <c r="B1278" s="3" t="s">
        <v>212</v>
      </c>
      <c r="C1278" s="4" t="s">
        <v>23</v>
      </c>
      <c r="D1278" s="4" t="s">
        <v>6548</v>
      </c>
      <c r="E1278" s="5"/>
      <c r="F1278" s="4">
        <v>9985777593</v>
      </c>
      <c r="G1278" s="4" t="s">
        <v>3368</v>
      </c>
      <c r="H1278" s="4" t="s">
        <v>82</v>
      </c>
      <c r="I1278" s="4" t="s">
        <v>82</v>
      </c>
      <c r="J1278" s="4" t="s">
        <v>6549</v>
      </c>
      <c r="K1278" s="4" t="s">
        <v>127</v>
      </c>
      <c r="L1278" s="4" t="s">
        <v>127</v>
      </c>
      <c r="M1278" s="4" t="s">
        <v>6550</v>
      </c>
      <c r="N1278" s="4" t="s">
        <v>32</v>
      </c>
      <c r="O1278" s="4" t="s">
        <v>260</v>
      </c>
      <c r="P1278" s="15">
        <v>44729</v>
      </c>
      <c r="Q1278" s="20">
        <v>0.583333333335759</v>
      </c>
      <c r="R1278" s="20">
        <v>0.666666666664241</v>
      </c>
      <c r="S1278" s="4" t="s">
        <v>501</v>
      </c>
      <c r="T1278" s="4" t="s">
        <v>393</v>
      </c>
      <c r="U1278" s="21" t="s">
        <v>6551</v>
      </c>
      <c r="V1278" s="4" t="s">
        <v>1553</v>
      </c>
      <c r="X1278" s="4" t="s">
        <v>38</v>
      </c>
      <c r="Y1278" s="5"/>
      <c r="Z1278" s="5"/>
      <c r="AA1278" s="5"/>
      <c r="AB1278" s="5"/>
      <c r="AC1278" s="5"/>
      <c r="AD1278" s="5"/>
      <c r="AE1278" s="5"/>
      <c r="AF1278" s="5"/>
      <c r="AG1278" s="5"/>
      <c r="AH1278" s="5"/>
      <c r="AI1278" s="5"/>
      <c r="AJ1278" s="5"/>
      <c r="AK1278" s="5"/>
      <c r="AL1278" s="5"/>
      <c r="AM1278" s="5"/>
      <c r="AN1278" s="5"/>
      <c r="AO1278" s="5"/>
      <c r="AP1278" s="5"/>
      <c r="AQ1278" s="5"/>
    </row>
    <row r="1279" hidden="1" spans="1:43">
      <c r="A1279" s="2">
        <v>44727.7657731481</v>
      </c>
      <c r="B1279" s="3" t="s">
        <v>188</v>
      </c>
      <c r="C1279" s="4" t="s">
        <v>23</v>
      </c>
      <c r="D1279" s="4" t="s">
        <v>6552</v>
      </c>
      <c r="E1279" s="5"/>
      <c r="F1279" s="4">
        <v>7893316545</v>
      </c>
      <c r="G1279" s="4" t="s">
        <v>6553</v>
      </c>
      <c r="H1279" s="4" t="s">
        <v>429</v>
      </c>
      <c r="I1279" s="4" t="s">
        <v>429</v>
      </c>
      <c r="J1279" s="4" t="s">
        <v>6554</v>
      </c>
      <c r="K1279" s="4" t="s">
        <v>127</v>
      </c>
      <c r="L1279" s="4" t="s">
        <v>6555</v>
      </c>
      <c r="M1279" s="4" t="s">
        <v>6556</v>
      </c>
      <c r="N1279" s="4" t="s">
        <v>114</v>
      </c>
      <c r="O1279" s="4" t="s">
        <v>459</v>
      </c>
      <c r="P1279" s="15">
        <v>44728</v>
      </c>
      <c r="Q1279" s="20">
        <v>0.583333333335759</v>
      </c>
      <c r="R1279" s="20">
        <v>0.666666666664241</v>
      </c>
      <c r="S1279" s="4" t="s">
        <v>1660</v>
      </c>
      <c r="T1279" s="4" t="s">
        <v>318</v>
      </c>
      <c r="U1279" s="21" t="s">
        <v>6557</v>
      </c>
      <c r="V1279" s="4" t="s">
        <v>1636</v>
      </c>
      <c r="X1279" s="4" t="s">
        <v>38</v>
      </c>
      <c r="Y1279" s="5"/>
      <c r="Z1279" s="5"/>
      <c r="AA1279" s="5"/>
      <c r="AB1279" s="5"/>
      <c r="AC1279" s="5"/>
      <c r="AD1279" s="5"/>
      <c r="AE1279" s="5"/>
      <c r="AF1279" s="5"/>
      <c r="AG1279" s="5"/>
      <c r="AH1279" s="5"/>
      <c r="AI1279" s="5"/>
      <c r="AJ1279" s="5"/>
      <c r="AK1279" s="5"/>
      <c r="AL1279" s="5"/>
      <c r="AM1279" s="5"/>
      <c r="AN1279" s="5"/>
      <c r="AO1279" s="5"/>
      <c r="AP1279" s="5"/>
      <c r="AQ1279" s="5"/>
    </row>
    <row r="1280" hidden="1" spans="1:43">
      <c r="A1280" s="2">
        <v>44727.7671317245</v>
      </c>
      <c r="B1280" s="3" t="s">
        <v>199</v>
      </c>
      <c r="C1280" s="4" t="s">
        <v>23</v>
      </c>
      <c r="D1280" s="4" t="s">
        <v>6558</v>
      </c>
      <c r="E1280" s="5"/>
      <c r="F1280" s="4">
        <v>7013743535</v>
      </c>
      <c r="G1280" s="4" t="s">
        <v>2581</v>
      </c>
      <c r="H1280" s="4" t="s">
        <v>42</v>
      </c>
      <c r="I1280" s="4" t="s">
        <v>42</v>
      </c>
      <c r="J1280" s="4" t="s">
        <v>6559</v>
      </c>
      <c r="K1280" s="4" t="s">
        <v>127</v>
      </c>
      <c r="L1280" s="4" t="s">
        <v>127</v>
      </c>
      <c r="M1280" s="4" t="s">
        <v>6560</v>
      </c>
      <c r="N1280" s="4" t="s">
        <v>32</v>
      </c>
      <c r="O1280" s="4" t="s">
        <v>6561</v>
      </c>
      <c r="P1280" s="15">
        <v>44728</v>
      </c>
      <c r="Q1280" s="20">
        <v>0.666666666664241</v>
      </c>
      <c r="R1280" s="20">
        <v>0.708333333335759</v>
      </c>
      <c r="S1280" s="4" t="s">
        <v>805</v>
      </c>
      <c r="T1280" s="4" t="s">
        <v>553</v>
      </c>
      <c r="U1280" s="21" t="s">
        <v>6562</v>
      </c>
      <c r="V1280" s="4" t="s">
        <v>1553</v>
      </c>
      <c r="X1280" s="4" t="s">
        <v>38</v>
      </c>
      <c r="Y1280" s="5"/>
      <c r="Z1280" s="5"/>
      <c r="AA1280" s="5"/>
      <c r="AB1280" s="5"/>
      <c r="AC1280" s="5"/>
      <c r="AD1280" s="5"/>
      <c r="AE1280" s="5"/>
      <c r="AF1280" s="5"/>
      <c r="AG1280" s="5"/>
      <c r="AH1280" s="5"/>
      <c r="AI1280" s="5"/>
      <c r="AJ1280" s="5"/>
      <c r="AK1280" s="5"/>
      <c r="AL1280" s="5"/>
      <c r="AM1280" s="5"/>
      <c r="AN1280" s="5"/>
      <c r="AO1280" s="5"/>
      <c r="AP1280" s="5"/>
      <c r="AQ1280" s="5"/>
    </row>
    <row r="1281" hidden="1" spans="1:43">
      <c r="A1281" s="2">
        <v>44727.7678314931</v>
      </c>
      <c r="B1281" s="3" t="s">
        <v>4407</v>
      </c>
      <c r="C1281" s="4" t="s">
        <v>23</v>
      </c>
      <c r="D1281" s="4" t="s">
        <v>6563</v>
      </c>
      <c r="E1281" s="5"/>
      <c r="F1281" s="4">
        <v>7075733933</v>
      </c>
      <c r="G1281" s="4" t="s">
        <v>6564</v>
      </c>
      <c r="H1281" s="4" t="s">
        <v>1349</v>
      </c>
      <c r="I1281" s="4" t="s">
        <v>1349</v>
      </c>
      <c r="J1281" s="4" t="s">
        <v>6565</v>
      </c>
      <c r="K1281" s="4" t="s">
        <v>85</v>
      </c>
      <c r="L1281" s="4" t="s">
        <v>152</v>
      </c>
      <c r="M1281" s="4" t="s">
        <v>6566</v>
      </c>
      <c r="N1281" s="4" t="s">
        <v>114</v>
      </c>
      <c r="O1281" s="4" t="s">
        <v>256</v>
      </c>
      <c r="P1281" s="15">
        <v>44728</v>
      </c>
      <c r="Q1281" s="20">
        <v>0.583333333335759</v>
      </c>
      <c r="R1281" s="20">
        <v>0.666666666664241</v>
      </c>
      <c r="S1281" s="4" t="s">
        <v>1364</v>
      </c>
      <c r="T1281" s="4" t="s">
        <v>351</v>
      </c>
      <c r="U1281" s="21" t="s">
        <v>6567</v>
      </c>
      <c r="V1281" s="4" t="s">
        <v>92</v>
      </c>
      <c r="X1281" s="4" t="s">
        <v>38</v>
      </c>
      <c r="Y1281" s="5"/>
      <c r="Z1281" s="5"/>
      <c r="AA1281" s="5"/>
      <c r="AB1281" s="5"/>
      <c r="AC1281" s="5"/>
      <c r="AD1281" s="5"/>
      <c r="AE1281" s="5"/>
      <c r="AF1281" s="5"/>
      <c r="AG1281" s="5"/>
      <c r="AH1281" s="5"/>
      <c r="AI1281" s="5"/>
      <c r="AJ1281" s="5"/>
      <c r="AK1281" s="5"/>
      <c r="AL1281" s="5"/>
      <c r="AM1281" s="5"/>
      <c r="AN1281" s="5"/>
      <c r="AO1281" s="5"/>
      <c r="AP1281" s="5"/>
      <c r="AQ1281" s="5"/>
    </row>
    <row r="1282" hidden="1" spans="1:43">
      <c r="A1282" s="2">
        <v>44727.7684733333</v>
      </c>
      <c r="B1282" s="3" t="s">
        <v>107</v>
      </c>
      <c r="C1282" s="4" t="s">
        <v>23</v>
      </c>
      <c r="D1282" s="4" t="s">
        <v>6568</v>
      </c>
      <c r="E1282" s="5"/>
      <c r="F1282" s="4">
        <v>8328105101</v>
      </c>
      <c r="G1282" s="4" t="s">
        <v>5535</v>
      </c>
      <c r="H1282" s="4" t="s">
        <v>26</v>
      </c>
      <c r="I1282" s="4" t="s">
        <v>313</v>
      </c>
      <c r="J1282" s="4" t="s">
        <v>6569</v>
      </c>
      <c r="K1282" s="4" t="s">
        <v>127</v>
      </c>
      <c r="L1282" s="4" t="s">
        <v>6570</v>
      </c>
      <c r="M1282" s="4" t="s">
        <v>6571</v>
      </c>
      <c r="N1282" s="4" t="s">
        <v>87</v>
      </c>
      <c r="O1282" s="4" t="s">
        <v>115</v>
      </c>
      <c r="P1282" s="15">
        <v>44728</v>
      </c>
      <c r="Q1282" s="20">
        <v>0.375</v>
      </c>
      <c r="R1282" s="20">
        <v>0.458333333335759</v>
      </c>
      <c r="S1282" s="4" t="s">
        <v>2409</v>
      </c>
      <c r="T1282" s="4" t="s">
        <v>103</v>
      </c>
      <c r="U1282" s="21" t="s">
        <v>6572</v>
      </c>
      <c r="V1282" s="4" t="s">
        <v>1636</v>
      </c>
      <c r="X1282" s="4" t="s">
        <v>38</v>
      </c>
      <c r="Y1282" s="5"/>
      <c r="Z1282" s="5"/>
      <c r="AA1282" s="5"/>
      <c r="AB1282" s="5"/>
      <c r="AC1282" s="5"/>
      <c r="AD1282" s="5"/>
      <c r="AE1282" s="5"/>
      <c r="AF1282" s="5"/>
      <c r="AG1282" s="5"/>
      <c r="AH1282" s="5"/>
      <c r="AI1282" s="5"/>
      <c r="AJ1282" s="5"/>
      <c r="AK1282" s="5"/>
      <c r="AL1282" s="5"/>
      <c r="AM1282" s="5"/>
      <c r="AN1282" s="5"/>
      <c r="AO1282" s="5"/>
      <c r="AP1282" s="5"/>
      <c r="AQ1282" s="5"/>
    </row>
    <row r="1283" hidden="1" spans="1:43">
      <c r="A1283" s="2">
        <v>44727.7697516435</v>
      </c>
      <c r="B1283" s="3" t="s">
        <v>3965</v>
      </c>
      <c r="C1283" s="4" t="s">
        <v>23</v>
      </c>
      <c r="D1283" s="4" t="s">
        <v>6573</v>
      </c>
      <c r="E1283" s="5"/>
      <c r="F1283" s="4" t="s">
        <v>6574</v>
      </c>
      <c r="G1283" s="4" t="s">
        <v>2963</v>
      </c>
      <c r="H1283" s="4" t="s">
        <v>42</v>
      </c>
      <c r="I1283" s="4" t="s">
        <v>42</v>
      </c>
      <c r="J1283" s="4" t="s">
        <v>725</v>
      </c>
      <c r="K1283" s="4" t="s">
        <v>1599</v>
      </c>
      <c r="L1283" s="4" t="s">
        <v>1599</v>
      </c>
      <c r="M1283" s="4" t="s">
        <v>6575</v>
      </c>
      <c r="N1283" s="4" t="s">
        <v>114</v>
      </c>
      <c r="O1283" s="4" t="s">
        <v>260</v>
      </c>
      <c r="P1283" s="15">
        <v>44728</v>
      </c>
      <c r="Q1283" s="20">
        <v>0.416666666664241</v>
      </c>
      <c r="R1283" s="20">
        <v>0.625</v>
      </c>
      <c r="S1283" s="4" t="s">
        <v>207</v>
      </c>
      <c r="T1283" s="4" t="s">
        <v>863</v>
      </c>
      <c r="U1283" s="21" t="s">
        <v>6576</v>
      </c>
      <c r="V1283" s="4" t="s">
        <v>320</v>
      </c>
      <c r="X1283" s="4" t="s">
        <v>38</v>
      </c>
      <c r="Y1283" s="5"/>
      <c r="Z1283" s="5"/>
      <c r="AA1283" s="5"/>
      <c r="AB1283" s="5"/>
      <c r="AC1283" s="5"/>
      <c r="AD1283" s="5"/>
      <c r="AE1283" s="5"/>
      <c r="AF1283" s="5"/>
      <c r="AG1283" s="5"/>
      <c r="AH1283" s="5"/>
      <c r="AI1283" s="5"/>
      <c r="AJ1283" s="5"/>
      <c r="AK1283" s="5"/>
      <c r="AL1283" s="5"/>
      <c r="AM1283" s="5"/>
      <c r="AN1283" s="5"/>
      <c r="AO1283" s="5"/>
      <c r="AP1283" s="5"/>
      <c r="AQ1283" s="5"/>
    </row>
    <row r="1284" hidden="1" spans="1:43">
      <c r="A1284" s="2">
        <v>44727.7710880208</v>
      </c>
      <c r="B1284" s="3" t="s">
        <v>188</v>
      </c>
      <c r="C1284" s="4" t="s">
        <v>23</v>
      </c>
      <c r="D1284" s="4" t="s">
        <v>6577</v>
      </c>
      <c r="E1284" s="5"/>
      <c r="F1284" s="4">
        <v>9640402289</v>
      </c>
      <c r="G1284" s="4" t="s">
        <v>6553</v>
      </c>
      <c r="H1284" s="4" t="s">
        <v>43</v>
      </c>
      <c r="I1284" s="4" t="s">
        <v>43</v>
      </c>
      <c r="J1284" s="4" t="s">
        <v>6578</v>
      </c>
      <c r="K1284" s="4" t="s">
        <v>127</v>
      </c>
      <c r="L1284" s="4" t="s">
        <v>127</v>
      </c>
      <c r="M1284" s="4" t="s">
        <v>6579</v>
      </c>
      <c r="N1284" s="4" t="s">
        <v>87</v>
      </c>
      <c r="O1284" s="4" t="s">
        <v>459</v>
      </c>
      <c r="P1284" s="15">
        <v>44728</v>
      </c>
      <c r="Q1284" s="20">
        <v>0.583333333335759</v>
      </c>
      <c r="R1284" s="20">
        <v>0.708333333335759</v>
      </c>
      <c r="S1284" s="4" t="s">
        <v>1340</v>
      </c>
      <c r="T1284" s="4" t="s">
        <v>1279</v>
      </c>
      <c r="U1284" s="21" t="s">
        <v>6580</v>
      </c>
      <c r="V1284" s="4" t="s">
        <v>1636</v>
      </c>
      <c r="X1284" s="4" t="s">
        <v>38</v>
      </c>
      <c r="Y1284" s="5"/>
      <c r="Z1284" s="5"/>
      <c r="AA1284" s="5"/>
      <c r="AB1284" s="5"/>
      <c r="AC1284" s="5"/>
      <c r="AD1284" s="5"/>
      <c r="AE1284" s="5"/>
      <c r="AF1284" s="5"/>
      <c r="AG1284" s="5"/>
      <c r="AH1284" s="5"/>
      <c r="AI1284" s="5"/>
      <c r="AJ1284" s="5"/>
      <c r="AK1284" s="5"/>
      <c r="AL1284" s="5"/>
      <c r="AM1284" s="5"/>
      <c r="AN1284" s="5"/>
      <c r="AO1284" s="5"/>
      <c r="AP1284" s="5"/>
      <c r="AQ1284" s="5"/>
    </row>
    <row r="1285" hidden="1" spans="1:43">
      <c r="A1285" s="2">
        <v>44727.7713885417</v>
      </c>
      <c r="B1285" s="3" t="s">
        <v>254</v>
      </c>
      <c r="C1285" s="4" t="s">
        <v>23</v>
      </c>
      <c r="D1285" s="4" t="s">
        <v>6581</v>
      </c>
      <c r="E1285" s="5"/>
      <c r="F1285" s="4">
        <v>8447999869</v>
      </c>
      <c r="G1285" s="4" t="s">
        <v>3818</v>
      </c>
      <c r="H1285" s="4" t="s">
        <v>1151</v>
      </c>
      <c r="I1285" s="4" t="s">
        <v>1151</v>
      </c>
      <c r="J1285" s="4" t="s">
        <v>6582</v>
      </c>
      <c r="K1285" s="4" t="s">
        <v>441</v>
      </c>
      <c r="L1285" s="4" t="s">
        <v>528</v>
      </c>
      <c r="M1285" s="4" t="s">
        <v>6583</v>
      </c>
      <c r="N1285" s="4" t="s">
        <v>114</v>
      </c>
      <c r="O1285" s="4" t="s">
        <v>47</v>
      </c>
      <c r="P1285" s="15">
        <v>44728</v>
      </c>
      <c r="Q1285" s="20">
        <v>0.541666666664241</v>
      </c>
      <c r="R1285" s="20">
        <v>0.583333333335759</v>
      </c>
      <c r="S1285" s="4" t="s">
        <v>6584</v>
      </c>
      <c r="T1285" s="4" t="s">
        <v>1654</v>
      </c>
      <c r="U1285" s="21" t="s">
        <v>6585</v>
      </c>
      <c r="V1285" s="4" t="s">
        <v>2509</v>
      </c>
      <c r="X1285" s="4" t="s">
        <v>38</v>
      </c>
      <c r="Y1285" s="5"/>
      <c r="Z1285" s="5"/>
      <c r="AA1285" s="5"/>
      <c r="AB1285" s="5"/>
      <c r="AC1285" s="5"/>
      <c r="AD1285" s="5"/>
      <c r="AE1285" s="5"/>
      <c r="AF1285" s="5"/>
      <c r="AG1285" s="5"/>
      <c r="AH1285" s="5"/>
      <c r="AI1285" s="5"/>
      <c r="AJ1285" s="5"/>
      <c r="AK1285" s="5"/>
      <c r="AL1285" s="5"/>
      <c r="AM1285" s="5"/>
      <c r="AN1285" s="5"/>
      <c r="AO1285" s="5"/>
      <c r="AP1285" s="5"/>
      <c r="AQ1285" s="5"/>
    </row>
    <row r="1286" hidden="1" spans="1:43">
      <c r="A1286" s="2">
        <v>44727.7728308218</v>
      </c>
      <c r="B1286" s="3" t="s">
        <v>272</v>
      </c>
      <c r="C1286" s="4" t="s">
        <v>23</v>
      </c>
      <c r="D1286" s="4" t="s">
        <v>2353</v>
      </c>
      <c r="E1286" s="5"/>
      <c r="F1286" s="4">
        <v>8333949592</v>
      </c>
      <c r="G1286" s="4" t="s">
        <v>1921</v>
      </c>
      <c r="H1286" s="4" t="s">
        <v>150</v>
      </c>
      <c r="I1286" s="4" t="s">
        <v>313</v>
      </c>
      <c r="J1286" s="4" t="s">
        <v>2354</v>
      </c>
      <c r="K1286" s="4" t="s">
        <v>127</v>
      </c>
      <c r="L1286" s="4" t="s">
        <v>127</v>
      </c>
      <c r="M1286" s="4" t="s">
        <v>2356</v>
      </c>
      <c r="N1286" s="4" t="s">
        <v>114</v>
      </c>
      <c r="O1286" s="4" t="s">
        <v>154</v>
      </c>
      <c r="P1286" s="15">
        <v>44728</v>
      </c>
      <c r="Q1286" s="20">
        <v>0.583333333335759</v>
      </c>
      <c r="R1286" s="20">
        <v>0.625</v>
      </c>
      <c r="S1286" s="4" t="s">
        <v>396</v>
      </c>
      <c r="T1286" s="4" t="s">
        <v>2357</v>
      </c>
      <c r="U1286" s="21" t="s">
        <v>6586</v>
      </c>
      <c r="V1286" s="4" t="s">
        <v>1636</v>
      </c>
      <c r="X1286" s="4" t="s">
        <v>38</v>
      </c>
      <c r="Y1286" s="5"/>
      <c r="Z1286" s="5"/>
      <c r="AA1286" s="5"/>
      <c r="AB1286" s="5"/>
      <c r="AC1286" s="5"/>
      <c r="AD1286" s="5"/>
      <c r="AE1286" s="5"/>
      <c r="AF1286" s="5"/>
      <c r="AG1286" s="5"/>
      <c r="AH1286" s="5"/>
      <c r="AI1286" s="5"/>
      <c r="AJ1286" s="5"/>
      <c r="AK1286" s="5"/>
      <c r="AL1286" s="5"/>
      <c r="AM1286" s="5"/>
      <c r="AN1286" s="5"/>
      <c r="AO1286" s="5"/>
      <c r="AP1286" s="5"/>
      <c r="AQ1286" s="5"/>
    </row>
    <row r="1287" hidden="1" spans="1:43">
      <c r="A1287" s="2">
        <v>44727.7749971181</v>
      </c>
      <c r="B1287" s="3" t="s">
        <v>272</v>
      </c>
      <c r="C1287" s="4" t="s">
        <v>23</v>
      </c>
      <c r="D1287" s="4" t="s">
        <v>6587</v>
      </c>
      <c r="E1287" s="5"/>
      <c r="F1287" s="4">
        <v>9130053505</v>
      </c>
      <c r="G1287" s="4" t="s">
        <v>6588</v>
      </c>
      <c r="H1287" s="4" t="s">
        <v>512</v>
      </c>
      <c r="I1287" s="4" t="s">
        <v>98</v>
      </c>
      <c r="J1287" s="4" t="s">
        <v>6589</v>
      </c>
      <c r="K1287" s="4" t="s">
        <v>1380</v>
      </c>
      <c r="L1287" s="4" t="s">
        <v>1380</v>
      </c>
      <c r="M1287" s="4" t="s">
        <v>6590</v>
      </c>
      <c r="N1287" s="4" t="s">
        <v>87</v>
      </c>
      <c r="O1287" s="4" t="s">
        <v>154</v>
      </c>
      <c r="P1287" s="15">
        <v>44728</v>
      </c>
      <c r="Q1287" s="20">
        <v>0.583333333335759</v>
      </c>
      <c r="R1287" s="20">
        <v>0.625</v>
      </c>
      <c r="S1287" s="4" t="s">
        <v>196</v>
      </c>
      <c r="T1287" s="4" t="s">
        <v>553</v>
      </c>
      <c r="U1287" s="21" t="s">
        <v>6591</v>
      </c>
      <c r="V1287" s="4" t="s">
        <v>1636</v>
      </c>
      <c r="X1287" s="4" t="s">
        <v>38</v>
      </c>
      <c r="Y1287" s="5"/>
      <c r="Z1287" s="5"/>
      <c r="AA1287" s="5"/>
      <c r="AB1287" s="5"/>
      <c r="AC1287" s="5"/>
      <c r="AD1287" s="5"/>
      <c r="AE1287" s="5"/>
      <c r="AF1287" s="5"/>
      <c r="AG1287" s="5"/>
      <c r="AH1287" s="5"/>
      <c r="AI1287" s="5"/>
      <c r="AJ1287" s="5"/>
      <c r="AK1287" s="5"/>
      <c r="AL1287" s="5"/>
      <c r="AM1287" s="5"/>
      <c r="AN1287" s="5"/>
      <c r="AO1287" s="5"/>
      <c r="AP1287" s="5"/>
      <c r="AQ1287" s="5"/>
    </row>
    <row r="1288" hidden="1" spans="1:57">
      <c r="A1288" s="74">
        <v>44727.779171169</v>
      </c>
      <c r="B1288" s="75" t="s">
        <v>121</v>
      </c>
      <c r="C1288" s="4" t="s">
        <v>23</v>
      </c>
      <c r="D1288" s="4" t="s">
        <v>4986</v>
      </c>
      <c r="E1288" s="5"/>
      <c r="F1288" s="4">
        <v>8089130284</v>
      </c>
      <c r="G1288" s="4" t="s">
        <v>4987</v>
      </c>
      <c r="H1288" s="4" t="s">
        <v>1028</v>
      </c>
      <c r="I1288" s="4" t="s">
        <v>42</v>
      </c>
      <c r="J1288" s="4" t="s">
        <v>4988</v>
      </c>
      <c r="K1288" s="4" t="s">
        <v>4989</v>
      </c>
      <c r="L1288" s="4" t="s">
        <v>152</v>
      </c>
      <c r="M1288" s="4" t="s">
        <v>4990</v>
      </c>
      <c r="N1288" s="4" t="s">
        <v>32</v>
      </c>
      <c r="O1288" s="4" t="s">
        <v>459</v>
      </c>
      <c r="P1288" s="15">
        <v>44728</v>
      </c>
      <c r="Q1288" s="20">
        <v>0.604166666664241</v>
      </c>
      <c r="R1288" s="20">
        <v>0.75</v>
      </c>
      <c r="S1288" s="4" t="s">
        <v>4991</v>
      </c>
      <c r="T1288" s="4" t="s">
        <v>343</v>
      </c>
      <c r="U1288" s="21" t="s">
        <v>6592</v>
      </c>
      <c r="V1288" s="4" t="s">
        <v>1615</v>
      </c>
      <c r="X1288" s="4" t="s">
        <v>38</v>
      </c>
      <c r="Y1288" s="5"/>
      <c r="Z1288" s="5"/>
      <c r="AA1288" s="5"/>
      <c r="AB1288" s="5"/>
      <c r="AC1288" s="5"/>
      <c r="AD1288" s="5"/>
      <c r="AE1288" s="5"/>
      <c r="AF1288" s="5"/>
      <c r="AG1288" s="5"/>
      <c r="AH1288" s="5"/>
      <c r="AI1288" s="5"/>
      <c r="AJ1288" s="5"/>
      <c r="AK1288" s="5"/>
      <c r="AL1288" s="5"/>
      <c r="AM1288" s="5"/>
      <c r="AN1288" s="5"/>
      <c r="AO1288" s="5"/>
      <c r="AP1288" s="5"/>
      <c r="AQ1288" s="5"/>
      <c r="AR1288" s="68"/>
      <c r="AS1288" s="68"/>
      <c r="AT1288" s="68"/>
      <c r="AU1288" s="68"/>
      <c r="AV1288" s="68"/>
      <c r="AW1288" s="68"/>
      <c r="AX1288" s="68"/>
      <c r="AY1288" s="68"/>
      <c r="AZ1288" s="68"/>
      <c r="BA1288" s="68"/>
      <c r="BB1288" s="68"/>
      <c r="BC1288" s="68"/>
      <c r="BD1288" s="68"/>
      <c r="BE1288" s="68"/>
    </row>
    <row r="1289" hidden="1" spans="1:57">
      <c r="A1289" s="101">
        <v>44727.7962931597</v>
      </c>
      <c r="B1289" s="102" t="s">
        <v>121</v>
      </c>
      <c r="C1289" s="4" t="s">
        <v>23</v>
      </c>
      <c r="D1289" s="4" t="s">
        <v>6593</v>
      </c>
      <c r="E1289" s="5"/>
      <c r="F1289" s="4">
        <v>8317007787</v>
      </c>
      <c r="G1289" s="4" t="s">
        <v>6416</v>
      </c>
      <c r="H1289" s="4" t="s">
        <v>3322</v>
      </c>
      <c r="I1289" s="4" t="s">
        <v>3322</v>
      </c>
      <c r="J1289" s="4" t="s">
        <v>6594</v>
      </c>
      <c r="K1289" s="4" t="s">
        <v>441</v>
      </c>
      <c r="L1289" s="4" t="s">
        <v>441</v>
      </c>
      <c r="M1289" s="4" t="s">
        <v>6595</v>
      </c>
      <c r="N1289" s="4" t="s">
        <v>32</v>
      </c>
      <c r="O1289" s="4" t="s">
        <v>6596</v>
      </c>
      <c r="P1289" s="15">
        <v>44729</v>
      </c>
      <c r="Q1289" s="20">
        <v>0.583333333335759</v>
      </c>
      <c r="R1289" s="20">
        <v>0.75</v>
      </c>
      <c r="S1289" s="4" t="s">
        <v>2479</v>
      </c>
      <c r="T1289" s="4" t="s">
        <v>6597</v>
      </c>
      <c r="U1289" s="21" t="s">
        <v>6598</v>
      </c>
      <c r="V1289" s="4" t="s">
        <v>320</v>
      </c>
      <c r="X1289" s="4" t="s">
        <v>38</v>
      </c>
      <c r="Y1289" s="5"/>
      <c r="Z1289" s="5"/>
      <c r="AA1289" s="5"/>
      <c r="AB1289" s="5"/>
      <c r="AC1289" s="5"/>
      <c r="AD1289" s="5"/>
      <c r="AE1289" s="5"/>
      <c r="AF1289" s="5"/>
      <c r="AG1289" s="5"/>
      <c r="AH1289" s="5"/>
      <c r="AI1289" s="5"/>
      <c r="AJ1289" s="5"/>
      <c r="AK1289" s="5"/>
      <c r="AL1289" s="5"/>
      <c r="AM1289" s="5"/>
      <c r="AN1289" s="5"/>
      <c r="AO1289" s="5"/>
      <c r="AP1289" s="5"/>
      <c r="AQ1289" s="5"/>
      <c r="AR1289" s="103"/>
      <c r="AS1289" s="103"/>
      <c r="AT1289" s="103"/>
      <c r="AU1289" s="103"/>
      <c r="AV1289" s="103"/>
      <c r="AW1289" s="103"/>
      <c r="AX1289" s="103"/>
      <c r="AY1289" s="103"/>
      <c r="AZ1289" s="103"/>
      <c r="BA1289" s="103"/>
      <c r="BB1289" s="103"/>
      <c r="BC1289" s="103"/>
      <c r="BD1289" s="103"/>
      <c r="BE1289" s="103"/>
    </row>
    <row r="1290" spans="1:24">
      <c r="A1290" s="42">
        <v>44728.4726113889</v>
      </c>
      <c r="B1290" s="43" t="s">
        <v>291</v>
      </c>
      <c r="C1290" s="43" t="s">
        <v>23</v>
      </c>
      <c r="D1290" s="43" t="s">
        <v>4932</v>
      </c>
      <c r="E1290" s="32"/>
      <c r="F1290" s="43">
        <v>8904393929</v>
      </c>
      <c r="G1290" s="43" t="s">
        <v>4928</v>
      </c>
      <c r="H1290" s="43" t="s">
        <v>43</v>
      </c>
      <c r="I1290" s="43" t="s">
        <v>43</v>
      </c>
      <c r="J1290" s="43" t="s">
        <v>6599</v>
      </c>
      <c r="K1290" s="43" t="s">
        <v>204</v>
      </c>
      <c r="L1290" s="43" t="s">
        <v>204</v>
      </c>
      <c r="M1290" s="43" t="s">
        <v>4933</v>
      </c>
      <c r="N1290" s="43" t="s">
        <v>87</v>
      </c>
      <c r="O1290" s="43" t="s">
        <v>43</v>
      </c>
      <c r="P1290" s="42">
        <v>44729</v>
      </c>
      <c r="Q1290" s="99">
        <v>0.416666666664241</v>
      </c>
      <c r="R1290" s="99">
        <v>0.5</v>
      </c>
      <c r="S1290" s="43" t="s">
        <v>460</v>
      </c>
      <c r="T1290" s="43" t="s">
        <v>553</v>
      </c>
      <c r="U1290" s="100" t="s">
        <v>6600</v>
      </c>
      <c r="V1290" s="43" t="s">
        <v>92</v>
      </c>
      <c r="X1290" s="29"/>
    </row>
    <row r="1291" hidden="1" spans="1:29">
      <c r="A1291"/>
      <c r="B1291"/>
      <c r="C1291"/>
      <c r="D1291"/>
      <c r="E1291"/>
      <c r="F1291"/>
      <c r="G1291"/>
      <c r="H1291"/>
      <c r="I1291"/>
      <c r="J1291"/>
      <c r="K1291"/>
      <c r="L1291"/>
      <c r="M1291"/>
      <c r="N1291"/>
      <c r="O1291"/>
      <c r="P1291"/>
      <c r="Q1291"/>
      <c r="R1291"/>
      <c r="S1291"/>
      <c r="T1291"/>
      <c r="U1291"/>
      <c r="V1291"/>
      <c r="X1291" s="29"/>
      <c r="AB1291" s="108"/>
      <c r="AC1291" s="108"/>
    </row>
    <row r="1292" hidden="1" spans="1:29">
      <c r="A1292"/>
      <c r="B1292"/>
      <c r="C1292"/>
      <c r="D1292"/>
      <c r="E1292"/>
      <c r="F1292"/>
      <c r="G1292"/>
      <c r="H1292"/>
      <c r="I1292"/>
      <c r="J1292"/>
      <c r="K1292"/>
      <c r="L1292"/>
      <c r="M1292"/>
      <c r="N1292"/>
      <c r="O1292"/>
      <c r="P1292"/>
      <c r="Q1292"/>
      <c r="R1292"/>
      <c r="S1292"/>
      <c r="T1292"/>
      <c r="U1292"/>
      <c r="V1292"/>
      <c r="X1292" s="29"/>
      <c r="AB1292" s="108"/>
      <c r="AC1292" s="108"/>
    </row>
    <row r="1293" hidden="1" spans="1:29">
      <c r="A1293"/>
      <c r="B1293"/>
      <c r="C1293"/>
      <c r="D1293"/>
      <c r="E1293"/>
      <c r="F1293"/>
      <c r="G1293"/>
      <c r="H1293"/>
      <c r="I1293"/>
      <c r="J1293"/>
      <c r="K1293"/>
      <c r="L1293"/>
      <c r="M1293"/>
      <c r="N1293"/>
      <c r="O1293"/>
      <c r="P1293"/>
      <c r="Q1293"/>
      <c r="R1293"/>
      <c r="S1293"/>
      <c r="T1293"/>
      <c r="U1293"/>
      <c r="V1293"/>
      <c r="X1293" s="29"/>
      <c r="AB1293" s="108"/>
      <c r="AC1293" s="108"/>
    </row>
    <row r="1294" hidden="1" spans="1:29">
      <c r="A1294"/>
      <c r="B1294"/>
      <c r="C1294"/>
      <c r="D1294"/>
      <c r="E1294"/>
      <c r="F1294"/>
      <c r="G1294"/>
      <c r="H1294"/>
      <c r="I1294"/>
      <c r="J1294"/>
      <c r="K1294"/>
      <c r="L1294"/>
      <c r="M1294"/>
      <c r="N1294"/>
      <c r="O1294"/>
      <c r="P1294"/>
      <c r="Q1294"/>
      <c r="R1294"/>
      <c r="S1294"/>
      <c r="T1294"/>
      <c r="U1294"/>
      <c r="V1294"/>
      <c r="X1294" s="29"/>
      <c r="AB1294" s="108"/>
      <c r="AC1294" s="108"/>
    </row>
    <row r="1295" hidden="1" spans="1:29">
      <c r="A1295"/>
      <c r="B1295"/>
      <c r="C1295"/>
      <c r="D1295"/>
      <c r="E1295"/>
      <c r="F1295"/>
      <c r="G1295"/>
      <c r="H1295"/>
      <c r="I1295"/>
      <c r="J1295"/>
      <c r="K1295"/>
      <c r="L1295"/>
      <c r="M1295"/>
      <c r="N1295"/>
      <c r="O1295"/>
      <c r="P1295"/>
      <c r="Q1295"/>
      <c r="R1295"/>
      <c r="S1295"/>
      <c r="T1295"/>
      <c r="U1295"/>
      <c r="V1295"/>
      <c r="X1295" s="29"/>
      <c r="AB1295" s="108"/>
      <c r="AC1295" s="108"/>
    </row>
    <row r="1296" hidden="1" spans="1:29">
      <c r="A1296"/>
      <c r="B1296"/>
      <c r="C1296"/>
      <c r="D1296"/>
      <c r="E1296"/>
      <c r="F1296"/>
      <c r="G1296"/>
      <c r="H1296"/>
      <c r="I1296"/>
      <c r="J1296"/>
      <c r="K1296"/>
      <c r="L1296"/>
      <c r="M1296"/>
      <c r="N1296"/>
      <c r="O1296"/>
      <c r="P1296"/>
      <c r="Q1296"/>
      <c r="R1296"/>
      <c r="S1296"/>
      <c r="T1296"/>
      <c r="U1296"/>
      <c r="V1296"/>
      <c r="X1296" s="29"/>
      <c r="AB1296" s="108"/>
      <c r="AC1296" s="108"/>
    </row>
    <row r="1297" hidden="1" spans="1:29">
      <c r="A1297"/>
      <c r="B1297"/>
      <c r="C1297"/>
      <c r="D1297"/>
      <c r="E1297"/>
      <c r="F1297"/>
      <c r="G1297"/>
      <c r="H1297"/>
      <c r="I1297"/>
      <c r="J1297"/>
      <c r="K1297"/>
      <c r="L1297"/>
      <c r="M1297"/>
      <c r="N1297"/>
      <c r="O1297"/>
      <c r="P1297"/>
      <c r="Q1297"/>
      <c r="R1297"/>
      <c r="S1297"/>
      <c r="T1297"/>
      <c r="U1297"/>
      <c r="V1297"/>
      <c r="X1297" s="29"/>
      <c r="AB1297" s="108"/>
      <c r="AC1297" s="108"/>
    </row>
    <row r="1298" hidden="1" spans="1:29">
      <c r="A1298"/>
      <c r="B1298"/>
      <c r="C1298"/>
      <c r="D1298"/>
      <c r="E1298"/>
      <c r="F1298"/>
      <c r="G1298"/>
      <c r="H1298"/>
      <c r="I1298"/>
      <c r="J1298"/>
      <c r="K1298"/>
      <c r="L1298"/>
      <c r="M1298"/>
      <c r="N1298"/>
      <c r="O1298"/>
      <c r="P1298"/>
      <c r="Q1298"/>
      <c r="R1298"/>
      <c r="S1298"/>
      <c r="T1298"/>
      <c r="U1298"/>
      <c r="V1298"/>
      <c r="X1298" s="29"/>
      <c r="AB1298" s="108"/>
      <c r="AC1298" s="108"/>
    </row>
    <row r="1299" hidden="1" spans="1:29">
      <c r="A1299"/>
      <c r="B1299"/>
      <c r="C1299"/>
      <c r="D1299"/>
      <c r="E1299"/>
      <c r="F1299"/>
      <c r="G1299"/>
      <c r="H1299"/>
      <c r="I1299"/>
      <c r="J1299"/>
      <c r="K1299"/>
      <c r="L1299"/>
      <c r="M1299"/>
      <c r="N1299"/>
      <c r="O1299"/>
      <c r="P1299"/>
      <c r="Q1299"/>
      <c r="R1299"/>
      <c r="S1299"/>
      <c r="T1299"/>
      <c r="U1299"/>
      <c r="V1299"/>
      <c r="X1299" s="29"/>
      <c r="AB1299" s="108"/>
      <c r="AC1299" s="108"/>
    </row>
    <row r="1300" hidden="1" spans="1:29">
      <c r="A1300"/>
      <c r="B1300"/>
      <c r="C1300"/>
      <c r="D1300"/>
      <c r="E1300"/>
      <c r="F1300"/>
      <c r="G1300"/>
      <c r="H1300"/>
      <c r="I1300"/>
      <c r="J1300"/>
      <c r="K1300"/>
      <c r="L1300"/>
      <c r="M1300"/>
      <c r="N1300"/>
      <c r="O1300"/>
      <c r="P1300"/>
      <c r="Q1300"/>
      <c r="R1300"/>
      <c r="S1300"/>
      <c r="T1300"/>
      <c r="U1300"/>
      <c r="V1300"/>
      <c r="X1300" s="29"/>
      <c r="AB1300" s="108"/>
      <c r="AC1300" s="108"/>
    </row>
    <row r="1301" hidden="1" spans="1:29">
      <c r="A1301"/>
      <c r="B1301"/>
      <c r="C1301"/>
      <c r="D1301"/>
      <c r="E1301"/>
      <c r="F1301"/>
      <c r="G1301"/>
      <c r="H1301"/>
      <c r="I1301"/>
      <c r="J1301"/>
      <c r="K1301"/>
      <c r="L1301"/>
      <c r="M1301"/>
      <c r="N1301"/>
      <c r="O1301"/>
      <c r="P1301"/>
      <c r="Q1301"/>
      <c r="R1301"/>
      <c r="S1301"/>
      <c r="T1301"/>
      <c r="U1301"/>
      <c r="V1301"/>
      <c r="X1301" s="29"/>
      <c r="AB1301" s="108"/>
      <c r="AC1301" s="108"/>
    </row>
    <row r="1302" hidden="1" spans="1:29">
      <c r="A1302"/>
      <c r="B1302"/>
      <c r="C1302"/>
      <c r="D1302"/>
      <c r="E1302"/>
      <c r="F1302"/>
      <c r="G1302"/>
      <c r="H1302"/>
      <c r="I1302"/>
      <c r="J1302"/>
      <c r="K1302"/>
      <c r="L1302"/>
      <c r="M1302"/>
      <c r="N1302"/>
      <c r="O1302"/>
      <c r="P1302"/>
      <c r="Q1302"/>
      <c r="R1302"/>
      <c r="S1302"/>
      <c r="T1302"/>
      <c r="U1302"/>
      <c r="V1302"/>
      <c r="X1302" s="29"/>
      <c r="AB1302" s="108"/>
      <c r="AC1302" s="108"/>
    </row>
    <row r="1303" hidden="1" spans="1:29">
      <c r="A1303"/>
      <c r="B1303"/>
      <c r="C1303"/>
      <c r="D1303"/>
      <c r="E1303"/>
      <c r="F1303"/>
      <c r="G1303"/>
      <c r="H1303"/>
      <c r="I1303"/>
      <c r="J1303"/>
      <c r="K1303"/>
      <c r="L1303"/>
      <c r="M1303"/>
      <c r="N1303"/>
      <c r="O1303"/>
      <c r="P1303"/>
      <c r="Q1303"/>
      <c r="R1303"/>
      <c r="S1303"/>
      <c r="T1303"/>
      <c r="U1303"/>
      <c r="V1303"/>
      <c r="X1303" s="29"/>
      <c r="AB1303" s="108"/>
      <c r="AC1303" s="108"/>
    </row>
    <row r="1304" hidden="1" spans="1:29">
      <c r="A1304"/>
      <c r="B1304"/>
      <c r="C1304"/>
      <c r="D1304"/>
      <c r="E1304"/>
      <c r="F1304"/>
      <c r="G1304"/>
      <c r="H1304"/>
      <c r="I1304"/>
      <c r="J1304"/>
      <c r="K1304"/>
      <c r="L1304"/>
      <c r="M1304"/>
      <c r="N1304"/>
      <c r="O1304"/>
      <c r="P1304"/>
      <c r="Q1304"/>
      <c r="R1304"/>
      <c r="S1304"/>
      <c r="T1304"/>
      <c r="U1304"/>
      <c r="V1304"/>
      <c r="X1304" s="29"/>
      <c r="AB1304" s="108"/>
      <c r="AC1304" s="108"/>
    </row>
    <row r="1305" hidden="1" spans="1:29">
      <c r="A1305"/>
      <c r="B1305"/>
      <c r="C1305"/>
      <c r="D1305"/>
      <c r="E1305"/>
      <c r="F1305"/>
      <c r="G1305"/>
      <c r="H1305"/>
      <c r="I1305"/>
      <c r="J1305"/>
      <c r="K1305"/>
      <c r="L1305"/>
      <c r="M1305"/>
      <c r="N1305"/>
      <c r="O1305"/>
      <c r="P1305"/>
      <c r="Q1305"/>
      <c r="R1305"/>
      <c r="S1305"/>
      <c r="T1305"/>
      <c r="U1305"/>
      <c r="V1305"/>
      <c r="X1305" s="29"/>
      <c r="AB1305" s="108"/>
      <c r="AC1305" s="108"/>
    </row>
    <row r="1306" hidden="1" spans="1:29">
      <c r="A1306"/>
      <c r="B1306"/>
      <c r="C1306"/>
      <c r="D1306"/>
      <c r="E1306"/>
      <c r="F1306"/>
      <c r="G1306"/>
      <c r="H1306"/>
      <c r="I1306"/>
      <c r="J1306"/>
      <c r="K1306"/>
      <c r="L1306"/>
      <c r="M1306"/>
      <c r="N1306"/>
      <c r="O1306"/>
      <c r="P1306"/>
      <c r="Q1306"/>
      <c r="R1306"/>
      <c r="S1306"/>
      <c r="T1306"/>
      <c r="U1306"/>
      <c r="V1306"/>
      <c r="X1306" s="29"/>
      <c r="AB1306" s="108"/>
      <c r="AC1306" s="108"/>
    </row>
    <row r="1307" hidden="1" spans="1:29">
      <c r="A1307"/>
      <c r="B1307"/>
      <c r="C1307"/>
      <c r="D1307"/>
      <c r="E1307"/>
      <c r="F1307"/>
      <c r="G1307"/>
      <c r="H1307"/>
      <c r="I1307"/>
      <c r="J1307"/>
      <c r="K1307"/>
      <c r="L1307"/>
      <c r="M1307"/>
      <c r="N1307"/>
      <c r="O1307"/>
      <c r="P1307"/>
      <c r="Q1307"/>
      <c r="R1307"/>
      <c r="S1307"/>
      <c r="T1307"/>
      <c r="U1307"/>
      <c r="V1307"/>
      <c r="X1307" s="29"/>
      <c r="AB1307" s="108"/>
      <c r="AC1307" s="108"/>
    </row>
    <row r="1308" hidden="1" spans="1:29">
      <c r="A1308"/>
      <c r="B1308"/>
      <c r="C1308"/>
      <c r="D1308"/>
      <c r="E1308"/>
      <c r="F1308"/>
      <c r="G1308"/>
      <c r="H1308"/>
      <c r="I1308"/>
      <c r="J1308"/>
      <c r="K1308"/>
      <c r="L1308"/>
      <c r="M1308"/>
      <c r="N1308"/>
      <c r="O1308"/>
      <c r="P1308"/>
      <c r="Q1308"/>
      <c r="R1308"/>
      <c r="S1308"/>
      <c r="T1308"/>
      <c r="U1308"/>
      <c r="V1308"/>
      <c r="X1308" s="29"/>
      <c r="AB1308" s="108"/>
      <c r="AC1308" s="108"/>
    </row>
    <row r="1309" hidden="1" spans="1:29">
      <c r="A1309"/>
      <c r="B1309"/>
      <c r="C1309"/>
      <c r="D1309"/>
      <c r="E1309"/>
      <c r="F1309"/>
      <c r="G1309"/>
      <c r="H1309"/>
      <c r="I1309"/>
      <c r="J1309"/>
      <c r="K1309"/>
      <c r="L1309"/>
      <c r="M1309"/>
      <c r="N1309"/>
      <c r="O1309"/>
      <c r="P1309"/>
      <c r="Q1309"/>
      <c r="R1309"/>
      <c r="S1309"/>
      <c r="T1309"/>
      <c r="U1309"/>
      <c r="V1309"/>
      <c r="X1309" s="29"/>
      <c r="AB1309" s="108"/>
      <c r="AC1309" s="108"/>
    </row>
    <row r="1310" hidden="1" spans="1:29">
      <c r="A1310"/>
      <c r="B1310"/>
      <c r="C1310"/>
      <c r="D1310"/>
      <c r="E1310"/>
      <c r="F1310"/>
      <c r="G1310"/>
      <c r="H1310"/>
      <c r="I1310"/>
      <c r="J1310"/>
      <c r="K1310"/>
      <c r="L1310"/>
      <c r="M1310"/>
      <c r="N1310"/>
      <c r="O1310"/>
      <c r="P1310"/>
      <c r="Q1310"/>
      <c r="R1310"/>
      <c r="S1310"/>
      <c r="T1310"/>
      <c r="U1310"/>
      <c r="V1310"/>
      <c r="X1310" s="29"/>
      <c r="AB1310" s="108"/>
      <c r="AC1310" s="108"/>
    </row>
    <row r="1311" hidden="1" spans="1:29">
      <c r="A1311"/>
      <c r="B1311"/>
      <c r="C1311"/>
      <c r="D1311"/>
      <c r="E1311"/>
      <c r="F1311"/>
      <c r="G1311"/>
      <c r="H1311"/>
      <c r="I1311"/>
      <c r="J1311"/>
      <c r="K1311"/>
      <c r="L1311"/>
      <c r="M1311"/>
      <c r="N1311"/>
      <c r="O1311"/>
      <c r="P1311"/>
      <c r="Q1311"/>
      <c r="R1311"/>
      <c r="S1311"/>
      <c r="T1311"/>
      <c r="U1311"/>
      <c r="V1311"/>
      <c r="X1311" s="29"/>
      <c r="AB1311" s="108"/>
      <c r="AC1311" s="108"/>
    </row>
    <row r="1312" hidden="1" spans="1:29">
      <c r="A1312"/>
      <c r="B1312"/>
      <c r="C1312"/>
      <c r="D1312"/>
      <c r="E1312"/>
      <c r="F1312"/>
      <c r="G1312"/>
      <c r="H1312"/>
      <c r="I1312"/>
      <c r="J1312"/>
      <c r="K1312"/>
      <c r="L1312"/>
      <c r="M1312"/>
      <c r="N1312"/>
      <c r="O1312"/>
      <c r="P1312"/>
      <c r="Q1312"/>
      <c r="R1312"/>
      <c r="S1312"/>
      <c r="T1312"/>
      <c r="U1312"/>
      <c r="V1312"/>
      <c r="X1312" s="29"/>
      <c r="AB1312" s="108"/>
      <c r="AC1312" s="108"/>
    </row>
    <row r="1313" hidden="1" spans="1:29">
      <c r="A1313"/>
      <c r="B1313"/>
      <c r="C1313"/>
      <c r="D1313"/>
      <c r="E1313"/>
      <c r="F1313"/>
      <c r="G1313"/>
      <c r="H1313"/>
      <c r="I1313"/>
      <c r="J1313"/>
      <c r="K1313"/>
      <c r="L1313"/>
      <c r="M1313"/>
      <c r="N1313"/>
      <c r="O1313"/>
      <c r="P1313"/>
      <c r="Q1313"/>
      <c r="R1313"/>
      <c r="S1313"/>
      <c r="T1313"/>
      <c r="U1313"/>
      <c r="V1313"/>
      <c r="X1313" s="29"/>
      <c r="AB1313" s="108"/>
      <c r="AC1313" s="108"/>
    </row>
    <row r="1314" hidden="1" spans="1:29">
      <c r="A1314"/>
      <c r="B1314"/>
      <c r="C1314"/>
      <c r="D1314"/>
      <c r="E1314"/>
      <c r="F1314"/>
      <c r="G1314"/>
      <c r="H1314"/>
      <c r="I1314"/>
      <c r="J1314"/>
      <c r="K1314"/>
      <c r="L1314"/>
      <c r="M1314"/>
      <c r="N1314"/>
      <c r="O1314"/>
      <c r="P1314"/>
      <c r="Q1314"/>
      <c r="R1314"/>
      <c r="S1314"/>
      <c r="T1314"/>
      <c r="U1314"/>
      <c r="V1314"/>
      <c r="X1314" s="29"/>
      <c r="AB1314" s="108"/>
      <c r="AC1314" s="108"/>
    </row>
    <row r="1315" hidden="1" spans="1:29">
      <c r="A1315"/>
      <c r="B1315"/>
      <c r="C1315"/>
      <c r="D1315"/>
      <c r="E1315"/>
      <c r="F1315"/>
      <c r="G1315"/>
      <c r="H1315"/>
      <c r="I1315"/>
      <c r="J1315"/>
      <c r="K1315"/>
      <c r="L1315"/>
      <c r="M1315"/>
      <c r="N1315"/>
      <c r="O1315"/>
      <c r="P1315"/>
      <c r="Q1315"/>
      <c r="R1315"/>
      <c r="S1315"/>
      <c r="T1315"/>
      <c r="U1315"/>
      <c r="V1315"/>
      <c r="X1315" s="29"/>
      <c r="AB1315" s="108"/>
      <c r="AC1315" s="108"/>
    </row>
    <row r="1316" hidden="1" spans="1:29">
      <c r="A1316"/>
      <c r="B1316"/>
      <c r="C1316"/>
      <c r="D1316"/>
      <c r="E1316"/>
      <c r="F1316"/>
      <c r="G1316"/>
      <c r="H1316"/>
      <c r="I1316"/>
      <c r="J1316"/>
      <c r="K1316"/>
      <c r="L1316"/>
      <c r="M1316"/>
      <c r="N1316"/>
      <c r="O1316"/>
      <c r="P1316"/>
      <c r="Q1316"/>
      <c r="R1316"/>
      <c r="S1316"/>
      <c r="T1316"/>
      <c r="U1316"/>
      <c r="V1316"/>
      <c r="X1316" s="29"/>
      <c r="AB1316" s="108"/>
      <c r="AC1316" s="108"/>
    </row>
    <row r="1317" hidden="1" spans="1:29">
      <c r="A1317"/>
      <c r="B1317"/>
      <c r="C1317"/>
      <c r="D1317"/>
      <c r="E1317"/>
      <c r="F1317"/>
      <c r="G1317"/>
      <c r="H1317"/>
      <c r="I1317"/>
      <c r="J1317"/>
      <c r="K1317"/>
      <c r="L1317"/>
      <c r="M1317"/>
      <c r="N1317"/>
      <c r="O1317"/>
      <c r="P1317"/>
      <c r="Q1317"/>
      <c r="R1317"/>
      <c r="S1317"/>
      <c r="T1317"/>
      <c r="U1317"/>
      <c r="V1317"/>
      <c r="X1317" s="29"/>
      <c r="AB1317" s="108"/>
      <c r="AC1317" s="108"/>
    </row>
    <row r="1318" hidden="1" spans="1:29">
      <c r="A1318"/>
      <c r="B1318"/>
      <c r="C1318"/>
      <c r="D1318"/>
      <c r="E1318"/>
      <c r="F1318"/>
      <c r="G1318"/>
      <c r="H1318"/>
      <c r="I1318"/>
      <c r="J1318"/>
      <c r="K1318"/>
      <c r="L1318"/>
      <c r="M1318"/>
      <c r="N1318"/>
      <c r="O1318"/>
      <c r="P1318"/>
      <c r="Q1318"/>
      <c r="R1318"/>
      <c r="S1318"/>
      <c r="T1318"/>
      <c r="U1318"/>
      <c r="V1318"/>
      <c r="X1318" s="29"/>
      <c r="AB1318" s="108"/>
      <c r="AC1318" s="108"/>
    </row>
    <row r="1319" hidden="1" spans="1:29">
      <c r="A1319"/>
      <c r="B1319"/>
      <c r="C1319"/>
      <c r="D1319"/>
      <c r="E1319"/>
      <c r="F1319"/>
      <c r="G1319"/>
      <c r="H1319"/>
      <c r="I1319"/>
      <c r="J1319"/>
      <c r="K1319"/>
      <c r="L1319"/>
      <c r="M1319"/>
      <c r="N1319"/>
      <c r="O1319"/>
      <c r="P1319"/>
      <c r="Q1319"/>
      <c r="R1319"/>
      <c r="S1319"/>
      <c r="T1319"/>
      <c r="U1319"/>
      <c r="V1319"/>
      <c r="X1319" s="29"/>
      <c r="AB1319" s="108"/>
      <c r="AC1319" s="108"/>
    </row>
    <row r="1320" hidden="1" spans="1:29">
      <c r="A1320"/>
      <c r="B1320"/>
      <c r="C1320"/>
      <c r="D1320"/>
      <c r="E1320"/>
      <c r="F1320"/>
      <c r="G1320"/>
      <c r="H1320"/>
      <c r="I1320"/>
      <c r="J1320"/>
      <c r="K1320"/>
      <c r="L1320"/>
      <c r="M1320"/>
      <c r="N1320"/>
      <c r="O1320"/>
      <c r="P1320"/>
      <c r="Q1320"/>
      <c r="R1320"/>
      <c r="S1320"/>
      <c r="T1320"/>
      <c r="U1320"/>
      <c r="V1320"/>
      <c r="X1320" s="29"/>
      <c r="AB1320" s="108"/>
      <c r="AC1320" s="108"/>
    </row>
    <row r="1321" hidden="1" spans="1:29">
      <c r="A1321"/>
      <c r="B1321"/>
      <c r="C1321"/>
      <c r="D1321"/>
      <c r="E1321"/>
      <c r="F1321"/>
      <c r="G1321"/>
      <c r="H1321"/>
      <c r="I1321"/>
      <c r="J1321"/>
      <c r="K1321"/>
      <c r="L1321"/>
      <c r="M1321"/>
      <c r="N1321"/>
      <c r="O1321"/>
      <c r="P1321"/>
      <c r="Q1321"/>
      <c r="R1321"/>
      <c r="S1321"/>
      <c r="T1321"/>
      <c r="U1321"/>
      <c r="V1321"/>
      <c r="X1321" s="29"/>
      <c r="AB1321" s="108"/>
      <c r="AC1321" s="108"/>
    </row>
    <row r="1322" hidden="1" spans="1:29">
      <c r="A1322"/>
      <c r="B1322"/>
      <c r="C1322"/>
      <c r="D1322"/>
      <c r="E1322"/>
      <c r="F1322"/>
      <c r="G1322"/>
      <c r="H1322"/>
      <c r="I1322"/>
      <c r="J1322"/>
      <c r="K1322"/>
      <c r="L1322"/>
      <c r="M1322"/>
      <c r="N1322"/>
      <c r="O1322"/>
      <c r="P1322"/>
      <c r="Q1322"/>
      <c r="R1322"/>
      <c r="S1322"/>
      <c r="T1322"/>
      <c r="U1322"/>
      <c r="V1322"/>
      <c r="X1322" s="29"/>
      <c r="AB1322" s="108"/>
      <c r="AC1322" s="108"/>
    </row>
    <row r="1323" hidden="1" spans="1:29">
      <c r="A1323"/>
      <c r="B1323"/>
      <c r="C1323"/>
      <c r="D1323"/>
      <c r="E1323"/>
      <c r="F1323"/>
      <c r="G1323"/>
      <c r="H1323"/>
      <c r="I1323"/>
      <c r="J1323"/>
      <c r="K1323"/>
      <c r="L1323"/>
      <c r="M1323"/>
      <c r="N1323"/>
      <c r="O1323"/>
      <c r="P1323"/>
      <c r="Q1323"/>
      <c r="R1323"/>
      <c r="S1323"/>
      <c r="T1323"/>
      <c r="U1323"/>
      <c r="V1323"/>
      <c r="X1323" s="29"/>
      <c r="AB1323" s="108"/>
      <c r="AC1323" s="108"/>
    </row>
    <row r="1324" hidden="1" spans="1:29">
      <c r="A1324"/>
      <c r="B1324"/>
      <c r="C1324"/>
      <c r="D1324"/>
      <c r="E1324"/>
      <c r="F1324"/>
      <c r="G1324"/>
      <c r="H1324"/>
      <c r="I1324"/>
      <c r="J1324"/>
      <c r="K1324"/>
      <c r="L1324"/>
      <c r="M1324"/>
      <c r="N1324"/>
      <c r="O1324"/>
      <c r="P1324"/>
      <c r="Q1324"/>
      <c r="R1324"/>
      <c r="S1324"/>
      <c r="T1324"/>
      <c r="U1324"/>
      <c r="V1324"/>
      <c r="X1324" s="29"/>
      <c r="AB1324" s="108"/>
      <c r="AC1324" s="108"/>
    </row>
    <row r="1325" hidden="1" spans="1:29">
      <c r="A1325"/>
      <c r="B1325"/>
      <c r="C1325"/>
      <c r="D1325"/>
      <c r="E1325"/>
      <c r="F1325"/>
      <c r="G1325"/>
      <c r="H1325"/>
      <c r="I1325"/>
      <c r="J1325"/>
      <c r="K1325"/>
      <c r="L1325"/>
      <c r="M1325"/>
      <c r="N1325"/>
      <c r="O1325"/>
      <c r="P1325"/>
      <c r="Q1325"/>
      <c r="R1325"/>
      <c r="S1325"/>
      <c r="T1325"/>
      <c r="U1325"/>
      <c r="V1325"/>
      <c r="X1325" s="29"/>
      <c r="AB1325" s="108"/>
      <c r="AC1325" s="108"/>
    </row>
    <row r="1326" hidden="1" spans="1:29">
      <c r="A1326"/>
      <c r="B1326"/>
      <c r="C1326"/>
      <c r="D1326"/>
      <c r="E1326"/>
      <c r="F1326"/>
      <c r="G1326"/>
      <c r="H1326"/>
      <c r="I1326"/>
      <c r="J1326"/>
      <c r="K1326"/>
      <c r="L1326"/>
      <c r="M1326"/>
      <c r="N1326"/>
      <c r="O1326"/>
      <c r="P1326"/>
      <c r="Q1326"/>
      <c r="R1326"/>
      <c r="S1326"/>
      <c r="T1326"/>
      <c r="U1326"/>
      <c r="V1326"/>
      <c r="X1326" s="29"/>
      <c r="AB1326" s="108"/>
      <c r="AC1326" s="108"/>
    </row>
    <row r="1327" hidden="1" spans="1:29">
      <c r="A1327"/>
      <c r="B1327"/>
      <c r="C1327"/>
      <c r="D1327"/>
      <c r="E1327"/>
      <c r="F1327"/>
      <c r="G1327"/>
      <c r="H1327"/>
      <c r="I1327"/>
      <c r="J1327"/>
      <c r="K1327"/>
      <c r="L1327"/>
      <c r="M1327"/>
      <c r="N1327"/>
      <c r="O1327"/>
      <c r="P1327"/>
      <c r="Q1327"/>
      <c r="R1327"/>
      <c r="S1327"/>
      <c r="T1327"/>
      <c r="U1327"/>
      <c r="V1327"/>
      <c r="X1327" s="29"/>
      <c r="AB1327" s="108"/>
      <c r="AC1327" s="108"/>
    </row>
    <row r="1328" hidden="1" spans="1:29">
      <c r="A1328"/>
      <c r="B1328"/>
      <c r="C1328"/>
      <c r="D1328"/>
      <c r="E1328"/>
      <c r="F1328"/>
      <c r="G1328"/>
      <c r="H1328"/>
      <c r="I1328"/>
      <c r="J1328"/>
      <c r="K1328"/>
      <c r="L1328"/>
      <c r="M1328"/>
      <c r="N1328"/>
      <c r="O1328"/>
      <c r="P1328"/>
      <c r="Q1328"/>
      <c r="R1328"/>
      <c r="S1328"/>
      <c r="T1328"/>
      <c r="U1328"/>
      <c r="V1328"/>
      <c r="X1328" s="29"/>
      <c r="AB1328" s="108"/>
      <c r="AC1328" s="108"/>
    </row>
    <row r="1329" hidden="1" spans="1:29">
      <c r="A1329"/>
      <c r="B1329"/>
      <c r="C1329"/>
      <c r="D1329"/>
      <c r="E1329"/>
      <c r="F1329"/>
      <c r="G1329"/>
      <c r="H1329"/>
      <c r="I1329"/>
      <c r="J1329"/>
      <c r="K1329"/>
      <c r="L1329"/>
      <c r="M1329"/>
      <c r="N1329"/>
      <c r="O1329"/>
      <c r="P1329"/>
      <c r="Q1329"/>
      <c r="R1329"/>
      <c r="S1329"/>
      <c r="T1329"/>
      <c r="U1329"/>
      <c r="V1329"/>
      <c r="X1329" s="29"/>
      <c r="AB1329" s="108"/>
      <c r="AC1329" s="108"/>
    </row>
    <row r="1330" hidden="1" spans="1:29">
      <c r="A1330"/>
      <c r="B1330"/>
      <c r="C1330"/>
      <c r="D1330"/>
      <c r="E1330"/>
      <c r="F1330"/>
      <c r="G1330"/>
      <c r="H1330"/>
      <c r="I1330"/>
      <c r="J1330"/>
      <c r="K1330"/>
      <c r="L1330"/>
      <c r="M1330"/>
      <c r="N1330"/>
      <c r="O1330"/>
      <c r="P1330"/>
      <c r="Q1330"/>
      <c r="R1330"/>
      <c r="S1330"/>
      <c r="T1330"/>
      <c r="U1330"/>
      <c r="V1330"/>
      <c r="X1330" s="29"/>
      <c r="AB1330" s="108"/>
      <c r="AC1330" s="108"/>
    </row>
    <row r="1331" hidden="1" spans="1:29">
      <c r="A1331"/>
      <c r="B1331"/>
      <c r="C1331"/>
      <c r="D1331"/>
      <c r="E1331"/>
      <c r="F1331"/>
      <c r="G1331"/>
      <c r="H1331"/>
      <c r="I1331"/>
      <c r="J1331"/>
      <c r="K1331"/>
      <c r="L1331"/>
      <c r="M1331"/>
      <c r="N1331"/>
      <c r="O1331"/>
      <c r="P1331"/>
      <c r="Q1331"/>
      <c r="R1331"/>
      <c r="S1331"/>
      <c r="T1331"/>
      <c r="U1331"/>
      <c r="V1331"/>
      <c r="X1331" s="29"/>
      <c r="AB1331" s="108"/>
      <c r="AC1331" s="108"/>
    </row>
    <row r="1332" hidden="1" spans="1:29">
      <c r="A1332"/>
      <c r="B1332"/>
      <c r="C1332"/>
      <c r="D1332"/>
      <c r="E1332"/>
      <c r="F1332"/>
      <c r="G1332"/>
      <c r="H1332"/>
      <c r="I1332"/>
      <c r="J1332"/>
      <c r="K1332"/>
      <c r="L1332"/>
      <c r="M1332"/>
      <c r="N1332"/>
      <c r="O1332"/>
      <c r="P1332"/>
      <c r="Q1332"/>
      <c r="R1332"/>
      <c r="S1332"/>
      <c r="T1332"/>
      <c r="U1332"/>
      <c r="V1332"/>
      <c r="X1332" s="29"/>
      <c r="AB1332" s="108"/>
      <c r="AC1332" s="108"/>
    </row>
    <row r="1333" hidden="1" spans="1:29">
      <c r="A1333"/>
      <c r="B1333"/>
      <c r="C1333"/>
      <c r="D1333"/>
      <c r="E1333"/>
      <c r="F1333"/>
      <c r="G1333"/>
      <c r="H1333"/>
      <c r="I1333"/>
      <c r="J1333"/>
      <c r="K1333"/>
      <c r="L1333"/>
      <c r="M1333"/>
      <c r="N1333"/>
      <c r="O1333"/>
      <c r="P1333"/>
      <c r="Q1333"/>
      <c r="R1333"/>
      <c r="S1333"/>
      <c r="T1333"/>
      <c r="U1333"/>
      <c r="V1333"/>
      <c r="X1333" s="29"/>
      <c r="AB1333" s="108"/>
      <c r="AC1333" s="108"/>
    </row>
    <row r="1334" hidden="1" spans="1:29">
      <c r="A1334"/>
      <c r="B1334"/>
      <c r="C1334"/>
      <c r="D1334"/>
      <c r="E1334"/>
      <c r="F1334"/>
      <c r="G1334"/>
      <c r="H1334"/>
      <c r="I1334"/>
      <c r="J1334"/>
      <c r="K1334"/>
      <c r="L1334"/>
      <c r="M1334"/>
      <c r="N1334"/>
      <c r="O1334"/>
      <c r="P1334"/>
      <c r="Q1334"/>
      <c r="R1334"/>
      <c r="S1334"/>
      <c r="T1334"/>
      <c r="U1334"/>
      <c r="V1334"/>
      <c r="X1334" s="29"/>
      <c r="AB1334" s="108"/>
      <c r="AC1334" s="108"/>
    </row>
    <row r="1335" hidden="1" spans="1:29">
      <c r="A1335"/>
      <c r="B1335"/>
      <c r="C1335"/>
      <c r="D1335"/>
      <c r="E1335"/>
      <c r="F1335"/>
      <c r="G1335"/>
      <c r="H1335"/>
      <c r="I1335"/>
      <c r="J1335"/>
      <c r="K1335"/>
      <c r="L1335"/>
      <c r="M1335"/>
      <c r="N1335"/>
      <c r="O1335"/>
      <c r="P1335"/>
      <c r="Q1335"/>
      <c r="R1335"/>
      <c r="S1335"/>
      <c r="T1335"/>
      <c r="U1335"/>
      <c r="V1335"/>
      <c r="X1335" s="29"/>
      <c r="AB1335" s="108"/>
      <c r="AC1335" s="108"/>
    </row>
    <row r="1336" hidden="1" spans="1:29">
      <c r="A1336"/>
      <c r="B1336"/>
      <c r="C1336"/>
      <c r="D1336"/>
      <c r="E1336"/>
      <c r="F1336"/>
      <c r="G1336"/>
      <c r="H1336"/>
      <c r="I1336"/>
      <c r="J1336"/>
      <c r="K1336"/>
      <c r="L1336"/>
      <c r="M1336"/>
      <c r="N1336"/>
      <c r="O1336"/>
      <c r="P1336"/>
      <c r="Q1336"/>
      <c r="R1336"/>
      <c r="S1336"/>
      <c r="T1336"/>
      <c r="U1336"/>
      <c r="V1336"/>
      <c r="X1336" s="29"/>
      <c r="AB1336" s="108"/>
      <c r="AC1336" s="108"/>
    </row>
    <row r="1337" hidden="1" spans="1:29">
      <c r="A1337"/>
      <c r="B1337"/>
      <c r="C1337"/>
      <c r="D1337"/>
      <c r="E1337"/>
      <c r="F1337"/>
      <c r="G1337"/>
      <c r="H1337"/>
      <c r="I1337"/>
      <c r="J1337"/>
      <c r="K1337"/>
      <c r="L1337"/>
      <c r="M1337"/>
      <c r="N1337"/>
      <c r="O1337"/>
      <c r="P1337"/>
      <c r="Q1337"/>
      <c r="R1337"/>
      <c r="S1337"/>
      <c r="T1337"/>
      <c r="U1337"/>
      <c r="V1337"/>
      <c r="X1337" s="29"/>
      <c r="AB1337" s="108"/>
      <c r="AC1337" s="108"/>
    </row>
    <row r="1338" hidden="1" spans="1:29">
      <c r="A1338"/>
      <c r="B1338"/>
      <c r="C1338"/>
      <c r="D1338"/>
      <c r="E1338"/>
      <c r="F1338"/>
      <c r="G1338"/>
      <c r="H1338"/>
      <c r="I1338"/>
      <c r="J1338"/>
      <c r="K1338"/>
      <c r="L1338"/>
      <c r="M1338"/>
      <c r="N1338"/>
      <c r="O1338"/>
      <c r="P1338"/>
      <c r="Q1338"/>
      <c r="R1338"/>
      <c r="S1338"/>
      <c r="T1338"/>
      <c r="U1338"/>
      <c r="V1338"/>
      <c r="X1338" s="29"/>
      <c r="AB1338" s="108"/>
      <c r="AC1338" s="108"/>
    </row>
    <row r="1339" hidden="1" spans="1:29">
      <c r="A1339"/>
      <c r="B1339"/>
      <c r="C1339"/>
      <c r="D1339"/>
      <c r="E1339"/>
      <c r="F1339"/>
      <c r="G1339"/>
      <c r="H1339"/>
      <c r="I1339"/>
      <c r="J1339"/>
      <c r="K1339"/>
      <c r="L1339"/>
      <c r="M1339"/>
      <c r="N1339"/>
      <c r="O1339"/>
      <c r="P1339"/>
      <c r="Q1339"/>
      <c r="R1339"/>
      <c r="S1339"/>
      <c r="T1339"/>
      <c r="U1339"/>
      <c r="V1339"/>
      <c r="X1339" s="29"/>
      <c r="AB1339" s="108"/>
      <c r="AC1339" s="108"/>
    </row>
    <row r="1340" hidden="1" spans="1:29">
      <c r="A1340"/>
      <c r="B1340"/>
      <c r="C1340"/>
      <c r="D1340"/>
      <c r="E1340"/>
      <c r="F1340"/>
      <c r="G1340"/>
      <c r="H1340"/>
      <c r="I1340"/>
      <c r="J1340"/>
      <c r="K1340"/>
      <c r="L1340"/>
      <c r="M1340"/>
      <c r="N1340"/>
      <c r="O1340"/>
      <c r="P1340"/>
      <c r="Q1340"/>
      <c r="R1340"/>
      <c r="S1340"/>
      <c r="T1340"/>
      <c r="U1340"/>
      <c r="V1340"/>
      <c r="X1340" s="29"/>
      <c r="AB1340" s="108"/>
      <c r="AC1340" s="108"/>
    </row>
    <row r="1341" hidden="1" spans="1:29">
      <c r="A1341"/>
      <c r="B1341"/>
      <c r="C1341"/>
      <c r="D1341"/>
      <c r="E1341"/>
      <c r="F1341"/>
      <c r="G1341"/>
      <c r="H1341"/>
      <c r="I1341"/>
      <c r="J1341"/>
      <c r="K1341"/>
      <c r="L1341"/>
      <c r="M1341"/>
      <c r="N1341"/>
      <c r="O1341"/>
      <c r="P1341"/>
      <c r="Q1341"/>
      <c r="R1341"/>
      <c r="S1341"/>
      <c r="T1341"/>
      <c r="U1341"/>
      <c r="V1341"/>
      <c r="X1341" s="29"/>
      <c r="AB1341" s="108"/>
      <c r="AC1341" s="108"/>
    </row>
    <row r="1342" hidden="1" spans="1:29">
      <c r="A1342"/>
      <c r="B1342"/>
      <c r="C1342"/>
      <c r="D1342"/>
      <c r="E1342"/>
      <c r="F1342"/>
      <c r="G1342"/>
      <c r="H1342"/>
      <c r="I1342"/>
      <c r="J1342"/>
      <c r="K1342"/>
      <c r="L1342"/>
      <c r="M1342"/>
      <c r="N1342"/>
      <c r="O1342"/>
      <c r="P1342"/>
      <c r="Q1342"/>
      <c r="R1342"/>
      <c r="S1342"/>
      <c r="T1342"/>
      <c r="U1342"/>
      <c r="V1342"/>
      <c r="X1342" s="29"/>
      <c r="AB1342" s="108"/>
      <c r="AC1342" s="108"/>
    </row>
    <row r="1343" hidden="1" spans="1:29">
      <c r="A1343"/>
      <c r="B1343"/>
      <c r="C1343"/>
      <c r="D1343"/>
      <c r="E1343"/>
      <c r="F1343"/>
      <c r="G1343"/>
      <c r="H1343"/>
      <c r="I1343"/>
      <c r="J1343"/>
      <c r="K1343"/>
      <c r="L1343"/>
      <c r="M1343"/>
      <c r="N1343"/>
      <c r="O1343"/>
      <c r="P1343"/>
      <c r="Q1343"/>
      <c r="R1343"/>
      <c r="S1343"/>
      <c r="T1343"/>
      <c r="U1343"/>
      <c r="V1343"/>
      <c r="X1343" s="29"/>
      <c r="AB1343" s="108"/>
      <c r="AC1343" s="108"/>
    </row>
    <row r="1344" hidden="1" spans="1:29">
      <c r="A1344"/>
      <c r="B1344"/>
      <c r="C1344"/>
      <c r="D1344"/>
      <c r="E1344"/>
      <c r="F1344"/>
      <c r="G1344"/>
      <c r="H1344"/>
      <c r="I1344"/>
      <c r="J1344"/>
      <c r="K1344"/>
      <c r="L1344"/>
      <c r="M1344"/>
      <c r="N1344"/>
      <c r="O1344"/>
      <c r="P1344"/>
      <c r="Q1344"/>
      <c r="R1344"/>
      <c r="S1344"/>
      <c r="T1344"/>
      <c r="U1344"/>
      <c r="V1344"/>
      <c r="X1344" s="29"/>
      <c r="AB1344" s="108"/>
      <c r="AC1344" s="108"/>
    </row>
    <row r="1345" hidden="1" spans="1:29">
      <c r="A1345"/>
      <c r="B1345"/>
      <c r="C1345"/>
      <c r="D1345"/>
      <c r="E1345"/>
      <c r="F1345"/>
      <c r="G1345"/>
      <c r="H1345"/>
      <c r="I1345"/>
      <c r="J1345"/>
      <c r="K1345"/>
      <c r="L1345"/>
      <c r="M1345"/>
      <c r="N1345"/>
      <c r="O1345"/>
      <c r="P1345"/>
      <c r="Q1345"/>
      <c r="R1345"/>
      <c r="S1345"/>
      <c r="T1345"/>
      <c r="U1345"/>
      <c r="V1345"/>
      <c r="X1345" s="29"/>
      <c r="AB1345" s="108"/>
      <c r="AC1345" s="108"/>
    </row>
    <row r="1346" hidden="1" spans="1:29">
      <c r="A1346"/>
      <c r="B1346"/>
      <c r="C1346"/>
      <c r="D1346"/>
      <c r="E1346"/>
      <c r="F1346"/>
      <c r="G1346"/>
      <c r="H1346"/>
      <c r="I1346"/>
      <c r="J1346"/>
      <c r="K1346"/>
      <c r="L1346"/>
      <c r="M1346"/>
      <c r="N1346"/>
      <c r="O1346"/>
      <c r="P1346"/>
      <c r="Q1346"/>
      <c r="R1346"/>
      <c r="S1346"/>
      <c r="T1346"/>
      <c r="U1346"/>
      <c r="V1346"/>
      <c r="X1346" s="29"/>
      <c r="AB1346" s="108"/>
      <c r="AC1346" s="108"/>
    </row>
    <row r="1347" hidden="1" spans="1:29">
      <c r="A1347"/>
      <c r="B1347"/>
      <c r="C1347"/>
      <c r="D1347"/>
      <c r="E1347"/>
      <c r="F1347"/>
      <c r="G1347"/>
      <c r="H1347"/>
      <c r="I1347"/>
      <c r="J1347"/>
      <c r="K1347"/>
      <c r="L1347"/>
      <c r="M1347"/>
      <c r="N1347"/>
      <c r="O1347"/>
      <c r="P1347"/>
      <c r="Q1347"/>
      <c r="R1347"/>
      <c r="S1347"/>
      <c r="T1347"/>
      <c r="U1347"/>
      <c r="V1347"/>
      <c r="X1347" s="29"/>
      <c r="AB1347" s="108"/>
      <c r="AC1347" s="108"/>
    </row>
    <row r="1348" hidden="1" spans="1:29">
      <c r="A1348"/>
      <c r="B1348"/>
      <c r="C1348"/>
      <c r="D1348"/>
      <c r="E1348"/>
      <c r="F1348"/>
      <c r="G1348"/>
      <c r="H1348"/>
      <c r="I1348"/>
      <c r="J1348"/>
      <c r="K1348"/>
      <c r="L1348"/>
      <c r="M1348"/>
      <c r="N1348"/>
      <c r="O1348"/>
      <c r="P1348"/>
      <c r="Q1348"/>
      <c r="R1348"/>
      <c r="S1348"/>
      <c r="T1348"/>
      <c r="U1348"/>
      <c r="V1348"/>
      <c r="X1348" s="29"/>
      <c r="AB1348" s="108"/>
      <c r="AC1348" s="108"/>
    </row>
    <row r="1349" hidden="1" spans="1:29">
      <c r="A1349"/>
      <c r="B1349"/>
      <c r="C1349"/>
      <c r="D1349"/>
      <c r="E1349"/>
      <c r="F1349"/>
      <c r="G1349"/>
      <c r="H1349"/>
      <c r="I1349"/>
      <c r="J1349"/>
      <c r="K1349"/>
      <c r="L1349"/>
      <c r="M1349"/>
      <c r="N1349"/>
      <c r="O1349"/>
      <c r="P1349"/>
      <c r="Q1349"/>
      <c r="R1349"/>
      <c r="S1349"/>
      <c r="T1349"/>
      <c r="U1349"/>
      <c r="V1349"/>
      <c r="X1349" s="29"/>
      <c r="AB1349" s="108"/>
      <c r="AC1349" s="108"/>
    </row>
    <row r="1350" hidden="1" spans="1:29">
      <c r="A1350"/>
      <c r="B1350"/>
      <c r="C1350"/>
      <c r="D1350"/>
      <c r="E1350"/>
      <c r="F1350"/>
      <c r="G1350"/>
      <c r="H1350"/>
      <c r="I1350"/>
      <c r="J1350"/>
      <c r="K1350"/>
      <c r="L1350"/>
      <c r="M1350"/>
      <c r="N1350"/>
      <c r="O1350"/>
      <c r="P1350"/>
      <c r="Q1350"/>
      <c r="R1350"/>
      <c r="S1350"/>
      <c r="T1350"/>
      <c r="U1350"/>
      <c r="V1350"/>
      <c r="X1350" s="29"/>
      <c r="AB1350" s="108"/>
      <c r="AC1350" s="108"/>
    </row>
    <row r="1351" hidden="1" spans="1:29">
      <c r="A1351"/>
      <c r="B1351"/>
      <c r="C1351"/>
      <c r="D1351"/>
      <c r="E1351"/>
      <c r="F1351"/>
      <c r="G1351"/>
      <c r="H1351"/>
      <c r="I1351"/>
      <c r="J1351"/>
      <c r="K1351"/>
      <c r="L1351"/>
      <c r="M1351"/>
      <c r="N1351"/>
      <c r="O1351"/>
      <c r="P1351"/>
      <c r="Q1351"/>
      <c r="R1351"/>
      <c r="S1351"/>
      <c r="T1351"/>
      <c r="U1351"/>
      <c r="V1351"/>
      <c r="X1351" s="29"/>
      <c r="AB1351" s="108"/>
      <c r="AC1351" s="108"/>
    </row>
    <row r="1352" hidden="1" spans="1:29">
      <c r="A1352"/>
      <c r="B1352"/>
      <c r="C1352"/>
      <c r="D1352"/>
      <c r="E1352"/>
      <c r="F1352"/>
      <c r="G1352"/>
      <c r="H1352"/>
      <c r="I1352"/>
      <c r="J1352"/>
      <c r="K1352"/>
      <c r="L1352"/>
      <c r="M1352"/>
      <c r="N1352"/>
      <c r="O1352"/>
      <c r="P1352"/>
      <c r="Q1352"/>
      <c r="R1352"/>
      <c r="S1352"/>
      <c r="T1352"/>
      <c r="U1352"/>
      <c r="V1352"/>
      <c r="X1352" s="29"/>
      <c r="AB1352" s="108"/>
      <c r="AC1352" s="108"/>
    </row>
    <row r="1353" hidden="1" spans="1:29">
      <c r="A1353"/>
      <c r="B1353"/>
      <c r="C1353"/>
      <c r="D1353"/>
      <c r="E1353"/>
      <c r="F1353"/>
      <c r="G1353"/>
      <c r="H1353"/>
      <c r="I1353"/>
      <c r="J1353"/>
      <c r="K1353"/>
      <c r="L1353"/>
      <c r="M1353"/>
      <c r="N1353"/>
      <c r="O1353"/>
      <c r="P1353"/>
      <c r="Q1353"/>
      <c r="R1353"/>
      <c r="S1353"/>
      <c r="T1353"/>
      <c r="U1353"/>
      <c r="V1353"/>
      <c r="X1353" s="29"/>
      <c r="AB1353" s="108"/>
      <c r="AC1353" s="108"/>
    </row>
    <row r="1354" hidden="1" spans="1:29">
      <c r="A1354"/>
      <c r="B1354"/>
      <c r="C1354"/>
      <c r="D1354"/>
      <c r="E1354"/>
      <c r="F1354"/>
      <c r="G1354"/>
      <c r="H1354"/>
      <c r="I1354"/>
      <c r="J1354"/>
      <c r="K1354"/>
      <c r="L1354"/>
      <c r="M1354"/>
      <c r="N1354"/>
      <c r="O1354"/>
      <c r="P1354"/>
      <c r="Q1354"/>
      <c r="R1354"/>
      <c r="S1354"/>
      <c r="T1354"/>
      <c r="U1354"/>
      <c r="V1354"/>
      <c r="X1354" s="29"/>
      <c r="AB1354" s="108"/>
      <c r="AC1354" s="108"/>
    </row>
    <row r="1355" hidden="1" spans="1:29">
      <c r="A1355"/>
      <c r="B1355"/>
      <c r="C1355"/>
      <c r="D1355"/>
      <c r="E1355"/>
      <c r="F1355"/>
      <c r="G1355"/>
      <c r="H1355"/>
      <c r="I1355"/>
      <c r="J1355"/>
      <c r="K1355"/>
      <c r="L1355"/>
      <c r="M1355"/>
      <c r="N1355"/>
      <c r="O1355"/>
      <c r="P1355"/>
      <c r="Q1355"/>
      <c r="R1355"/>
      <c r="S1355"/>
      <c r="T1355"/>
      <c r="U1355"/>
      <c r="V1355"/>
      <c r="X1355" s="29"/>
      <c r="AB1355" s="108"/>
      <c r="AC1355" s="108"/>
    </row>
    <row r="1356" hidden="1" spans="1:29">
      <c r="A1356"/>
      <c r="B1356"/>
      <c r="C1356"/>
      <c r="D1356"/>
      <c r="E1356"/>
      <c r="F1356"/>
      <c r="G1356"/>
      <c r="H1356"/>
      <c r="I1356"/>
      <c r="J1356"/>
      <c r="K1356"/>
      <c r="L1356"/>
      <c r="M1356"/>
      <c r="N1356"/>
      <c r="O1356"/>
      <c r="P1356"/>
      <c r="Q1356"/>
      <c r="R1356"/>
      <c r="S1356"/>
      <c r="T1356"/>
      <c r="U1356"/>
      <c r="V1356"/>
      <c r="X1356" s="29"/>
      <c r="AB1356" s="108"/>
      <c r="AC1356" s="108"/>
    </row>
    <row r="1357" hidden="1" spans="1:29">
      <c r="A1357"/>
      <c r="B1357"/>
      <c r="C1357"/>
      <c r="D1357"/>
      <c r="E1357"/>
      <c r="F1357"/>
      <c r="G1357"/>
      <c r="H1357"/>
      <c r="I1357"/>
      <c r="J1357"/>
      <c r="K1357"/>
      <c r="L1357"/>
      <c r="M1357"/>
      <c r="N1357"/>
      <c r="O1357"/>
      <c r="P1357"/>
      <c r="Q1357"/>
      <c r="R1357"/>
      <c r="S1357"/>
      <c r="T1357"/>
      <c r="U1357"/>
      <c r="V1357"/>
      <c r="X1357" s="29"/>
      <c r="AB1357" s="108"/>
      <c r="AC1357" s="108"/>
    </row>
    <row r="1358" hidden="1" spans="1:29">
      <c r="A1358"/>
      <c r="B1358"/>
      <c r="C1358"/>
      <c r="D1358"/>
      <c r="E1358"/>
      <c r="F1358"/>
      <c r="G1358"/>
      <c r="H1358"/>
      <c r="I1358"/>
      <c r="J1358"/>
      <c r="K1358"/>
      <c r="L1358"/>
      <c r="M1358"/>
      <c r="N1358"/>
      <c r="O1358"/>
      <c r="P1358"/>
      <c r="Q1358"/>
      <c r="R1358"/>
      <c r="S1358"/>
      <c r="T1358"/>
      <c r="U1358"/>
      <c r="V1358"/>
      <c r="X1358" s="29"/>
      <c r="AB1358" s="108"/>
      <c r="AC1358" s="108"/>
    </row>
    <row r="1359" hidden="1" spans="1:29">
      <c r="A1359"/>
      <c r="B1359"/>
      <c r="C1359"/>
      <c r="D1359"/>
      <c r="E1359"/>
      <c r="F1359"/>
      <c r="G1359"/>
      <c r="H1359"/>
      <c r="I1359"/>
      <c r="J1359"/>
      <c r="K1359"/>
      <c r="L1359"/>
      <c r="M1359"/>
      <c r="N1359"/>
      <c r="O1359"/>
      <c r="P1359"/>
      <c r="Q1359"/>
      <c r="R1359"/>
      <c r="S1359"/>
      <c r="T1359"/>
      <c r="U1359"/>
      <c r="V1359"/>
      <c r="X1359" s="29"/>
      <c r="AB1359" s="108"/>
      <c r="AC1359" s="108"/>
    </row>
    <row r="1360" hidden="1" spans="1:29">
      <c r="A1360"/>
      <c r="B1360"/>
      <c r="C1360"/>
      <c r="D1360"/>
      <c r="E1360"/>
      <c r="F1360"/>
      <c r="G1360"/>
      <c r="H1360"/>
      <c r="I1360"/>
      <c r="J1360"/>
      <c r="K1360"/>
      <c r="L1360"/>
      <c r="M1360"/>
      <c r="N1360"/>
      <c r="O1360"/>
      <c r="P1360"/>
      <c r="Q1360"/>
      <c r="R1360"/>
      <c r="S1360"/>
      <c r="T1360"/>
      <c r="U1360"/>
      <c r="V1360"/>
      <c r="X1360" s="29"/>
      <c r="AB1360" s="108"/>
      <c r="AC1360" s="108"/>
    </row>
    <row r="1361" hidden="1" spans="1:29">
      <c r="A1361"/>
      <c r="B1361"/>
      <c r="C1361"/>
      <c r="D1361"/>
      <c r="E1361"/>
      <c r="F1361"/>
      <c r="G1361"/>
      <c r="H1361"/>
      <c r="I1361"/>
      <c r="J1361"/>
      <c r="K1361"/>
      <c r="L1361"/>
      <c r="M1361"/>
      <c r="N1361"/>
      <c r="O1361"/>
      <c r="P1361"/>
      <c r="Q1361"/>
      <c r="R1361"/>
      <c r="S1361"/>
      <c r="T1361"/>
      <c r="U1361"/>
      <c r="V1361"/>
      <c r="X1361" s="29"/>
      <c r="AB1361" s="108"/>
      <c r="AC1361" s="108"/>
    </row>
    <row r="1362" hidden="1" spans="1:29">
      <c r="A1362"/>
      <c r="B1362"/>
      <c r="C1362"/>
      <c r="D1362"/>
      <c r="E1362"/>
      <c r="F1362"/>
      <c r="G1362"/>
      <c r="H1362"/>
      <c r="I1362"/>
      <c r="J1362"/>
      <c r="K1362"/>
      <c r="L1362"/>
      <c r="M1362"/>
      <c r="N1362"/>
      <c r="O1362"/>
      <c r="P1362"/>
      <c r="Q1362"/>
      <c r="R1362"/>
      <c r="S1362"/>
      <c r="T1362"/>
      <c r="U1362"/>
      <c r="V1362"/>
      <c r="X1362" s="29"/>
      <c r="AB1362" s="108"/>
      <c r="AC1362" s="108"/>
    </row>
    <row r="1363" hidden="1" spans="1:29">
      <c r="A1363"/>
      <c r="B1363"/>
      <c r="C1363"/>
      <c r="D1363"/>
      <c r="E1363"/>
      <c r="F1363"/>
      <c r="G1363"/>
      <c r="H1363"/>
      <c r="I1363"/>
      <c r="J1363"/>
      <c r="K1363"/>
      <c r="L1363"/>
      <c r="M1363"/>
      <c r="N1363"/>
      <c r="O1363"/>
      <c r="P1363"/>
      <c r="Q1363"/>
      <c r="R1363"/>
      <c r="S1363"/>
      <c r="T1363"/>
      <c r="U1363"/>
      <c r="V1363"/>
      <c r="X1363" s="29"/>
      <c r="AB1363" s="108"/>
      <c r="AC1363" s="108"/>
    </row>
    <row r="1364" hidden="1" spans="1:29">
      <c r="A1364"/>
      <c r="B1364"/>
      <c r="C1364"/>
      <c r="D1364"/>
      <c r="E1364"/>
      <c r="F1364"/>
      <c r="G1364"/>
      <c r="H1364"/>
      <c r="I1364"/>
      <c r="J1364"/>
      <c r="K1364"/>
      <c r="L1364"/>
      <c r="M1364"/>
      <c r="N1364"/>
      <c r="O1364"/>
      <c r="P1364"/>
      <c r="Q1364"/>
      <c r="R1364"/>
      <c r="S1364"/>
      <c r="T1364"/>
      <c r="U1364"/>
      <c r="V1364"/>
      <c r="X1364" s="29"/>
      <c r="AB1364" s="108"/>
      <c r="AC1364" s="108"/>
    </row>
    <row r="1365" hidden="1" spans="1:29">
      <c r="A1365"/>
      <c r="B1365"/>
      <c r="C1365"/>
      <c r="D1365"/>
      <c r="E1365"/>
      <c r="F1365"/>
      <c r="G1365"/>
      <c r="H1365"/>
      <c r="I1365"/>
      <c r="J1365"/>
      <c r="K1365"/>
      <c r="L1365"/>
      <c r="M1365"/>
      <c r="N1365"/>
      <c r="O1365"/>
      <c r="P1365"/>
      <c r="Q1365"/>
      <c r="R1365"/>
      <c r="S1365"/>
      <c r="T1365"/>
      <c r="U1365"/>
      <c r="V1365"/>
      <c r="X1365" s="29"/>
      <c r="AB1365" s="108"/>
      <c r="AC1365" s="108"/>
    </row>
    <row r="1366" hidden="1" spans="1:29">
      <c r="A1366"/>
      <c r="B1366"/>
      <c r="C1366"/>
      <c r="D1366"/>
      <c r="E1366"/>
      <c r="F1366"/>
      <c r="G1366"/>
      <c r="H1366"/>
      <c r="I1366"/>
      <c r="J1366"/>
      <c r="K1366"/>
      <c r="L1366"/>
      <c r="M1366"/>
      <c r="N1366"/>
      <c r="O1366"/>
      <c r="P1366"/>
      <c r="Q1366"/>
      <c r="R1366"/>
      <c r="S1366"/>
      <c r="T1366"/>
      <c r="U1366"/>
      <c r="V1366"/>
      <c r="X1366" s="29"/>
      <c r="AB1366" s="108"/>
      <c r="AC1366" s="108"/>
    </row>
    <row r="1367" hidden="1" spans="1:29">
      <c r="A1367"/>
      <c r="B1367"/>
      <c r="C1367"/>
      <c r="D1367"/>
      <c r="E1367"/>
      <c r="F1367"/>
      <c r="G1367"/>
      <c r="H1367"/>
      <c r="I1367"/>
      <c r="J1367"/>
      <c r="K1367"/>
      <c r="L1367"/>
      <c r="M1367"/>
      <c r="N1367"/>
      <c r="O1367"/>
      <c r="P1367"/>
      <c r="Q1367"/>
      <c r="R1367"/>
      <c r="S1367"/>
      <c r="T1367"/>
      <c r="U1367"/>
      <c r="V1367"/>
      <c r="X1367" s="29"/>
      <c r="AB1367" s="108"/>
      <c r="AC1367" s="108"/>
    </row>
    <row r="1368" hidden="1" spans="1:29">
      <c r="A1368"/>
      <c r="B1368"/>
      <c r="C1368"/>
      <c r="D1368"/>
      <c r="E1368"/>
      <c r="F1368"/>
      <c r="G1368"/>
      <c r="H1368"/>
      <c r="I1368"/>
      <c r="J1368"/>
      <c r="K1368"/>
      <c r="L1368"/>
      <c r="M1368"/>
      <c r="N1368"/>
      <c r="O1368"/>
      <c r="P1368"/>
      <c r="Q1368"/>
      <c r="R1368"/>
      <c r="S1368"/>
      <c r="T1368"/>
      <c r="U1368"/>
      <c r="V1368"/>
      <c r="X1368" s="29"/>
      <c r="AB1368" s="108"/>
      <c r="AC1368" s="108"/>
    </row>
    <row r="1369" hidden="1" spans="1:29">
      <c r="A1369"/>
      <c r="B1369"/>
      <c r="C1369"/>
      <c r="D1369"/>
      <c r="E1369"/>
      <c r="F1369"/>
      <c r="G1369"/>
      <c r="H1369"/>
      <c r="I1369"/>
      <c r="J1369"/>
      <c r="K1369"/>
      <c r="L1369"/>
      <c r="M1369"/>
      <c r="N1369"/>
      <c r="O1369"/>
      <c r="P1369"/>
      <c r="Q1369"/>
      <c r="R1369"/>
      <c r="S1369"/>
      <c r="T1369"/>
      <c r="U1369"/>
      <c r="V1369"/>
      <c r="X1369" s="29"/>
      <c r="AB1369" s="108"/>
      <c r="AC1369" s="108"/>
    </row>
    <row r="1370" hidden="1" spans="1:29">
      <c r="A1370"/>
      <c r="B1370"/>
      <c r="C1370"/>
      <c r="D1370"/>
      <c r="E1370"/>
      <c r="F1370"/>
      <c r="G1370"/>
      <c r="H1370"/>
      <c r="I1370"/>
      <c r="J1370"/>
      <c r="K1370"/>
      <c r="L1370"/>
      <c r="M1370"/>
      <c r="N1370"/>
      <c r="O1370"/>
      <c r="P1370"/>
      <c r="Q1370"/>
      <c r="R1370"/>
      <c r="S1370"/>
      <c r="T1370"/>
      <c r="U1370"/>
      <c r="V1370"/>
      <c r="X1370" s="29"/>
      <c r="AB1370" s="108"/>
      <c r="AC1370" s="108"/>
    </row>
    <row r="1371" hidden="1" spans="1:29">
      <c r="A1371"/>
      <c r="B1371"/>
      <c r="C1371"/>
      <c r="D1371"/>
      <c r="E1371"/>
      <c r="F1371"/>
      <c r="G1371"/>
      <c r="H1371"/>
      <c r="I1371"/>
      <c r="J1371"/>
      <c r="K1371"/>
      <c r="L1371"/>
      <c r="M1371"/>
      <c r="N1371"/>
      <c r="O1371"/>
      <c r="P1371"/>
      <c r="Q1371"/>
      <c r="R1371"/>
      <c r="S1371"/>
      <c r="T1371"/>
      <c r="U1371"/>
      <c r="V1371"/>
      <c r="X1371" s="29"/>
      <c r="AB1371" s="108"/>
      <c r="AC1371" s="108"/>
    </row>
    <row r="1372" hidden="1" spans="1:29">
      <c r="A1372"/>
      <c r="B1372"/>
      <c r="C1372"/>
      <c r="D1372"/>
      <c r="E1372"/>
      <c r="F1372"/>
      <c r="G1372"/>
      <c r="H1372"/>
      <c r="I1372"/>
      <c r="J1372"/>
      <c r="K1372"/>
      <c r="L1372"/>
      <c r="M1372"/>
      <c r="N1372"/>
      <c r="O1372"/>
      <c r="P1372"/>
      <c r="Q1372"/>
      <c r="R1372"/>
      <c r="S1372"/>
      <c r="T1372"/>
      <c r="U1372"/>
      <c r="V1372"/>
      <c r="X1372" s="29"/>
      <c r="AB1372" s="108"/>
      <c r="AC1372" s="108"/>
    </row>
    <row r="1373" hidden="1" spans="1:29">
      <c r="A1373"/>
      <c r="B1373"/>
      <c r="C1373"/>
      <c r="D1373"/>
      <c r="E1373"/>
      <c r="F1373"/>
      <c r="G1373"/>
      <c r="H1373"/>
      <c r="I1373"/>
      <c r="J1373"/>
      <c r="K1373"/>
      <c r="L1373"/>
      <c r="M1373"/>
      <c r="N1373"/>
      <c r="O1373"/>
      <c r="P1373"/>
      <c r="Q1373"/>
      <c r="R1373"/>
      <c r="S1373"/>
      <c r="T1373"/>
      <c r="U1373"/>
      <c r="V1373"/>
      <c r="X1373" s="29"/>
      <c r="AB1373" s="108"/>
      <c r="AC1373" s="108"/>
    </row>
    <row r="1374" hidden="1" spans="1:29">
      <c r="A1374"/>
      <c r="B1374"/>
      <c r="C1374"/>
      <c r="D1374"/>
      <c r="E1374"/>
      <c r="F1374"/>
      <c r="G1374"/>
      <c r="H1374"/>
      <c r="I1374"/>
      <c r="J1374"/>
      <c r="K1374"/>
      <c r="L1374"/>
      <c r="M1374"/>
      <c r="N1374"/>
      <c r="O1374"/>
      <c r="P1374"/>
      <c r="Q1374"/>
      <c r="R1374"/>
      <c r="S1374"/>
      <c r="T1374"/>
      <c r="U1374"/>
      <c r="V1374"/>
      <c r="X1374" s="29"/>
      <c r="AB1374" s="108"/>
      <c r="AC1374" s="108"/>
    </row>
    <row r="1375" hidden="1" spans="1:29">
      <c r="A1375"/>
      <c r="B1375"/>
      <c r="C1375"/>
      <c r="D1375"/>
      <c r="E1375"/>
      <c r="F1375"/>
      <c r="G1375"/>
      <c r="H1375"/>
      <c r="I1375"/>
      <c r="J1375"/>
      <c r="K1375"/>
      <c r="L1375"/>
      <c r="M1375"/>
      <c r="N1375"/>
      <c r="O1375"/>
      <c r="P1375"/>
      <c r="Q1375"/>
      <c r="R1375"/>
      <c r="S1375"/>
      <c r="T1375"/>
      <c r="U1375"/>
      <c r="V1375"/>
      <c r="X1375" s="29"/>
      <c r="AB1375" s="108"/>
      <c r="AC1375" s="108"/>
    </row>
    <row r="1376" hidden="1" spans="1:29">
      <c r="A1376"/>
      <c r="B1376"/>
      <c r="C1376"/>
      <c r="D1376"/>
      <c r="E1376"/>
      <c r="F1376"/>
      <c r="G1376"/>
      <c r="H1376"/>
      <c r="I1376"/>
      <c r="J1376"/>
      <c r="K1376"/>
      <c r="L1376"/>
      <c r="M1376"/>
      <c r="N1376"/>
      <c r="O1376"/>
      <c r="P1376"/>
      <c r="Q1376"/>
      <c r="R1376"/>
      <c r="S1376"/>
      <c r="T1376"/>
      <c r="U1376"/>
      <c r="V1376"/>
      <c r="X1376" s="29"/>
      <c r="AB1376" s="108"/>
      <c r="AC1376" s="108"/>
    </row>
    <row r="1377" hidden="1" spans="1:29">
      <c r="A1377"/>
      <c r="B1377"/>
      <c r="C1377"/>
      <c r="D1377"/>
      <c r="E1377"/>
      <c r="F1377"/>
      <c r="G1377"/>
      <c r="H1377"/>
      <c r="I1377"/>
      <c r="J1377"/>
      <c r="K1377"/>
      <c r="L1377"/>
      <c r="M1377"/>
      <c r="N1377"/>
      <c r="O1377"/>
      <c r="P1377"/>
      <c r="Q1377"/>
      <c r="R1377"/>
      <c r="S1377"/>
      <c r="T1377"/>
      <c r="U1377"/>
      <c r="V1377"/>
      <c r="X1377" s="29"/>
      <c r="AB1377" s="108"/>
      <c r="AC1377" s="108"/>
    </row>
    <row r="1378" hidden="1" spans="1:29">
      <c r="A1378"/>
      <c r="B1378"/>
      <c r="C1378"/>
      <c r="D1378"/>
      <c r="E1378"/>
      <c r="F1378"/>
      <c r="G1378"/>
      <c r="H1378"/>
      <c r="I1378"/>
      <c r="J1378"/>
      <c r="K1378"/>
      <c r="L1378"/>
      <c r="M1378"/>
      <c r="N1378"/>
      <c r="O1378"/>
      <c r="P1378"/>
      <c r="Q1378"/>
      <c r="R1378"/>
      <c r="S1378"/>
      <c r="T1378"/>
      <c r="U1378"/>
      <c r="V1378"/>
      <c r="X1378" s="29"/>
      <c r="AB1378" s="108"/>
      <c r="AC1378" s="108"/>
    </row>
    <row r="1379" hidden="1" spans="1:29">
      <c r="A1379"/>
      <c r="B1379"/>
      <c r="C1379"/>
      <c r="D1379"/>
      <c r="E1379"/>
      <c r="F1379"/>
      <c r="G1379"/>
      <c r="H1379"/>
      <c r="I1379"/>
      <c r="J1379"/>
      <c r="K1379"/>
      <c r="L1379"/>
      <c r="M1379"/>
      <c r="N1379"/>
      <c r="O1379"/>
      <c r="P1379"/>
      <c r="Q1379"/>
      <c r="R1379"/>
      <c r="S1379"/>
      <c r="T1379"/>
      <c r="U1379"/>
      <c r="V1379"/>
      <c r="X1379" s="29"/>
      <c r="AB1379" s="108"/>
      <c r="AC1379" s="108"/>
    </row>
    <row r="1380" hidden="1" spans="1:29">
      <c r="A1380"/>
      <c r="B1380"/>
      <c r="C1380"/>
      <c r="D1380"/>
      <c r="E1380"/>
      <c r="F1380"/>
      <c r="G1380"/>
      <c r="H1380"/>
      <c r="I1380"/>
      <c r="J1380"/>
      <c r="K1380"/>
      <c r="L1380"/>
      <c r="M1380"/>
      <c r="N1380"/>
      <c r="O1380"/>
      <c r="P1380"/>
      <c r="Q1380"/>
      <c r="R1380"/>
      <c r="S1380"/>
      <c r="T1380"/>
      <c r="U1380"/>
      <c r="V1380"/>
      <c r="X1380" s="29"/>
      <c r="AB1380" s="108"/>
      <c r="AC1380" s="108"/>
    </row>
    <row r="1381" hidden="1" spans="1:29">
      <c r="A1381"/>
      <c r="B1381"/>
      <c r="C1381"/>
      <c r="D1381"/>
      <c r="E1381"/>
      <c r="F1381"/>
      <c r="G1381"/>
      <c r="H1381"/>
      <c r="I1381"/>
      <c r="J1381"/>
      <c r="K1381"/>
      <c r="L1381"/>
      <c r="M1381"/>
      <c r="N1381"/>
      <c r="O1381"/>
      <c r="P1381"/>
      <c r="Q1381"/>
      <c r="R1381"/>
      <c r="S1381"/>
      <c r="T1381"/>
      <c r="U1381"/>
      <c r="V1381"/>
      <c r="X1381" s="29"/>
      <c r="AB1381" s="108"/>
      <c r="AC1381" s="108"/>
    </row>
    <row r="1382" hidden="1" spans="1:29">
      <c r="A1382"/>
      <c r="B1382"/>
      <c r="C1382"/>
      <c r="D1382"/>
      <c r="E1382"/>
      <c r="F1382"/>
      <c r="G1382"/>
      <c r="H1382"/>
      <c r="I1382"/>
      <c r="J1382"/>
      <c r="K1382"/>
      <c r="L1382"/>
      <c r="M1382"/>
      <c r="N1382"/>
      <c r="O1382"/>
      <c r="P1382"/>
      <c r="Q1382"/>
      <c r="R1382"/>
      <c r="S1382"/>
      <c r="T1382"/>
      <c r="U1382"/>
      <c r="V1382"/>
      <c r="X1382" s="29"/>
      <c r="AB1382" s="108"/>
      <c r="AC1382" s="108"/>
    </row>
    <row r="1383" hidden="1" spans="1:29">
      <c r="A1383"/>
      <c r="B1383"/>
      <c r="C1383"/>
      <c r="D1383"/>
      <c r="E1383"/>
      <c r="F1383"/>
      <c r="G1383"/>
      <c r="H1383"/>
      <c r="I1383"/>
      <c r="J1383"/>
      <c r="K1383"/>
      <c r="L1383"/>
      <c r="M1383"/>
      <c r="N1383"/>
      <c r="O1383"/>
      <c r="P1383"/>
      <c r="Q1383"/>
      <c r="R1383"/>
      <c r="S1383"/>
      <c r="T1383"/>
      <c r="U1383"/>
      <c r="V1383"/>
      <c r="X1383" s="29"/>
      <c r="AB1383" s="108"/>
      <c r="AC1383" s="108"/>
    </row>
    <row r="1384" hidden="1" spans="1:29">
      <c r="A1384"/>
      <c r="B1384"/>
      <c r="C1384"/>
      <c r="D1384"/>
      <c r="E1384"/>
      <c r="F1384"/>
      <c r="G1384"/>
      <c r="H1384"/>
      <c r="I1384"/>
      <c r="J1384"/>
      <c r="K1384"/>
      <c r="L1384"/>
      <c r="M1384"/>
      <c r="N1384"/>
      <c r="O1384"/>
      <c r="P1384"/>
      <c r="Q1384"/>
      <c r="R1384"/>
      <c r="S1384"/>
      <c r="T1384"/>
      <c r="U1384"/>
      <c r="V1384"/>
      <c r="X1384" s="29"/>
      <c r="AB1384" s="108"/>
      <c r="AC1384" s="108"/>
    </row>
    <row r="1385" hidden="1" spans="1:29">
      <c r="A1385"/>
      <c r="B1385"/>
      <c r="C1385"/>
      <c r="D1385"/>
      <c r="E1385"/>
      <c r="F1385"/>
      <c r="G1385"/>
      <c r="H1385"/>
      <c r="I1385"/>
      <c r="J1385"/>
      <c r="K1385"/>
      <c r="L1385"/>
      <c r="M1385"/>
      <c r="N1385"/>
      <c r="O1385"/>
      <c r="P1385"/>
      <c r="Q1385"/>
      <c r="R1385"/>
      <c r="S1385"/>
      <c r="T1385"/>
      <c r="U1385"/>
      <c r="V1385"/>
      <c r="X1385" s="29"/>
      <c r="AB1385" s="108"/>
      <c r="AC1385" s="108"/>
    </row>
    <row r="1386" hidden="1" spans="1:29">
      <c r="A1386"/>
      <c r="B1386"/>
      <c r="C1386"/>
      <c r="D1386"/>
      <c r="E1386"/>
      <c r="F1386"/>
      <c r="G1386"/>
      <c r="H1386"/>
      <c r="I1386"/>
      <c r="J1386"/>
      <c r="K1386"/>
      <c r="L1386"/>
      <c r="M1386"/>
      <c r="N1386"/>
      <c r="O1386"/>
      <c r="P1386"/>
      <c r="Q1386"/>
      <c r="R1386"/>
      <c r="S1386"/>
      <c r="T1386"/>
      <c r="U1386"/>
      <c r="V1386"/>
      <c r="X1386" s="29"/>
      <c r="AB1386" s="108"/>
      <c r="AC1386" s="108"/>
    </row>
    <row r="1387" hidden="1" spans="1:29">
      <c r="A1387"/>
      <c r="B1387"/>
      <c r="C1387"/>
      <c r="D1387"/>
      <c r="E1387"/>
      <c r="F1387"/>
      <c r="G1387"/>
      <c r="H1387"/>
      <c r="I1387"/>
      <c r="J1387"/>
      <c r="K1387"/>
      <c r="L1387"/>
      <c r="M1387"/>
      <c r="N1387"/>
      <c r="O1387"/>
      <c r="P1387"/>
      <c r="Q1387"/>
      <c r="R1387"/>
      <c r="S1387"/>
      <c r="T1387"/>
      <c r="U1387"/>
      <c r="V1387"/>
      <c r="X1387" s="29"/>
      <c r="AB1387" s="108"/>
      <c r="AC1387" s="108"/>
    </row>
    <row r="1388" hidden="1" spans="1:29">
      <c r="A1388"/>
      <c r="B1388"/>
      <c r="C1388"/>
      <c r="D1388"/>
      <c r="E1388"/>
      <c r="F1388"/>
      <c r="G1388"/>
      <c r="H1388"/>
      <c r="I1388"/>
      <c r="J1388"/>
      <c r="K1388"/>
      <c r="L1388"/>
      <c r="M1388"/>
      <c r="N1388"/>
      <c r="O1388"/>
      <c r="P1388"/>
      <c r="Q1388"/>
      <c r="R1388"/>
      <c r="S1388"/>
      <c r="T1388"/>
      <c r="U1388"/>
      <c r="V1388"/>
      <c r="X1388" s="29"/>
      <c r="AB1388" s="108"/>
      <c r="AC1388" s="108"/>
    </row>
    <row r="1389" hidden="1" spans="1:29">
      <c r="A1389"/>
      <c r="B1389"/>
      <c r="C1389"/>
      <c r="D1389"/>
      <c r="E1389"/>
      <c r="F1389"/>
      <c r="G1389"/>
      <c r="H1389"/>
      <c r="I1389"/>
      <c r="J1389"/>
      <c r="K1389"/>
      <c r="L1389"/>
      <c r="M1389"/>
      <c r="N1389"/>
      <c r="O1389"/>
      <c r="P1389"/>
      <c r="Q1389"/>
      <c r="R1389"/>
      <c r="S1389"/>
      <c r="T1389"/>
      <c r="U1389"/>
      <c r="V1389"/>
      <c r="X1389" s="29"/>
      <c r="AB1389" s="108"/>
      <c r="AC1389" s="108"/>
    </row>
    <row r="1390" hidden="1" spans="1:29">
      <c r="A1390"/>
      <c r="B1390"/>
      <c r="C1390"/>
      <c r="D1390"/>
      <c r="E1390"/>
      <c r="F1390"/>
      <c r="G1390"/>
      <c r="H1390"/>
      <c r="I1390"/>
      <c r="J1390"/>
      <c r="K1390"/>
      <c r="L1390"/>
      <c r="M1390"/>
      <c r="N1390"/>
      <c r="O1390"/>
      <c r="P1390"/>
      <c r="Q1390"/>
      <c r="R1390"/>
      <c r="S1390"/>
      <c r="T1390"/>
      <c r="U1390"/>
      <c r="V1390"/>
      <c r="X1390" s="29"/>
      <c r="AB1390" s="108"/>
      <c r="AC1390" s="108"/>
    </row>
    <row r="1391" hidden="1" spans="1:29">
      <c r="A1391"/>
      <c r="B1391"/>
      <c r="C1391"/>
      <c r="D1391"/>
      <c r="E1391"/>
      <c r="F1391"/>
      <c r="G1391"/>
      <c r="H1391"/>
      <c r="I1391"/>
      <c r="J1391"/>
      <c r="K1391"/>
      <c r="L1391"/>
      <c r="M1391"/>
      <c r="N1391"/>
      <c r="O1391"/>
      <c r="P1391"/>
      <c r="Q1391"/>
      <c r="R1391"/>
      <c r="S1391"/>
      <c r="T1391"/>
      <c r="U1391"/>
      <c r="V1391"/>
      <c r="X1391" s="29"/>
      <c r="AB1391" s="108"/>
      <c r="AC1391" s="108"/>
    </row>
    <row r="1392" hidden="1" spans="1:29">
      <c r="A1392"/>
      <c r="B1392"/>
      <c r="C1392"/>
      <c r="D1392"/>
      <c r="E1392"/>
      <c r="F1392"/>
      <c r="G1392"/>
      <c r="H1392"/>
      <c r="I1392"/>
      <c r="J1392"/>
      <c r="K1392"/>
      <c r="L1392"/>
      <c r="M1392"/>
      <c r="N1392"/>
      <c r="O1392"/>
      <c r="P1392"/>
      <c r="Q1392"/>
      <c r="R1392"/>
      <c r="S1392"/>
      <c r="T1392"/>
      <c r="U1392"/>
      <c r="V1392"/>
      <c r="X1392" s="29"/>
      <c r="AB1392" s="108"/>
      <c r="AC1392" s="108"/>
    </row>
    <row r="1393" hidden="1" spans="1:29">
      <c r="A1393"/>
      <c r="B1393"/>
      <c r="C1393"/>
      <c r="D1393"/>
      <c r="E1393"/>
      <c r="F1393"/>
      <c r="G1393"/>
      <c r="H1393"/>
      <c r="I1393"/>
      <c r="J1393"/>
      <c r="K1393"/>
      <c r="L1393"/>
      <c r="M1393"/>
      <c r="N1393"/>
      <c r="O1393"/>
      <c r="P1393"/>
      <c r="Q1393"/>
      <c r="R1393"/>
      <c r="S1393"/>
      <c r="T1393"/>
      <c r="U1393"/>
      <c r="V1393"/>
      <c r="X1393" s="29"/>
      <c r="AB1393" s="108"/>
      <c r="AC1393" s="108"/>
    </row>
    <row r="1394" hidden="1" spans="1:29">
      <c r="A1394"/>
      <c r="B1394"/>
      <c r="C1394"/>
      <c r="D1394"/>
      <c r="E1394"/>
      <c r="F1394"/>
      <c r="G1394"/>
      <c r="H1394"/>
      <c r="I1394"/>
      <c r="J1394"/>
      <c r="K1394"/>
      <c r="L1394"/>
      <c r="M1394"/>
      <c r="N1394"/>
      <c r="O1394"/>
      <c r="P1394"/>
      <c r="Q1394"/>
      <c r="R1394"/>
      <c r="S1394"/>
      <c r="T1394"/>
      <c r="U1394"/>
      <c r="V1394"/>
      <c r="X1394" s="29"/>
      <c r="AB1394" s="108"/>
      <c r="AC1394" s="108"/>
    </row>
    <row r="1395" hidden="1" spans="1:29">
      <c r="A1395"/>
      <c r="B1395"/>
      <c r="C1395"/>
      <c r="D1395"/>
      <c r="E1395"/>
      <c r="F1395"/>
      <c r="G1395"/>
      <c r="H1395"/>
      <c r="I1395"/>
      <c r="J1395"/>
      <c r="K1395"/>
      <c r="L1395"/>
      <c r="M1395"/>
      <c r="N1395"/>
      <c r="O1395"/>
      <c r="P1395"/>
      <c r="Q1395"/>
      <c r="R1395"/>
      <c r="S1395"/>
      <c r="T1395"/>
      <c r="U1395"/>
      <c r="V1395"/>
      <c r="X1395" s="29"/>
      <c r="AB1395" s="108"/>
      <c r="AC1395" s="108"/>
    </row>
    <row r="1396" hidden="1" spans="1:29">
      <c r="A1396"/>
      <c r="B1396"/>
      <c r="C1396"/>
      <c r="D1396"/>
      <c r="E1396"/>
      <c r="F1396"/>
      <c r="G1396"/>
      <c r="H1396"/>
      <c r="I1396"/>
      <c r="J1396"/>
      <c r="K1396"/>
      <c r="L1396"/>
      <c r="M1396"/>
      <c r="N1396"/>
      <c r="O1396"/>
      <c r="P1396"/>
      <c r="Q1396"/>
      <c r="R1396"/>
      <c r="S1396"/>
      <c r="T1396"/>
      <c r="U1396"/>
      <c r="V1396"/>
      <c r="X1396" s="29"/>
      <c r="AB1396" s="108"/>
      <c r="AC1396" s="108"/>
    </row>
    <row r="1397" hidden="1" spans="1:29">
      <c r="A1397"/>
      <c r="B1397"/>
      <c r="C1397"/>
      <c r="D1397"/>
      <c r="E1397"/>
      <c r="F1397"/>
      <c r="G1397"/>
      <c r="H1397"/>
      <c r="I1397"/>
      <c r="J1397"/>
      <c r="K1397"/>
      <c r="L1397"/>
      <c r="M1397"/>
      <c r="N1397"/>
      <c r="O1397"/>
      <c r="P1397"/>
      <c r="Q1397"/>
      <c r="R1397"/>
      <c r="S1397"/>
      <c r="T1397"/>
      <c r="U1397"/>
      <c r="V1397"/>
      <c r="X1397" s="29"/>
      <c r="AB1397" s="108"/>
      <c r="AC1397" s="108"/>
    </row>
    <row r="1398" hidden="1" spans="1:29">
      <c r="A1398"/>
      <c r="B1398"/>
      <c r="C1398"/>
      <c r="D1398"/>
      <c r="E1398"/>
      <c r="F1398"/>
      <c r="G1398"/>
      <c r="H1398"/>
      <c r="I1398"/>
      <c r="J1398"/>
      <c r="K1398"/>
      <c r="L1398"/>
      <c r="M1398"/>
      <c r="N1398"/>
      <c r="O1398"/>
      <c r="P1398"/>
      <c r="Q1398"/>
      <c r="R1398"/>
      <c r="S1398"/>
      <c r="T1398"/>
      <c r="U1398"/>
      <c r="V1398"/>
      <c r="X1398" s="29"/>
      <c r="AB1398" s="108"/>
      <c r="AC1398" s="108"/>
    </row>
    <row r="1399" hidden="1" spans="1:29">
      <c r="A1399"/>
      <c r="B1399"/>
      <c r="C1399"/>
      <c r="D1399"/>
      <c r="E1399"/>
      <c r="F1399"/>
      <c r="G1399"/>
      <c r="H1399"/>
      <c r="I1399"/>
      <c r="J1399"/>
      <c r="K1399"/>
      <c r="L1399"/>
      <c r="M1399"/>
      <c r="N1399"/>
      <c r="O1399"/>
      <c r="P1399"/>
      <c r="Q1399"/>
      <c r="R1399"/>
      <c r="S1399"/>
      <c r="T1399"/>
      <c r="U1399"/>
      <c r="V1399"/>
      <c r="X1399" s="29"/>
      <c r="AB1399" s="108"/>
      <c r="AC1399" s="108"/>
    </row>
    <row r="1400" hidden="1" spans="1:29">
      <c r="A1400"/>
      <c r="B1400"/>
      <c r="C1400"/>
      <c r="D1400"/>
      <c r="E1400"/>
      <c r="F1400"/>
      <c r="G1400"/>
      <c r="H1400"/>
      <c r="I1400"/>
      <c r="J1400"/>
      <c r="K1400"/>
      <c r="L1400"/>
      <c r="M1400"/>
      <c r="N1400"/>
      <c r="O1400"/>
      <c r="P1400"/>
      <c r="Q1400"/>
      <c r="R1400"/>
      <c r="S1400"/>
      <c r="T1400"/>
      <c r="U1400"/>
      <c r="V1400"/>
      <c r="X1400" s="29"/>
      <c r="AB1400" s="108"/>
      <c r="AC1400" s="108"/>
    </row>
    <row r="1401" hidden="1" spans="1:29">
      <c r="A1401"/>
      <c r="B1401"/>
      <c r="C1401"/>
      <c r="D1401"/>
      <c r="E1401"/>
      <c r="F1401"/>
      <c r="G1401"/>
      <c r="H1401"/>
      <c r="I1401"/>
      <c r="J1401"/>
      <c r="K1401"/>
      <c r="L1401"/>
      <c r="M1401"/>
      <c r="N1401"/>
      <c r="O1401"/>
      <c r="P1401"/>
      <c r="Q1401"/>
      <c r="R1401"/>
      <c r="S1401"/>
      <c r="T1401"/>
      <c r="U1401"/>
      <c r="V1401"/>
      <c r="X1401" s="29"/>
      <c r="AB1401" s="108"/>
      <c r="AC1401" s="108"/>
    </row>
    <row r="1402" hidden="1" spans="1:29">
      <c r="A1402"/>
      <c r="B1402"/>
      <c r="C1402"/>
      <c r="D1402"/>
      <c r="E1402"/>
      <c r="F1402"/>
      <c r="G1402"/>
      <c r="H1402"/>
      <c r="I1402"/>
      <c r="J1402"/>
      <c r="K1402"/>
      <c r="L1402"/>
      <c r="M1402"/>
      <c r="N1402"/>
      <c r="O1402"/>
      <c r="P1402"/>
      <c r="Q1402"/>
      <c r="R1402"/>
      <c r="S1402"/>
      <c r="T1402"/>
      <c r="U1402"/>
      <c r="V1402"/>
      <c r="X1402" s="29"/>
      <c r="AB1402" s="108"/>
      <c r="AC1402" s="108"/>
    </row>
    <row r="1403" hidden="1" spans="1:29">
      <c r="A1403"/>
      <c r="B1403"/>
      <c r="C1403"/>
      <c r="D1403"/>
      <c r="E1403"/>
      <c r="F1403"/>
      <c r="G1403"/>
      <c r="H1403"/>
      <c r="I1403"/>
      <c r="J1403"/>
      <c r="K1403"/>
      <c r="L1403"/>
      <c r="M1403"/>
      <c r="N1403"/>
      <c r="O1403"/>
      <c r="P1403"/>
      <c r="Q1403"/>
      <c r="R1403"/>
      <c r="S1403"/>
      <c r="T1403"/>
      <c r="U1403"/>
      <c r="V1403"/>
      <c r="X1403" s="29"/>
      <c r="AB1403" s="108"/>
      <c r="AC1403" s="108"/>
    </row>
    <row r="1404" hidden="1" spans="1:29">
      <c r="A1404"/>
      <c r="B1404"/>
      <c r="C1404"/>
      <c r="D1404"/>
      <c r="E1404"/>
      <c r="F1404"/>
      <c r="G1404"/>
      <c r="H1404"/>
      <c r="I1404"/>
      <c r="J1404"/>
      <c r="K1404"/>
      <c r="L1404"/>
      <c r="M1404"/>
      <c r="N1404"/>
      <c r="O1404"/>
      <c r="P1404"/>
      <c r="Q1404"/>
      <c r="R1404"/>
      <c r="S1404"/>
      <c r="T1404"/>
      <c r="U1404"/>
      <c r="V1404"/>
      <c r="X1404" s="29"/>
      <c r="AB1404" s="108"/>
      <c r="AC1404" s="108"/>
    </row>
    <row r="1405" hidden="1" spans="1:29">
      <c r="A1405"/>
      <c r="B1405"/>
      <c r="C1405"/>
      <c r="D1405"/>
      <c r="E1405"/>
      <c r="F1405"/>
      <c r="G1405"/>
      <c r="H1405"/>
      <c r="I1405"/>
      <c r="J1405"/>
      <c r="K1405"/>
      <c r="L1405"/>
      <c r="M1405"/>
      <c r="N1405"/>
      <c r="O1405"/>
      <c r="P1405"/>
      <c r="Q1405"/>
      <c r="R1405"/>
      <c r="S1405"/>
      <c r="T1405"/>
      <c r="U1405"/>
      <c r="V1405"/>
      <c r="X1405" s="29"/>
      <c r="AB1405" s="108"/>
      <c r="AC1405" s="108"/>
    </row>
    <row r="1406" hidden="1" spans="1:29">
      <c r="A1406"/>
      <c r="B1406"/>
      <c r="C1406"/>
      <c r="D1406"/>
      <c r="E1406"/>
      <c r="F1406"/>
      <c r="G1406"/>
      <c r="H1406"/>
      <c r="I1406"/>
      <c r="J1406"/>
      <c r="K1406"/>
      <c r="L1406"/>
      <c r="M1406"/>
      <c r="N1406"/>
      <c r="O1406"/>
      <c r="P1406"/>
      <c r="Q1406"/>
      <c r="R1406"/>
      <c r="S1406"/>
      <c r="T1406"/>
      <c r="U1406"/>
      <c r="V1406"/>
      <c r="X1406" s="29"/>
      <c r="AB1406" s="108"/>
      <c r="AC1406" s="108"/>
    </row>
    <row r="1407" hidden="1" spans="1:29">
      <c r="A1407"/>
      <c r="B1407"/>
      <c r="C1407"/>
      <c r="D1407"/>
      <c r="E1407"/>
      <c r="F1407"/>
      <c r="G1407"/>
      <c r="H1407"/>
      <c r="I1407"/>
      <c r="J1407"/>
      <c r="K1407"/>
      <c r="L1407"/>
      <c r="M1407"/>
      <c r="N1407"/>
      <c r="O1407"/>
      <c r="P1407"/>
      <c r="Q1407"/>
      <c r="R1407"/>
      <c r="S1407"/>
      <c r="T1407"/>
      <c r="U1407"/>
      <c r="V1407"/>
      <c r="X1407" s="29"/>
      <c r="AB1407" s="108"/>
      <c r="AC1407" s="108"/>
    </row>
    <row r="1408" hidden="1" spans="1:29">
      <c r="A1408"/>
      <c r="B1408"/>
      <c r="C1408"/>
      <c r="D1408"/>
      <c r="E1408"/>
      <c r="F1408"/>
      <c r="G1408"/>
      <c r="H1408"/>
      <c r="I1408"/>
      <c r="J1408"/>
      <c r="K1408"/>
      <c r="L1408"/>
      <c r="M1408"/>
      <c r="N1408"/>
      <c r="O1408"/>
      <c r="P1408"/>
      <c r="Q1408"/>
      <c r="R1408"/>
      <c r="S1408"/>
      <c r="T1408"/>
      <c r="U1408"/>
      <c r="V1408"/>
      <c r="X1408" s="29"/>
      <c r="AB1408" s="108"/>
      <c r="AC1408" s="108"/>
    </row>
    <row r="1409" hidden="1" spans="1:29">
      <c r="A1409"/>
      <c r="B1409"/>
      <c r="C1409"/>
      <c r="D1409"/>
      <c r="E1409"/>
      <c r="F1409"/>
      <c r="G1409"/>
      <c r="H1409"/>
      <c r="I1409"/>
      <c r="J1409"/>
      <c r="K1409"/>
      <c r="L1409"/>
      <c r="M1409"/>
      <c r="N1409"/>
      <c r="O1409"/>
      <c r="P1409"/>
      <c r="Q1409"/>
      <c r="R1409"/>
      <c r="S1409"/>
      <c r="T1409"/>
      <c r="U1409"/>
      <c r="V1409"/>
      <c r="X1409" s="29"/>
      <c r="AB1409" s="108"/>
      <c r="AC1409" s="108"/>
    </row>
    <row r="1410" hidden="1" spans="1:29">
      <c r="A1410"/>
      <c r="B1410"/>
      <c r="C1410"/>
      <c r="D1410"/>
      <c r="E1410"/>
      <c r="F1410"/>
      <c r="G1410"/>
      <c r="H1410"/>
      <c r="I1410"/>
      <c r="J1410"/>
      <c r="K1410"/>
      <c r="L1410"/>
      <c r="M1410"/>
      <c r="N1410"/>
      <c r="O1410"/>
      <c r="P1410"/>
      <c r="Q1410"/>
      <c r="R1410"/>
      <c r="S1410"/>
      <c r="T1410"/>
      <c r="U1410"/>
      <c r="V1410"/>
      <c r="X1410" s="29"/>
      <c r="AB1410" s="108"/>
      <c r="AC1410" s="108"/>
    </row>
    <row r="1411" hidden="1" spans="1:29">
      <c r="A1411"/>
      <c r="B1411"/>
      <c r="C1411"/>
      <c r="D1411"/>
      <c r="E1411"/>
      <c r="F1411"/>
      <c r="G1411"/>
      <c r="H1411"/>
      <c r="I1411"/>
      <c r="J1411"/>
      <c r="K1411"/>
      <c r="L1411"/>
      <c r="M1411"/>
      <c r="N1411"/>
      <c r="O1411"/>
      <c r="P1411"/>
      <c r="Q1411"/>
      <c r="R1411"/>
      <c r="S1411"/>
      <c r="T1411"/>
      <c r="U1411"/>
      <c r="V1411"/>
      <c r="X1411" s="29"/>
      <c r="AB1411" s="108"/>
      <c r="AC1411" s="108"/>
    </row>
    <row r="1412" hidden="1" spans="1:29">
      <c r="A1412"/>
      <c r="B1412"/>
      <c r="C1412"/>
      <c r="D1412"/>
      <c r="E1412"/>
      <c r="F1412"/>
      <c r="G1412"/>
      <c r="H1412"/>
      <c r="I1412"/>
      <c r="J1412"/>
      <c r="K1412"/>
      <c r="L1412"/>
      <c r="M1412"/>
      <c r="N1412"/>
      <c r="O1412"/>
      <c r="P1412"/>
      <c r="Q1412"/>
      <c r="R1412"/>
      <c r="S1412"/>
      <c r="T1412"/>
      <c r="U1412"/>
      <c r="V1412"/>
      <c r="X1412" s="29"/>
      <c r="AB1412" s="108"/>
      <c r="AC1412" s="108"/>
    </row>
    <row r="1413" hidden="1" spans="1:29">
      <c r="A1413"/>
      <c r="B1413"/>
      <c r="C1413"/>
      <c r="D1413"/>
      <c r="E1413"/>
      <c r="F1413"/>
      <c r="G1413"/>
      <c r="H1413"/>
      <c r="I1413"/>
      <c r="J1413"/>
      <c r="K1413"/>
      <c r="L1413"/>
      <c r="M1413"/>
      <c r="N1413"/>
      <c r="O1413"/>
      <c r="P1413"/>
      <c r="Q1413"/>
      <c r="R1413"/>
      <c r="S1413"/>
      <c r="T1413"/>
      <c r="U1413"/>
      <c r="V1413"/>
      <c r="X1413" s="29"/>
      <c r="AB1413" s="108"/>
      <c r="AC1413" s="108"/>
    </row>
    <row r="1414" hidden="1" spans="1:29">
      <c r="A1414"/>
      <c r="B1414"/>
      <c r="C1414"/>
      <c r="D1414"/>
      <c r="E1414"/>
      <c r="F1414"/>
      <c r="G1414"/>
      <c r="H1414"/>
      <c r="I1414"/>
      <c r="J1414"/>
      <c r="K1414"/>
      <c r="L1414"/>
      <c r="M1414"/>
      <c r="N1414"/>
      <c r="O1414"/>
      <c r="P1414"/>
      <c r="Q1414"/>
      <c r="R1414"/>
      <c r="S1414"/>
      <c r="T1414"/>
      <c r="U1414"/>
      <c r="V1414"/>
      <c r="X1414" s="29"/>
      <c r="AB1414" s="108"/>
      <c r="AC1414" s="108"/>
    </row>
    <row r="1415" hidden="1" spans="1:29">
      <c r="A1415"/>
      <c r="B1415"/>
      <c r="C1415"/>
      <c r="D1415"/>
      <c r="E1415"/>
      <c r="F1415"/>
      <c r="G1415"/>
      <c r="H1415"/>
      <c r="I1415"/>
      <c r="J1415"/>
      <c r="K1415"/>
      <c r="L1415"/>
      <c r="M1415"/>
      <c r="N1415"/>
      <c r="O1415"/>
      <c r="P1415"/>
      <c r="Q1415"/>
      <c r="R1415"/>
      <c r="S1415"/>
      <c r="T1415"/>
      <c r="U1415"/>
      <c r="V1415"/>
      <c r="X1415" s="29"/>
      <c r="AB1415" s="108"/>
      <c r="AC1415" s="108"/>
    </row>
    <row r="1416" hidden="1" spans="1:29">
      <c r="A1416"/>
      <c r="B1416"/>
      <c r="C1416"/>
      <c r="D1416"/>
      <c r="E1416"/>
      <c r="F1416"/>
      <c r="G1416"/>
      <c r="H1416"/>
      <c r="I1416"/>
      <c r="J1416"/>
      <c r="K1416"/>
      <c r="L1416"/>
      <c r="M1416"/>
      <c r="N1416"/>
      <c r="O1416"/>
      <c r="P1416"/>
      <c r="Q1416"/>
      <c r="R1416"/>
      <c r="S1416"/>
      <c r="T1416"/>
      <c r="U1416"/>
      <c r="V1416"/>
      <c r="X1416" s="29"/>
      <c r="AB1416" s="108"/>
      <c r="AC1416" s="108"/>
    </row>
    <row r="1417" hidden="1" spans="1:29">
      <c r="A1417"/>
      <c r="B1417"/>
      <c r="C1417"/>
      <c r="D1417"/>
      <c r="E1417"/>
      <c r="F1417"/>
      <c r="G1417"/>
      <c r="H1417"/>
      <c r="I1417"/>
      <c r="J1417"/>
      <c r="K1417"/>
      <c r="L1417"/>
      <c r="M1417"/>
      <c r="N1417"/>
      <c r="O1417"/>
      <c r="P1417"/>
      <c r="Q1417"/>
      <c r="R1417"/>
      <c r="S1417"/>
      <c r="T1417"/>
      <c r="U1417"/>
      <c r="V1417"/>
      <c r="X1417" s="29"/>
      <c r="AB1417" s="108"/>
      <c r="AC1417" s="108"/>
    </row>
    <row r="1418" hidden="1" spans="1:29">
      <c r="A1418"/>
      <c r="B1418"/>
      <c r="C1418"/>
      <c r="D1418"/>
      <c r="E1418"/>
      <c r="F1418"/>
      <c r="G1418"/>
      <c r="H1418"/>
      <c r="I1418"/>
      <c r="J1418"/>
      <c r="K1418"/>
      <c r="L1418"/>
      <c r="M1418"/>
      <c r="N1418"/>
      <c r="O1418"/>
      <c r="P1418"/>
      <c r="Q1418"/>
      <c r="R1418"/>
      <c r="S1418"/>
      <c r="T1418"/>
      <c r="U1418"/>
      <c r="V1418"/>
      <c r="X1418" s="29"/>
      <c r="AB1418" s="108"/>
      <c r="AC1418" s="108"/>
    </row>
    <row r="1419" hidden="1" spans="1:29">
      <c r="A1419"/>
      <c r="B1419"/>
      <c r="C1419"/>
      <c r="D1419"/>
      <c r="E1419"/>
      <c r="F1419"/>
      <c r="G1419"/>
      <c r="H1419"/>
      <c r="I1419"/>
      <c r="J1419"/>
      <c r="K1419"/>
      <c r="L1419"/>
      <c r="M1419"/>
      <c r="N1419"/>
      <c r="O1419"/>
      <c r="P1419"/>
      <c r="Q1419"/>
      <c r="R1419"/>
      <c r="S1419"/>
      <c r="T1419"/>
      <c r="U1419"/>
      <c r="V1419"/>
      <c r="X1419" s="29"/>
      <c r="AB1419" s="108"/>
      <c r="AC1419" s="108"/>
    </row>
    <row r="1420" hidden="1" spans="1:29">
      <c r="A1420"/>
      <c r="B1420"/>
      <c r="C1420"/>
      <c r="D1420"/>
      <c r="E1420"/>
      <c r="F1420"/>
      <c r="G1420"/>
      <c r="H1420"/>
      <c r="I1420"/>
      <c r="J1420"/>
      <c r="K1420"/>
      <c r="L1420"/>
      <c r="M1420"/>
      <c r="N1420"/>
      <c r="O1420"/>
      <c r="P1420"/>
      <c r="Q1420"/>
      <c r="R1420"/>
      <c r="S1420"/>
      <c r="T1420"/>
      <c r="U1420"/>
      <c r="V1420"/>
      <c r="X1420" s="29"/>
      <c r="AB1420" s="108"/>
      <c r="AC1420" s="108"/>
    </row>
    <row r="1421" hidden="1" spans="1:29">
      <c r="A1421"/>
      <c r="B1421"/>
      <c r="C1421"/>
      <c r="D1421"/>
      <c r="E1421"/>
      <c r="F1421"/>
      <c r="G1421"/>
      <c r="H1421"/>
      <c r="I1421"/>
      <c r="J1421"/>
      <c r="K1421"/>
      <c r="L1421"/>
      <c r="M1421"/>
      <c r="N1421"/>
      <c r="O1421"/>
      <c r="P1421"/>
      <c r="Q1421"/>
      <c r="R1421"/>
      <c r="S1421"/>
      <c r="T1421"/>
      <c r="U1421"/>
      <c r="V1421"/>
      <c r="X1421" s="29"/>
      <c r="AB1421" s="108"/>
      <c r="AC1421" s="108"/>
    </row>
    <row r="1422" hidden="1" spans="1:29">
      <c r="A1422"/>
      <c r="B1422"/>
      <c r="C1422"/>
      <c r="D1422"/>
      <c r="E1422"/>
      <c r="F1422"/>
      <c r="G1422"/>
      <c r="H1422"/>
      <c r="I1422"/>
      <c r="J1422"/>
      <c r="K1422"/>
      <c r="L1422"/>
      <c r="M1422"/>
      <c r="N1422"/>
      <c r="O1422"/>
      <c r="P1422"/>
      <c r="Q1422"/>
      <c r="R1422"/>
      <c r="S1422"/>
      <c r="T1422"/>
      <c r="U1422"/>
      <c r="V1422"/>
      <c r="X1422" s="29"/>
      <c r="AB1422" s="108"/>
      <c r="AC1422" s="108"/>
    </row>
    <row r="1423" hidden="1" spans="1:29">
      <c r="A1423"/>
      <c r="B1423"/>
      <c r="C1423"/>
      <c r="D1423"/>
      <c r="E1423"/>
      <c r="F1423"/>
      <c r="G1423"/>
      <c r="H1423"/>
      <c r="I1423"/>
      <c r="J1423"/>
      <c r="K1423"/>
      <c r="L1423"/>
      <c r="M1423"/>
      <c r="N1423"/>
      <c r="O1423"/>
      <c r="P1423"/>
      <c r="Q1423"/>
      <c r="R1423"/>
      <c r="S1423"/>
      <c r="T1423"/>
      <c r="U1423"/>
      <c r="V1423"/>
      <c r="X1423" s="29"/>
      <c r="AB1423" s="108"/>
      <c r="AC1423" s="108"/>
    </row>
    <row r="1424" hidden="1" spans="1:29">
      <c r="A1424"/>
      <c r="B1424"/>
      <c r="C1424"/>
      <c r="D1424"/>
      <c r="E1424"/>
      <c r="F1424"/>
      <c r="G1424"/>
      <c r="H1424"/>
      <c r="I1424"/>
      <c r="J1424"/>
      <c r="K1424"/>
      <c r="L1424"/>
      <c r="M1424"/>
      <c r="N1424"/>
      <c r="O1424"/>
      <c r="P1424"/>
      <c r="Q1424"/>
      <c r="R1424"/>
      <c r="S1424"/>
      <c r="T1424"/>
      <c r="U1424"/>
      <c r="V1424"/>
      <c r="X1424" s="29"/>
      <c r="AB1424" s="108"/>
      <c r="AC1424" s="108"/>
    </row>
    <row r="1425" hidden="1" spans="1:29">
      <c r="A1425"/>
      <c r="B1425"/>
      <c r="C1425"/>
      <c r="D1425"/>
      <c r="E1425"/>
      <c r="F1425"/>
      <c r="G1425"/>
      <c r="H1425"/>
      <c r="I1425"/>
      <c r="J1425"/>
      <c r="K1425"/>
      <c r="L1425"/>
      <c r="M1425"/>
      <c r="N1425"/>
      <c r="O1425"/>
      <c r="P1425"/>
      <c r="Q1425"/>
      <c r="R1425"/>
      <c r="S1425"/>
      <c r="T1425"/>
      <c r="U1425"/>
      <c r="V1425"/>
      <c r="X1425" s="29"/>
      <c r="AB1425" s="108"/>
      <c r="AC1425" s="108"/>
    </row>
    <row r="1426" hidden="1" spans="1:29">
      <c r="A1426"/>
      <c r="B1426"/>
      <c r="C1426"/>
      <c r="D1426"/>
      <c r="E1426"/>
      <c r="F1426"/>
      <c r="G1426"/>
      <c r="H1426"/>
      <c r="I1426"/>
      <c r="J1426"/>
      <c r="K1426"/>
      <c r="L1426"/>
      <c r="M1426"/>
      <c r="N1426"/>
      <c r="O1426"/>
      <c r="P1426"/>
      <c r="Q1426"/>
      <c r="R1426"/>
      <c r="S1426"/>
      <c r="T1426"/>
      <c r="U1426"/>
      <c r="V1426"/>
      <c r="X1426" s="29"/>
      <c r="AB1426" s="108"/>
      <c r="AC1426" s="108"/>
    </row>
    <row r="1427" hidden="1" spans="1:29">
      <c r="A1427"/>
      <c r="B1427"/>
      <c r="C1427"/>
      <c r="D1427"/>
      <c r="E1427"/>
      <c r="F1427"/>
      <c r="G1427"/>
      <c r="H1427"/>
      <c r="I1427"/>
      <c r="J1427"/>
      <c r="K1427"/>
      <c r="L1427"/>
      <c r="M1427"/>
      <c r="N1427"/>
      <c r="O1427"/>
      <c r="P1427"/>
      <c r="Q1427"/>
      <c r="R1427"/>
      <c r="S1427"/>
      <c r="T1427"/>
      <c r="U1427"/>
      <c r="V1427"/>
      <c r="X1427" s="29"/>
      <c r="AB1427" s="108"/>
      <c r="AC1427" s="108"/>
    </row>
    <row r="1428" hidden="1" spans="1:29">
      <c r="A1428"/>
      <c r="B1428"/>
      <c r="C1428"/>
      <c r="D1428"/>
      <c r="E1428"/>
      <c r="F1428"/>
      <c r="G1428"/>
      <c r="H1428"/>
      <c r="I1428"/>
      <c r="J1428"/>
      <c r="K1428"/>
      <c r="L1428"/>
      <c r="M1428"/>
      <c r="N1428"/>
      <c r="O1428"/>
      <c r="P1428"/>
      <c r="Q1428"/>
      <c r="R1428"/>
      <c r="S1428"/>
      <c r="T1428"/>
      <c r="U1428"/>
      <c r="V1428"/>
      <c r="X1428" s="29"/>
      <c r="AB1428" s="108"/>
      <c r="AC1428" s="108"/>
    </row>
    <row r="1429" hidden="1" spans="1:29">
      <c r="A1429"/>
      <c r="B1429"/>
      <c r="C1429"/>
      <c r="D1429"/>
      <c r="E1429"/>
      <c r="F1429"/>
      <c r="G1429"/>
      <c r="H1429"/>
      <c r="I1429"/>
      <c r="J1429"/>
      <c r="K1429"/>
      <c r="L1429"/>
      <c r="M1429"/>
      <c r="N1429"/>
      <c r="O1429"/>
      <c r="P1429"/>
      <c r="Q1429"/>
      <c r="R1429"/>
      <c r="S1429"/>
      <c r="T1429"/>
      <c r="U1429"/>
      <c r="V1429"/>
      <c r="X1429" s="29"/>
      <c r="AB1429" s="108"/>
      <c r="AC1429" s="108"/>
    </row>
    <row r="1430" hidden="1" spans="1:29">
      <c r="A1430"/>
      <c r="B1430"/>
      <c r="C1430"/>
      <c r="D1430"/>
      <c r="E1430"/>
      <c r="F1430"/>
      <c r="G1430"/>
      <c r="H1430"/>
      <c r="I1430"/>
      <c r="J1430"/>
      <c r="K1430"/>
      <c r="L1430"/>
      <c r="M1430"/>
      <c r="N1430"/>
      <c r="O1430"/>
      <c r="P1430"/>
      <c r="Q1430"/>
      <c r="R1430"/>
      <c r="S1430"/>
      <c r="T1430"/>
      <c r="U1430"/>
      <c r="V1430"/>
      <c r="X1430" s="29"/>
      <c r="AB1430" s="108"/>
      <c r="AC1430" s="108"/>
    </row>
    <row r="1431" hidden="1" spans="1:29">
      <c r="A1431"/>
      <c r="B1431"/>
      <c r="C1431"/>
      <c r="D1431"/>
      <c r="E1431"/>
      <c r="F1431"/>
      <c r="G1431"/>
      <c r="H1431"/>
      <c r="I1431"/>
      <c r="J1431"/>
      <c r="K1431"/>
      <c r="L1431"/>
      <c r="M1431"/>
      <c r="N1431"/>
      <c r="O1431"/>
      <c r="P1431"/>
      <c r="Q1431"/>
      <c r="R1431"/>
      <c r="S1431"/>
      <c r="T1431"/>
      <c r="U1431"/>
      <c r="V1431"/>
      <c r="X1431" s="29"/>
      <c r="AB1431" s="108"/>
      <c r="AC1431" s="108"/>
    </row>
    <row r="1432" hidden="1" spans="1:29">
      <c r="A1432"/>
      <c r="B1432"/>
      <c r="C1432"/>
      <c r="D1432"/>
      <c r="E1432"/>
      <c r="F1432"/>
      <c r="G1432"/>
      <c r="H1432"/>
      <c r="I1432"/>
      <c r="J1432"/>
      <c r="K1432"/>
      <c r="L1432"/>
      <c r="M1432"/>
      <c r="N1432"/>
      <c r="O1432"/>
      <c r="P1432"/>
      <c r="Q1432"/>
      <c r="R1432"/>
      <c r="S1432"/>
      <c r="T1432"/>
      <c r="U1432"/>
      <c r="V1432"/>
      <c r="X1432" s="29"/>
      <c r="AB1432" s="108"/>
      <c r="AC1432" s="108"/>
    </row>
    <row r="1433" hidden="1" spans="1:29">
      <c r="A1433"/>
      <c r="B1433"/>
      <c r="C1433"/>
      <c r="D1433"/>
      <c r="E1433"/>
      <c r="F1433"/>
      <c r="G1433"/>
      <c r="H1433"/>
      <c r="I1433"/>
      <c r="J1433"/>
      <c r="K1433"/>
      <c r="L1433"/>
      <c r="M1433"/>
      <c r="N1433"/>
      <c r="O1433"/>
      <c r="P1433"/>
      <c r="Q1433"/>
      <c r="R1433"/>
      <c r="S1433"/>
      <c r="T1433"/>
      <c r="U1433"/>
      <c r="V1433"/>
      <c r="X1433" s="29"/>
      <c r="AB1433" s="108"/>
      <c r="AC1433" s="108"/>
    </row>
    <row r="1434" hidden="1" spans="1:29">
      <c r="A1434"/>
      <c r="B1434"/>
      <c r="C1434"/>
      <c r="D1434"/>
      <c r="E1434"/>
      <c r="F1434"/>
      <c r="G1434"/>
      <c r="H1434"/>
      <c r="I1434"/>
      <c r="J1434"/>
      <c r="K1434"/>
      <c r="L1434"/>
      <c r="M1434"/>
      <c r="N1434"/>
      <c r="O1434"/>
      <c r="P1434"/>
      <c r="Q1434"/>
      <c r="R1434"/>
      <c r="S1434"/>
      <c r="T1434"/>
      <c r="U1434"/>
      <c r="V1434"/>
      <c r="X1434" s="29"/>
      <c r="AB1434" s="108"/>
      <c r="AC1434" s="108"/>
    </row>
    <row r="1435" hidden="1" spans="1:29">
      <c r="A1435"/>
      <c r="B1435"/>
      <c r="C1435"/>
      <c r="D1435"/>
      <c r="E1435"/>
      <c r="F1435"/>
      <c r="G1435"/>
      <c r="H1435"/>
      <c r="I1435"/>
      <c r="J1435"/>
      <c r="K1435"/>
      <c r="L1435"/>
      <c r="M1435"/>
      <c r="N1435"/>
      <c r="O1435"/>
      <c r="P1435"/>
      <c r="Q1435"/>
      <c r="R1435"/>
      <c r="S1435"/>
      <c r="T1435"/>
      <c r="U1435"/>
      <c r="V1435"/>
      <c r="X1435" s="29"/>
      <c r="AB1435" s="108"/>
      <c r="AC1435" s="108"/>
    </row>
    <row r="1436" hidden="1" spans="1:29">
      <c r="A1436"/>
      <c r="B1436"/>
      <c r="C1436"/>
      <c r="D1436"/>
      <c r="E1436"/>
      <c r="F1436"/>
      <c r="G1436"/>
      <c r="H1436"/>
      <c r="I1436"/>
      <c r="J1436"/>
      <c r="K1436"/>
      <c r="L1436"/>
      <c r="M1436"/>
      <c r="N1436"/>
      <c r="O1436"/>
      <c r="P1436"/>
      <c r="Q1436"/>
      <c r="R1436"/>
      <c r="S1436"/>
      <c r="T1436"/>
      <c r="U1436"/>
      <c r="V1436"/>
      <c r="X1436" s="29"/>
      <c r="AB1436" s="108"/>
      <c r="AC1436" s="108"/>
    </row>
    <row r="1437" hidden="1" spans="1:29">
      <c r="A1437"/>
      <c r="B1437"/>
      <c r="C1437"/>
      <c r="D1437"/>
      <c r="E1437"/>
      <c r="F1437"/>
      <c r="G1437"/>
      <c r="H1437"/>
      <c r="I1437"/>
      <c r="J1437"/>
      <c r="K1437"/>
      <c r="L1437"/>
      <c r="M1437"/>
      <c r="N1437"/>
      <c r="O1437"/>
      <c r="P1437"/>
      <c r="Q1437"/>
      <c r="R1437"/>
      <c r="S1437"/>
      <c r="T1437"/>
      <c r="U1437"/>
      <c r="V1437"/>
      <c r="X1437" s="29"/>
      <c r="AB1437" s="108"/>
      <c r="AC1437" s="108"/>
    </row>
    <row r="1438" hidden="1" spans="1:29">
      <c r="A1438"/>
      <c r="B1438"/>
      <c r="C1438"/>
      <c r="D1438"/>
      <c r="E1438"/>
      <c r="F1438"/>
      <c r="G1438"/>
      <c r="H1438"/>
      <c r="I1438"/>
      <c r="J1438"/>
      <c r="K1438"/>
      <c r="L1438"/>
      <c r="M1438"/>
      <c r="N1438"/>
      <c r="O1438"/>
      <c r="P1438"/>
      <c r="Q1438"/>
      <c r="R1438"/>
      <c r="S1438"/>
      <c r="T1438"/>
      <c r="U1438"/>
      <c r="V1438"/>
      <c r="X1438" s="29"/>
      <c r="AB1438" s="108"/>
      <c r="AC1438" s="108"/>
    </row>
    <row r="1439" hidden="1" spans="1:29">
      <c r="A1439"/>
      <c r="B1439"/>
      <c r="C1439"/>
      <c r="D1439"/>
      <c r="E1439"/>
      <c r="F1439"/>
      <c r="G1439"/>
      <c r="H1439"/>
      <c r="I1439"/>
      <c r="J1439"/>
      <c r="K1439"/>
      <c r="L1439"/>
      <c r="M1439"/>
      <c r="N1439"/>
      <c r="O1439"/>
      <c r="P1439"/>
      <c r="Q1439"/>
      <c r="R1439"/>
      <c r="S1439"/>
      <c r="T1439"/>
      <c r="U1439"/>
      <c r="V1439"/>
      <c r="X1439" s="29"/>
      <c r="AB1439" s="108"/>
      <c r="AC1439" s="108"/>
    </row>
    <row r="1440" hidden="1" spans="1:29">
      <c r="A1440"/>
      <c r="B1440"/>
      <c r="C1440"/>
      <c r="D1440"/>
      <c r="E1440"/>
      <c r="F1440"/>
      <c r="G1440"/>
      <c r="H1440"/>
      <c r="I1440"/>
      <c r="J1440"/>
      <c r="K1440"/>
      <c r="L1440"/>
      <c r="M1440"/>
      <c r="N1440"/>
      <c r="O1440"/>
      <c r="P1440"/>
      <c r="Q1440"/>
      <c r="R1440"/>
      <c r="S1440"/>
      <c r="T1440"/>
      <c r="U1440"/>
      <c r="V1440"/>
      <c r="X1440" s="29"/>
      <c r="AB1440" s="108"/>
      <c r="AC1440" s="108"/>
    </row>
    <row r="1441" hidden="1" spans="1:29">
      <c r="A1441"/>
      <c r="B1441"/>
      <c r="C1441"/>
      <c r="D1441"/>
      <c r="E1441"/>
      <c r="F1441"/>
      <c r="G1441"/>
      <c r="H1441"/>
      <c r="I1441"/>
      <c r="J1441"/>
      <c r="K1441"/>
      <c r="L1441"/>
      <c r="M1441"/>
      <c r="N1441"/>
      <c r="O1441"/>
      <c r="P1441"/>
      <c r="Q1441"/>
      <c r="R1441"/>
      <c r="S1441"/>
      <c r="T1441"/>
      <c r="U1441"/>
      <c r="V1441"/>
      <c r="X1441" s="29"/>
      <c r="AB1441" s="108"/>
      <c r="AC1441" s="108"/>
    </row>
    <row r="1442" hidden="1" spans="1:29">
      <c r="A1442"/>
      <c r="B1442"/>
      <c r="C1442"/>
      <c r="D1442"/>
      <c r="E1442"/>
      <c r="F1442"/>
      <c r="G1442"/>
      <c r="H1442"/>
      <c r="I1442"/>
      <c r="J1442"/>
      <c r="K1442"/>
      <c r="L1442"/>
      <c r="M1442"/>
      <c r="N1442"/>
      <c r="O1442"/>
      <c r="P1442"/>
      <c r="Q1442"/>
      <c r="R1442"/>
      <c r="S1442"/>
      <c r="T1442"/>
      <c r="U1442"/>
      <c r="V1442"/>
      <c r="X1442" s="29"/>
      <c r="AB1442" s="108"/>
      <c r="AC1442" s="108"/>
    </row>
    <row r="1443" hidden="1" spans="1:29">
      <c r="A1443"/>
      <c r="B1443"/>
      <c r="C1443"/>
      <c r="D1443"/>
      <c r="E1443"/>
      <c r="F1443"/>
      <c r="G1443"/>
      <c r="H1443"/>
      <c r="I1443"/>
      <c r="J1443"/>
      <c r="K1443"/>
      <c r="L1443"/>
      <c r="M1443"/>
      <c r="N1443"/>
      <c r="O1443"/>
      <c r="P1443"/>
      <c r="Q1443"/>
      <c r="R1443"/>
      <c r="S1443"/>
      <c r="T1443"/>
      <c r="U1443"/>
      <c r="V1443"/>
      <c r="X1443" s="29"/>
      <c r="AB1443" s="108"/>
      <c r="AC1443" s="108"/>
    </row>
    <row r="1444" hidden="1" spans="1:29">
      <c r="A1444"/>
      <c r="B1444"/>
      <c r="C1444"/>
      <c r="D1444"/>
      <c r="E1444"/>
      <c r="F1444"/>
      <c r="G1444"/>
      <c r="H1444"/>
      <c r="I1444"/>
      <c r="J1444"/>
      <c r="K1444"/>
      <c r="L1444"/>
      <c r="M1444"/>
      <c r="N1444"/>
      <c r="O1444"/>
      <c r="P1444"/>
      <c r="Q1444"/>
      <c r="R1444"/>
      <c r="S1444"/>
      <c r="T1444"/>
      <c r="U1444"/>
      <c r="V1444"/>
      <c r="X1444" s="29"/>
      <c r="AB1444" s="108"/>
      <c r="AC1444" s="108"/>
    </row>
    <row r="1445" hidden="1" spans="1:29">
      <c r="A1445"/>
      <c r="B1445"/>
      <c r="C1445"/>
      <c r="D1445"/>
      <c r="E1445"/>
      <c r="F1445"/>
      <c r="G1445"/>
      <c r="H1445"/>
      <c r="I1445"/>
      <c r="J1445"/>
      <c r="K1445"/>
      <c r="L1445"/>
      <c r="M1445"/>
      <c r="N1445"/>
      <c r="O1445"/>
      <c r="P1445"/>
      <c r="Q1445"/>
      <c r="R1445"/>
      <c r="S1445"/>
      <c r="T1445"/>
      <c r="U1445"/>
      <c r="V1445"/>
      <c r="X1445" s="29"/>
      <c r="AB1445" s="108"/>
      <c r="AC1445" s="108"/>
    </row>
    <row r="1446" hidden="1" spans="1:29">
      <c r="A1446"/>
      <c r="B1446"/>
      <c r="C1446"/>
      <c r="D1446"/>
      <c r="E1446"/>
      <c r="F1446"/>
      <c r="G1446"/>
      <c r="H1446"/>
      <c r="I1446"/>
      <c r="J1446"/>
      <c r="K1446"/>
      <c r="L1446"/>
      <c r="M1446"/>
      <c r="N1446"/>
      <c r="O1446"/>
      <c r="P1446"/>
      <c r="Q1446"/>
      <c r="R1446"/>
      <c r="S1446"/>
      <c r="T1446"/>
      <c r="U1446"/>
      <c r="V1446"/>
      <c r="X1446" s="29"/>
      <c r="AB1446" s="108"/>
      <c r="AC1446" s="108"/>
    </row>
    <row r="1447" hidden="1" spans="1:29">
      <c r="A1447"/>
      <c r="B1447"/>
      <c r="C1447"/>
      <c r="D1447"/>
      <c r="E1447"/>
      <c r="F1447"/>
      <c r="G1447"/>
      <c r="H1447"/>
      <c r="I1447"/>
      <c r="J1447"/>
      <c r="K1447"/>
      <c r="L1447"/>
      <c r="M1447"/>
      <c r="N1447"/>
      <c r="O1447"/>
      <c r="P1447"/>
      <c r="Q1447"/>
      <c r="R1447"/>
      <c r="S1447"/>
      <c r="T1447"/>
      <c r="U1447"/>
      <c r="V1447"/>
      <c r="X1447" s="29"/>
      <c r="AB1447" s="108"/>
      <c r="AC1447" s="108"/>
    </row>
    <row r="1448" hidden="1" spans="1:29">
      <c r="A1448"/>
      <c r="B1448"/>
      <c r="C1448"/>
      <c r="D1448"/>
      <c r="E1448"/>
      <c r="F1448"/>
      <c r="G1448"/>
      <c r="H1448"/>
      <c r="I1448"/>
      <c r="J1448"/>
      <c r="K1448"/>
      <c r="L1448"/>
      <c r="M1448"/>
      <c r="N1448"/>
      <c r="O1448"/>
      <c r="P1448"/>
      <c r="Q1448"/>
      <c r="R1448"/>
      <c r="S1448"/>
      <c r="T1448"/>
      <c r="U1448"/>
      <c r="V1448"/>
      <c r="X1448" s="29"/>
      <c r="AB1448" s="108"/>
      <c r="AC1448" s="108"/>
    </row>
    <row r="1449" hidden="1" spans="1:29">
      <c r="A1449"/>
      <c r="B1449"/>
      <c r="C1449"/>
      <c r="D1449"/>
      <c r="E1449"/>
      <c r="F1449"/>
      <c r="G1449"/>
      <c r="H1449"/>
      <c r="I1449"/>
      <c r="J1449"/>
      <c r="K1449"/>
      <c r="L1449"/>
      <c r="M1449"/>
      <c r="N1449"/>
      <c r="O1449"/>
      <c r="P1449"/>
      <c r="Q1449"/>
      <c r="R1449"/>
      <c r="S1449"/>
      <c r="T1449"/>
      <c r="U1449"/>
      <c r="V1449"/>
      <c r="X1449" s="29"/>
      <c r="AB1449" s="108"/>
      <c r="AC1449" s="108"/>
    </row>
    <row r="1450" hidden="1" spans="1:29">
      <c r="A1450"/>
      <c r="B1450"/>
      <c r="C1450"/>
      <c r="D1450"/>
      <c r="E1450"/>
      <c r="F1450"/>
      <c r="G1450"/>
      <c r="H1450"/>
      <c r="I1450"/>
      <c r="J1450"/>
      <c r="K1450"/>
      <c r="L1450"/>
      <c r="M1450"/>
      <c r="N1450"/>
      <c r="O1450"/>
      <c r="P1450"/>
      <c r="Q1450"/>
      <c r="R1450"/>
      <c r="S1450"/>
      <c r="T1450"/>
      <c r="U1450"/>
      <c r="V1450"/>
      <c r="X1450" s="29"/>
      <c r="AB1450" s="108"/>
      <c r="AC1450" s="108"/>
    </row>
    <row r="1451" hidden="1" spans="1:29">
      <c r="A1451"/>
      <c r="B1451"/>
      <c r="C1451"/>
      <c r="D1451"/>
      <c r="E1451"/>
      <c r="F1451"/>
      <c r="G1451"/>
      <c r="H1451"/>
      <c r="I1451"/>
      <c r="J1451"/>
      <c r="K1451"/>
      <c r="L1451"/>
      <c r="M1451"/>
      <c r="N1451"/>
      <c r="O1451"/>
      <c r="P1451"/>
      <c r="Q1451"/>
      <c r="R1451"/>
      <c r="S1451"/>
      <c r="T1451"/>
      <c r="U1451"/>
      <c r="V1451"/>
      <c r="X1451" s="29"/>
      <c r="AB1451" s="108"/>
      <c r="AC1451" s="108"/>
    </row>
    <row r="1452" hidden="1" spans="1:29">
      <c r="A1452"/>
      <c r="B1452"/>
      <c r="C1452"/>
      <c r="D1452"/>
      <c r="E1452"/>
      <c r="F1452"/>
      <c r="G1452"/>
      <c r="H1452"/>
      <c r="I1452"/>
      <c r="J1452"/>
      <c r="K1452"/>
      <c r="L1452"/>
      <c r="M1452"/>
      <c r="N1452"/>
      <c r="O1452"/>
      <c r="P1452"/>
      <c r="Q1452"/>
      <c r="R1452"/>
      <c r="S1452"/>
      <c r="T1452"/>
      <c r="U1452"/>
      <c r="V1452"/>
      <c r="X1452" s="29"/>
      <c r="AB1452" s="108"/>
      <c r="AC1452" s="108"/>
    </row>
    <row r="1453" hidden="1" spans="1:29">
      <c r="A1453"/>
      <c r="B1453"/>
      <c r="C1453"/>
      <c r="D1453"/>
      <c r="E1453"/>
      <c r="F1453"/>
      <c r="G1453"/>
      <c r="H1453"/>
      <c r="I1453"/>
      <c r="J1453"/>
      <c r="K1453"/>
      <c r="L1453"/>
      <c r="M1453"/>
      <c r="N1453"/>
      <c r="O1453"/>
      <c r="P1453"/>
      <c r="Q1453"/>
      <c r="R1453"/>
      <c r="S1453"/>
      <c r="T1453"/>
      <c r="U1453"/>
      <c r="V1453"/>
      <c r="X1453" s="29"/>
      <c r="AB1453" s="108"/>
      <c r="AC1453" s="108"/>
    </row>
    <row r="1454" hidden="1" spans="1:29">
      <c r="A1454"/>
      <c r="B1454"/>
      <c r="C1454"/>
      <c r="D1454"/>
      <c r="E1454"/>
      <c r="F1454"/>
      <c r="G1454"/>
      <c r="H1454"/>
      <c r="I1454"/>
      <c r="J1454"/>
      <c r="K1454"/>
      <c r="L1454"/>
      <c r="M1454"/>
      <c r="N1454"/>
      <c r="O1454"/>
      <c r="P1454"/>
      <c r="Q1454"/>
      <c r="R1454"/>
      <c r="S1454"/>
      <c r="T1454"/>
      <c r="U1454"/>
      <c r="V1454"/>
      <c r="X1454" s="29"/>
      <c r="AB1454" s="108"/>
      <c r="AC1454" s="108"/>
    </row>
    <row r="1455" hidden="1" spans="1:29">
      <c r="A1455"/>
      <c r="B1455"/>
      <c r="C1455"/>
      <c r="D1455"/>
      <c r="E1455"/>
      <c r="F1455"/>
      <c r="G1455"/>
      <c r="H1455"/>
      <c r="I1455"/>
      <c r="J1455"/>
      <c r="K1455"/>
      <c r="L1455"/>
      <c r="M1455"/>
      <c r="N1455"/>
      <c r="O1455"/>
      <c r="P1455"/>
      <c r="Q1455"/>
      <c r="R1455"/>
      <c r="S1455"/>
      <c r="T1455"/>
      <c r="U1455"/>
      <c r="V1455"/>
      <c r="X1455" s="29"/>
      <c r="AB1455" s="108"/>
      <c r="AC1455" s="108"/>
    </row>
    <row r="1456" hidden="1" spans="1:29">
      <c r="A1456"/>
      <c r="B1456"/>
      <c r="C1456"/>
      <c r="D1456"/>
      <c r="E1456"/>
      <c r="F1456"/>
      <c r="G1456"/>
      <c r="H1456"/>
      <c r="I1456"/>
      <c r="J1456"/>
      <c r="K1456"/>
      <c r="L1456"/>
      <c r="M1456"/>
      <c r="N1456"/>
      <c r="O1456"/>
      <c r="P1456"/>
      <c r="Q1456"/>
      <c r="R1456"/>
      <c r="S1456"/>
      <c r="T1456"/>
      <c r="U1456"/>
      <c r="V1456"/>
      <c r="X1456" s="29"/>
      <c r="AB1456" s="108"/>
      <c r="AC1456" s="108"/>
    </row>
    <row r="1457" hidden="1" spans="1:29">
      <c r="A1457"/>
      <c r="B1457"/>
      <c r="C1457"/>
      <c r="D1457"/>
      <c r="E1457"/>
      <c r="F1457"/>
      <c r="G1457"/>
      <c r="H1457"/>
      <c r="I1457"/>
      <c r="J1457"/>
      <c r="K1457"/>
      <c r="L1457"/>
      <c r="M1457"/>
      <c r="N1457"/>
      <c r="O1457"/>
      <c r="P1457"/>
      <c r="Q1457"/>
      <c r="R1457"/>
      <c r="S1457"/>
      <c r="T1457"/>
      <c r="U1457"/>
      <c r="V1457"/>
      <c r="X1457" s="29"/>
      <c r="AB1457" s="108"/>
      <c r="AC1457" s="108"/>
    </row>
    <row r="1458" hidden="1" spans="1:29">
      <c r="A1458"/>
      <c r="B1458"/>
      <c r="C1458"/>
      <c r="D1458"/>
      <c r="E1458"/>
      <c r="F1458"/>
      <c r="G1458"/>
      <c r="H1458"/>
      <c r="I1458"/>
      <c r="J1458"/>
      <c r="K1458"/>
      <c r="L1458"/>
      <c r="M1458"/>
      <c r="N1458"/>
      <c r="O1458"/>
      <c r="P1458"/>
      <c r="Q1458"/>
      <c r="R1458"/>
      <c r="S1458"/>
      <c r="T1458"/>
      <c r="U1458"/>
      <c r="V1458"/>
      <c r="X1458" s="29"/>
      <c r="AB1458" s="108"/>
      <c r="AC1458" s="108"/>
    </row>
    <row r="1459" hidden="1" spans="1:29">
      <c r="A1459"/>
      <c r="B1459"/>
      <c r="C1459"/>
      <c r="D1459"/>
      <c r="E1459"/>
      <c r="F1459"/>
      <c r="G1459"/>
      <c r="H1459"/>
      <c r="I1459"/>
      <c r="J1459"/>
      <c r="K1459"/>
      <c r="L1459"/>
      <c r="M1459"/>
      <c r="N1459"/>
      <c r="O1459"/>
      <c r="P1459"/>
      <c r="Q1459"/>
      <c r="R1459"/>
      <c r="S1459"/>
      <c r="T1459"/>
      <c r="U1459"/>
      <c r="V1459"/>
      <c r="X1459" s="29"/>
      <c r="AB1459" s="108"/>
      <c r="AC1459" s="108"/>
    </row>
    <row r="1460" hidden="1" spans="1:29">
      <c r="A1460"/>
      <c r="B1460"/>
      <c r="C1460"/>
      <c r="D1460"/>
      <c r="E1460"/>
      <c r="F1460"/>
      <c r="G1460"/>
      <c r="H1460"/>
      <c r="I1460"/>
      <c r="J1460"/>
      <c r="K1460"/>
      <c r="L1460"/>
      <c r="M1460"/>
      <c r="N1460"/>
      <c r="O1460"/>
      <c r="P1460"/>
      <c r="Q1460"/>
      <c r="R1460"/>
      <c r="S1460"/>
      <c r="T1460"/>
      <c r="U1460"/>
      <c r="V1460"/>
      <c r="X1460" s="29"/>
      <c r="AB1460" s="108"/>
      <c r="AC1460" s="108"/>
    </row>
    <row r="1461" hidden="1" spans="1:29">
      <c r="A1461"/>
      <c r="B1461"/>
      <c r="C1461"/>
      <c r="D1461"/>
      <c r="E1461"/>
      <c r="F1461"/>
      <c r="G1461"/>
      <c r="H1461"/>
      <c r="I1461"/>
      <c r="J1461"/>
      <c r="K1461"/>
      <c r="L1461"/>
      <c r="M1461"/>
      <c r="N1461"/>
      <c r="O1461"/>
      <c r="P1461"/>
      <c r="Q1461"/>
      <c r="R1461"/>
      <c r="S1461"/>
      <c r="T1461"/>
      <c r="U1461"/>
      <c r="V1461"/>
      <c r="X1461" s="29"/>
      <c r="AB1461" s="108"/>
      <c r="AC1461" s="108"/>
    </row>
    <row r="1462" hidden="1" spans="1:29">
      <c r="A1462"/>
      <c r="B1462"/>
      <c r="C1462"/>
      <c r="D1462"/>
      <c r="E1462"/>
      <c r="F1462"/>
      <c r="G1462"/>
      <c r="H1462"/>
      <c r="I1462"/>
      <c r="J1462"/>
      <c r="K1462"/>
      <c r="L1462"/>
      <c r="M1462"/>
      <c r="N1462"/>
      <c r="O1462"/>
      <c r="P1462"/>
      <c r="Q1462"/>
      <c r="R1462"/>
      <c r="S1462"/>
      <c r="T1462"/>
      <c r="U1462"/>
      <c r="V1462"/>
      <c r="X1462" s="29"/>
      <c r="AB1462" s="108"/>
      <c r="AC1462" s="108"/>
    </row>
    <row r="1463" hidden="1" spans="1:29">
      <c r="A1463"/>
      <c r="B1463"/>
      <c r="C1463"/>
      <c r="D1463"/>
      <c r="E1463"/>
      <c r="F1463"/>
      <c r="G1463"/>
      <c r="H1463"/>
      <c r="I1463"/>
      <c r="J1463"/>
      <c r="K1463"/>
      <c r="L1463"/>
      <c r="M1463"/>
      <c r="N1463"/>
      <c r="O1463"/>
      <c r="P1463"/>
      <c r="Q1463"/>
      <c r="R1463"/>
      <c r="S1463"/>
      <c r="T1463"/>
      <c r="U1463"/>
      <c r="V1463"/>
      <c r="X1463" s="29"/>
      <c r="AB1463" s="108"/>
      <c r="AC1463" s="108"/>
    </row>
    <row r="1464" hidden="1" spans="1:29">
      <c r="A1464"/>
      <c r="B1464"/>
      <c r="C1464"/>
      <c r="D1464"/>
      <c r="E1464"/>
      <c r="F1464"/>
      <c r="G1464"/>
      <c r="H1464"/>
      <c r="I1464"/>
      <c r="J1464"/>
      <c r="K1464"/>
      <c r="L1464"/>
      <c r="M1464"/>
      <c r="N1464"/>
      <c r="O1464"/>
      <c r="P1464"/>
      <c r="Q1464"/>
      <c r="R1464"/>
      <c r="S1464"/>
      <c r="T1464"/>
      <c r="U1464"/>
      <c r="V1464"/>
      <c r="X1464" s="29"/>
      <c r="AB1464" s="108"/>
      <c r="AC1464" s="108"/>
    </row>
    <row r="1465" hidden="1" spans="1:29">
      <c r="A1465"/>
      <c r="B1465"/>
      <c r="C1465"/>
      <c r="D1465"/>
      <c r="E1465"/>
      <c r="F1465"/>
      <c r="G1465"/>
      <c r="H1465"/>
      <c r="I1465"/>
      <c r="J1465"/>
      <c r="K1465"/>
      <c r="L1465"/>
      <c r="M1465"/>
      <c r="N1465"/>
      <c r="O1465"/>
      <c r="P1465"/>
      <c r="Q1465"/>
      <c r="R1465"/>
      <c r="S1465"/>
      <c r="T1465"/>
      <c r="U1465"/>
      <c r="V1465"/>
      <c r="X1465" s="29"/>
      <c r="AB1465" s="108"/>
      <c r="AC1465" s="108"/>
    </row>
    <row r="1466" hidden="1" spans="1:29">
      <c r="A1466"/>
      <c r="B1466"/>
      <c r="C1466"/>
      <c r="D1466"/>
      <c r="E1466"/>
      <c r="F1466"/>
      <c r="G1466"/>
      <c r="H1466"/>
      <c r="I1466"/>
      <c r="J1466"/>
      <c r="K1466"/>
      <c r="L1466"/>
      <c r="M1466"/>
      <c r="N1466"/>
      <c r="O1466"/>
      <c r="P1466"/>
      <c r="Q1466"/>
      <c r="R1466"/>
      <c r="S1466"/>
      <c r="T1466"/>
      <c r="U1466"/>
      <c r="V1466"/>
      <c r="X1466" s="29"/>
      <c r="AB1466" s="108"/>
      <c r="AC1466" s="108"/>
    </row>
    <row r="1467" hidden="1" spans="1:29">
      <c r="A1467"/>
      <c r="B1467"/>
      <c r="C1467"/>
      <c r="D1467"/>
      <c r="E1467"/>
      <c r="F1467"/>
      <c r="G1467"/>
      <c r="H1467"/>
      <c r="I1467"/>
      <c r="J1467"/>
      <c r="K1467"/>
      <c r="L1467"/>
      <c r="M1467"/>
      <c r="N1467"/>
      <c r="O1467"/>
      <c r="P1467"/>
      <c r="Q1467"/>
      <c r="R1467"/>
      <c r="S1467"/>
      <c r="T1467"/>
      <c r="U1467"/>
      <c r="V1467"/>
      <c r="X1467" s="29"/>
      <c r="AB1467" s="108"/>
      <c r="AC1467" s="108"/>
    </row>
    <row r="1468" hidden="1" spans="1:29">
      <c r="A1468"/>
      <c r="B1468"/>
      <c r="C1468"/>
      <c r="D1468"/>
      <c r="E1468"/>
      <c r="F1468"/>
      <c r="G1468"/>
      <c r="H1468"/>
      <c r="I1468"/>
      <c r="J1468"/>
      <c r="K1468"/>
      <c r="L1468"/>
      <c r="M1468"/>
      <c r="N1468"/>
      <c r="O1468"/>
      <c r="P1468"/>
      <c r="Q1468"/>
      <c r="R1468"/>
      <c r="S1468"/>
      <c r="T1468"/>
      <c r="U1468"/>
      <c r="V1468"/>
      <c r="X1468" s="29"/>
      <c r="AB1468" s="108"/>
      <c r="AC1468" s="108"/>
    </row>
    <row r="1469" hidden="1" spans="1:29">
      <c r="A1469"/>
      <c r="B1469"/>
      <c r="C1469"/>
      <c r="D1469"/>
      <c r="E1469"/>
      <c r="F1469"/>
      <c r="G1469"/>
      <c r="H1469"/>
      <c r="I1469"/>
      <c r="J1469"/>
      <c r="K1469"/>
      <c r="L1469"/>
      <c r="M1469"/>
      <c r="N1469"/>
      <c r="O1469"/>
      <c r="P1469"/>
      <c r="Q1469"/>
      <c r="R1469"/>
      <c r="S1469"/>
      <c r="T1469"/>
      <c r="U1469"/>
      <c r="V1469"/>
      <c r="X1469" s="29"/>
      <c r="AB1469" s="108"/>
      <c r="AC1469" s="108"/>
    </row>
    <row r="1470" hidden="1" spans="1:29">
      <c r="A1470"/>
      <c r="B1470"/>
      <c r="C1470"/>
      <c r="D1470"/>
      <c r="E1470"/>
      <c r="F1470"/>
      <c r="G1470"/>
      <c r="H1470"/>
      <c r="I1470"/>
      <c r="J1470"/>
      <c r="K1470"/>
      <c r="L1470"/>
      <c r="M1470"/>
      <c r="N1470"/>
      <c r="O1470"/>
      <c r="P1470"/>
      <c r="Q1470"/>
      <c r="R1470"/>
      <c r="S1470"/>
      <c r="T1470"/>
      <c r="U1470"/>
      <c r="V1470"/>
      <c r="X1470" s="29"/>
      <c r="AB1470" s="108"/>
      <c r="AC1470" s="108"/>
    </row>
    <row r="1471" hidden="1" spans="1:29">
      <c r="A1471"/>
      <c r="B1471"/>
      <c r="C1471"/>
      <c r="D1471"/>
      <c r="E1471"/>
      <c r="F1471"/>
      <c r="G1471"/>
      <c r="H1471"/>
      <c r="I1471"/>
      <c r="J1471"/>
      <c r="K1471"/>
      <c r="L1471"/>
      <c r="M1471"/>
      <c r="N1471"/>
      <c r="O1471"/>
      <c r="P1471"/>
      <c r="Q1471"/>
      <c r="R1471"/>
      <c r="S1471"/>
      <c r="T1471"/>
      <c r="U1471"/>
      <c r="V1471"/>
      <c r="X1471" s="29"/>
      <c r="AB1471" s="108"/>
      <c r="AC1471" s="108"/>
    </row>
    <row r="1472" hidden="1" spans="1:29">
      <c r="A1472"/>
      <c r="B1472"/>
      <c r="C1472"/>
      <c r="D1472"/>
      <c r="E1472"/>
      <c r="F1472"/>
      <c r="G1472"/>
      <c r="H1472"/>
      <c r="I1472"/>
      <c r="J1472"/>
      <c r="K1472"/>
      <c r="L1472"/>
      <c r="M1472"/>
      <c r="N1472"/>
      <c r="O1472"/>
      <c r="P1472"/>
      <c r="Q1472"/>
      <c r="R1472"/>
      <c r="S1472"/>
      <c r="T1472"/>
      <c r="U1472"/>
      <c r="V1472"/>
      <c r="X1472" s="29"/>
      <c r="AB1472" s="108"/>
      <c r="AC1472" s="108"/>
    </row>
    <row r="1473" hidden="1" spans="1:29">
      <c r="A1473"/>
      <c r="B1473"/>
      <c r="C1473"/>
      <c r="D1473"/>
      <c r="E1473"/>
      <c r="F1473"/>
      <c r="G1473"/>
      <c r="H1473"/>
      <c r="I1473"/>
      <c r="J1473"/>
      <c r="K1473"/>
      <c r="L1473"/>
      <c r="M1473"/>
      <c r="N1473"/>
      <c r="O1473"/>
      <c r="P1473"/>
      <c r="Q1473"/>
      <c r="R1473"/>
      <c r="S1473"/>
      <c r="T1473"/>
      <c r="U1473"/>
      <c r="V1473"/>
      <c r="X1473" s="29"/>
      <c r="AB1473" s="108"/>
      <c r="AC1473" s="108"/>
    </row>
    <row r="1474" hidden="1" spans="1:29">
      <c r="A1474"/>
      <c r="B1474"/>
      <c r="C1474"/>
      <c r="D1474"/>
      <c r="E1474"/>
      <c r="F1474"/>
      <c r="G1474"/>
      <c r="H1474"/>
      <c r="I1474"/>
      <c r="J1474"/>
      <c r="K1474"/>
      <c r="L1474"/>
      <c r="M1474"/>
      <c r="N1474"/>
      <c r="O1474"/>
      <c r="P1474"/>
      <c r="Q1474"/>
      <c r="R1474"/>
      <c r="S1474"/>
      <c r="T1474"/>
      <c r="U1474"/>
      <c r="V1474"/>
      <c r="X1474" s="29"/>
      <c r="AB1474" s="108"/>
      <c r="AC1474" s="108"/>
    </row>
    <row r="1475" hidden="1" spans="1:29">
      <c r="A1475"/>
      <c r="B1475"/>
      <c r="C1475"/>
      <c r="D1475"/>
      <c r="E1475"/>
      <c r="F1475"/>
      <c r="G1475"/>
      <c r="H1475"/>
      <c r="I1475"/>
      <c r="J1475"/>
      <c r="K1475"/>
      <c r="L1475"/>
      <c r="M1475"/>
      <c r="N1475"/>
      <c r="O1475"/>
      <c r="P1475"/>
      <c r="Q1475"/>
      <c r="R1475"/>
      <c r="S1475"/>
      <c r="T1475"/>
      <c r="U1475"/>
      <c r="V1475"/>
      <c r="X1475" s="29"/>
      <c r="AB1475" s="108"/>
      <c r="AC1475" s="108"/>
    </row>
    <row r="1476" hidden="1" spans="1:29">
      <c r="A1476"/>
      <c r="B1476"/>
      <c r="C1476"/>
      <c r="D1476"/>
      <c r="E1476"/>
      <c r="F1476"/>
      <c r="G1476"/>
      <c r="H1476"/>
      <c r="I1476"/>
      <c r="J1476"/>
      <c r="K1476"/>
      <c r="L1476"/>
      <c r="M1476"/>
      <c r="N1476"/>
      <c r="O1476"/>
      <c r="P1476"/>
      <c r="Q1476"/>
      <c r="R1476"/>
      <c r="S1476"/>
      <c r="T1476"/>
      <c r="U1476"/>
      <c r="V1476"/>
      <c r="X1476" s="29"/>
      <c r="AB1476" s="108"/>
      <c r="AC1476" s="108"/>
    </row>
    <row r="1477" hidden="1" spans="1:29">
      <c r="A1477"/>
      <c r="B1477"/>
      <c r="C1477"/>
      <c r="D1477"/>
      <c r="E1477"/>
      <c r="F1477"/>
      <c r="G1477"/>
      <c r="H1477"/>
      <c r="I1477"/>
      <c r="J1477"/>
      <c r="K1477"/>
      <c r="L1477"/>
      <c r="M1477"/>
      <c r="N1477"/>
      <c r="O1477"/>
      <c r="P1477"/>
      <c r="Q1477"/>
      <c r="R1477"/>
      <c r="S1477"/>
      <c r="T1477"/>
      <c r="U1477"/>
      <c r="V1477"/>
      <c r="X1477" s="29"/>
      <c r="AB1477" s="108"/>
      <c r="AC1477" s="108"/>
    </row>
    <row r="1478" hidden="1" spans="1:29">
      <c r="A1478"/>
      <c r="B1478"/>
      <c r="C1478"/>
      <c r="D1478"/>
      <c r="E1478"/>
      <c r="F1478"/>
      <c r="G1478"/>
      <c r="H1478"/>
      <c r="I1478"/>
      <c r="J1478"/>
      <c r="K1478"/>
      <c r="L1478"/>
      <c r="M1478"/>
      <c r="N1478"/>
      <c r="O1478"/>
      <c r="P1478"/>
      <c r="Q1478"/>
      <c r="R1478"/>
      <c r="S1478"/>
      <c r="T1478"/>
      <c r="U1478"/>
      <c r="V1478"/>
      <c r="X1478" s="29"/>
      <c r="AB1478" s="108"/>
      <c r="AC1478" s="108"/>
    </row>
    <row r="1479" hidden="1" spans="1:29">
      <c r="A1479"/>
      <c r="B1479"/>
      <c r="C1479"/>
      <c r="D1479"/>
      <c r="E1479"/>
      <c r="F1479"/>
      <c r="G1479"/>
      <c r="H1479"/>
      <c r="I1479"/>
      <c r="J1479"/>
      <c r="K1479"/>
      <c r="L1479"/>
      <c r="M1479"/>
      <c r="N1479"/>
      <c r="O1479"/>
      <c r="P1479"/>
      <c r="Q1479"/>
      <c r="R1479"/>
      <c r="S1479"/>
      <c r="T1479"/>
      <c r="U1479"/>
      <c r="V1479"/>
      <c r="X1479" s="29"/>
      <c r="AB1479" s="108"/>
      <c r="AC1479" s="108"/>
    </row>
    <row r="1480" hidden="1" spans="1:29">
      <c r="A1480"/>
      <c r="B1480"/>
      <c r="C1480"/>
      <c r="D1480"/>
      <c r="E1480"/>
      <c r="F1480"/>
      <c r="G1480"/>
      <c r="H1480"/>
      <c r="I1480"/>
      <c r="J1480"/>
      <c r="K1480"/>
      <c r="L1480"/>
      <c r="M1480"/>
      <c r="N1480"/>
      <c r="O1480"/>
      <c r="P1480"/>
      <c r="Q1480"/>
      <c r="R1480"/>
      <c r="S1480"/>
      <c r="T1480"/>
      <c r="U1480"/>
      <c r="V1480"/>
      <c r="X1480" s="29"/>
      <c r="AB1480" s="108"/>
      <c r="AC1480" s="108"/>
    </row>
    <row r="1481" hidden="1" spans="1:29">
      <c r="A1481"/>
      <c r="B1481"/>
      <c r="C1481"/>
      <c r="D1481"/>
      <c r="E1481"/>
      <c r="F1481"/>
      <c r="G1481"/>
      <c r="H1481"/>
      <c r="I1481"/>
      <c r="J1481"/>
      <c r="K1481"/>
      <c r="L1481"/>
      <c r="M1481"/>
      <c r="N1481"/>
      <c r="O1481"/>
      <c r="P1481"/>
      <c r="Q1481"/>
      <c r="R1481"/>
      <c r="S1481"/>
      <c r="T1481"/>
      <c r="U1481"/>
      <c r="V1481"/>
      <c r="X1481" s="29"/>
      <c r="AB1481" s="108"/>
      <c r="AC1481" s="108"/>
    </row>
    <row r="1482" hidden="1" spans="1:29">
      <c r="A1482"/>
      <c r="B1482"/>
      <c r="C1482"/>
      <c r="D1482"/>
      <c r="E1482"/>
      <c r="F1482"/>
      <c r="G1482"/>
      <c r="H1482"/>
      <c r="I1482"/>
      <c r="J1482"/>
      <c r="K1482"/>
      <c r="L1482"/>
      <c r="M1482"/>
      <c r="N1482"/>
      <c r="O1482"/>
      <c r="P1482"/>
      <c r="Q1482"/>
      <c r="R1482"/>
      <c r="S1482"/>
      <c r="T1482"/>
      <c r="U1482"/>
      <c r="V1482"/>
      <c r="X1482" s="29"/>
      <c r="AB1482" s="108"/>
      <c r="AC1482" s="108"/>
    </row>
    <row r="1483" hidden="1" spans="1:29">
      <c r="A1483"/>
      <c r="B1483"/>
      <c r="C1483"/>
      <c r="D1483"/>
      <c r="E1483"/>
      <c r="F1483"/>
      <c r="G1483"/>
      <c r="H1483"/>
      <c r="I1483"/>
      <c r="J1483"/>
      <c r="K1483"/>
      <c r="L1483"/>
      <c r="M1483"/>
      <c r="N1483"/>
      <c r="O1483"/>
      <c r="P1483"/>
      <c r="Q1483"/>
      <c r="R1483"/>
      <c r="S1483"/>
      <c r="T1483"/>
      <c r="U1483"/>
      <c r="V1483"/>
      <c r="X1483" s="29"/>
      <c r="AB1483" s="108"/>
      <c r="AC1483" s="108"/>
    </row>
    <row r="1484" hidden="1" spans="1:29">
      <c r="A1484"/>
      <c r="B1484"/>
      <c r="C1484"/>
      <c r="D1484"/>
      <c r="E1484"/>
      <c r="F1484"/>
      <c r="G1484"/>
      <c r="H1484"/>
      <c r="I1484"/>
      <c r="J1484"/>
      <c r="K1484"/>
      <c r="L1484"/>
      <c r="M1484"/>
      <c r="N1484"/>
      <c r="O1484"/>
      <c r="P1484"/>
      <c r="Q1484"/>
      <c r="R1484"/>
      <c r="S1484"/>
      <c r="T1484"/>
      <c r="U1484"/>
      <c r="V1484"/>
      <c r="X1484" s="29"/>
      <c r="AB1484" s="108"/>
      <c r="AC1484" s="108"/>
    </row>
    <row r="1485" hidden="1" spans="1:29">
      <c r="A1485"/>
      <c r="B1485"/>
      <c r="C1485"/>
      <c r="D1485"/>
      <c r="E1485"/>
      <c r="F1485"/>
      <c r="G1485"/>
      <c r="H1485"/>
      <c r="I1485"/>
      <c r="J1485"/>
      <c r="K1485"/>
      <c r="L1485"/>
      <c r="M1485"/>
      <c r="N1485"/>
      <c r="O1485"/>
      <c r="P1485"/>
      <c r="Q1485"/>
      <c r="R1485"/>
      <c r="S1485"/>
      <c r="T1485"/>
      <c r="U1485"/>
      <c r="V1485"/>
      <c r="X1485" s="29"/>
      <c r="AB1485" s="108"/>
      <c r="AC1485" s="108"/>
    </row>
    <row r="1486" hidden="1" spans="1:29">
      <c r="A1486"/>
      <c r="B1486"/>
      <c r="C1486"/>
      <c r="D1486"/>
      <c r="E1486"/>
      <c r="F1486"/>
      <c r="G1486"/>
      <c r="H1486"/>
      <c r="I1486"/>
      <c r="J1486"/>
      <c r="K1486"/>
      <c r="L1486"/>
      <c r="M1486"/>
      <c r="N1486"/>
      <c r="O1486"/>
      <c r="P1486"/>
      <c r="Q1486"/>
      <c r="R1486"/>
      <c r="S1486"/>
      <c r="T1486"/>
      <c r="U1486"/>
      <c r="V1486"/>
      <c r="X1486" s="29"/>
      <c r="AB1486" s="108"/>
      <c r="AC1486" s="108"/>
    </row>
    <row r="1487" hidden="1" spans="1:29">
      <c r="A1487"/>
      <c r="B1487"/>
      <c r="C1487"/>
      <c r="D1487"/>
      <c r="E1487"/>
      <c r="F1487"/>
      <c r="G1487"/>
      <c r="H1487"/>
      <c r="I1487"/>
      <c r="J1487"/>
      <c r="K1487"/>
      <c r="L1487"/>
      <c r="M1487"/>
      <c r="N1487"/>
      <c r="O1487"/>
      <c r="P1487"/>
      <c r="Q1487"/>
      <c r="R1487"/>
      <c r="S1487"/>
      <c r="T1487"/>
      <c r="U1487"/>
      <c r="V1487"/>
      <c r="X1487" s="29"/>
      <c r="AB1487" s="108"/>
      <c r="AC1487" s="108"/>
    </row>
    <row r="1488" hidden="1" spans="1:29">
      <c r="A1488"/>
      <c r="B1488"/>
      <c r="C1488"/>
      <c r="D1488"/>
      <c r="E1488"/>
      <c r="F1488"/>
      <c r="G1488"/>
      <c r="H1488"/>
      <c r="I1488"/>
      <c r="J1488"/>
      <c r="K1488"/>
      <c r="L1488"/>
      <c r="M1488"/>
      <c r="N1488"/>
      <c r="O1488"/>
      <c r="P1488"/>
      <c r="Q1488"/>
      <c r="R1488"/>
      <c r="S1488"/>
      <c r="T1488"/>
      <c r="U1488"/>
      <c r="V1488"/>
      <c r="X1488" s="29"/>
      <c r="AB1488" s="108"/>
      <c r="AC1488" s="108"/>
    </row>
    <row r="1489" hidden="1" spans="1:29">
      <c r="A1489"/>
      <c r="B1489"/>
      <c r="C1489"/>
      <c r="D1489"/>
      <c r="E1489"/>
      <c r="F1489"/>
      <c r="G1489"/>
      <c r="H1489"/>
      <c r="I1489"/>
      <c r="J1489"/>
      <c r="K1489"/>
      <c r="L1489"/>
      <c r="M1489"/>
      <c r="N1489"/>
      <c r="O1489"/>
      <c r="P1489"/>
      <c r="Q1489"/>
      <c r="R1489"/>
      <c r="S1489"/>
      <c r="T1489"/>
      <c r="U1489"/>
      <c r="V1489"/>
      <c r="X1489" s="29"/>
      <c r="AB1489" s="108"/>
      <c r="AC1489" s="108"/>
    </row>
    <row r="1490" hidden="1" spans="1:29">
      <c r="A1490"/>
      <c r="B1490"/>
      <c r="C1490"/>
      <c r="D1490"/>
      <c r="E1490"/>
      <c r="F1490"/>
      <c r="G1490"/>
      <c r="H1490"/>
      <c r="I1490"/>
      <c r="J1490"/>
      <c r="K1490"/>
      <c r="L1490"/>
      <c r="M1490"/>
      <c r="N1490"/>
      <c r="O1490"/>
      <c r="P1490"/>
      <c r="Q1490"/>
      <c r="R1490"/>
      <c r="S1490"/>
      <c r="T1490"/>
      <c r="U1490"/>
      <c r="V1490"/>
      <c r="X1490" s="29"/>
      <c r="AB1490" s="108"/>
      <c r="AC1490" s="108"/>
    </row>
    <row r="1491" hidden="1" spans="1:29">
      <c r="A1491"/>
      <c r="B1491"/>
      <c r="C1491"/>
      <c r="D1491"/>
      <c r="E1491"/>
      <c r="F1491"/>
      <c r="G1491"/>
      <c r="H1491"/>
      <c r="I1491"/>
      <c r="J1491"/>
      <c r="K1491"/>
      <c r="L1491"/>
      <c r="M1491"/>
      <c r="N1491"/>
      <c r="O1491"/>
      <c r="P1491"/>
      <c r="Q1491"/>
      <c r="R1491"/>
      <c r="S1491"/>
      <c r="T1491"/>
      <c r="U1491"/>
      <c r="V1491"/>
      <c r="X1491" s="29"/>
      <c r="AB1491" s="108"/>
      <c r="AC1491" s="108"/>
    </row>
    <row r="1492" hidden="1" spans="1:29">
      <c r="A1492"/>
      <c r="B1492"/>
      <c r="C1492"/>
      <c r="D1492"/>
      <c r="E1492"/>
      <c r="F1492"/>
      <c r="G1492"/>
      <c r="H1492"/>
      <c r="I1492"/>
      <c r="J1492"/>
      <c r="K1492"/>
      <c r="L1492"/>
      <c r="M1492"/>
      <c r="N1492"/>
      <c r="O1492"/>
      <c r="P1492"/>
      <c r="Q1492"/>
      <c r="R1492"/>
      <c r="S1492"/>
      <c r="T1492"/>
      <c r="U1492"/>
      <c r="V1492"/>
      <c r="X1492" s="29"/>
      <c r="AB1492" s="108"/>
      <c r="AC1492" s="108"/>
    </row>
    <row r="1493" hidden="1" spans="1:29">
      <c r="A1493"/>
      <c r="B1493"/>
      <c r="C1493"/>
      <c r="D1493"/>
      <c r="E1493"/>
      <c r="F1493"/>
      <c r="G1493"/>
      <c r="H1493"/>
      <c r="I1493"/>
      <c r="J1493"/>
      <c r="K1493"/>
      <c r="L1493"/>
      <c r="M1493"/>
      <c r="N1493"/>
      <c r="O1493"/>
      <c r="P1493"/>
      <c r="Q1493"/>
      <c r="R1493"/>
      <c r="S1493"/>
      <c r="T1493"/>
      <c r="U1493"/>
      <c r="V1493"/>
      <c r="X1493" s="29"/>
      <c r="AB1493" s="108"/>
      <c r="AC1493" s="108"/>
    </row>
    <row r="1494" hidden="1" spans="1:29">
      <c r="A1494"/>
      <c r="B1494"/>
      <c r="C1494"/>
      <c r="D1494"/>
      <c r="E1494"/>
      <c r="F1494"/>
      <c r="G1494"/>
      <c r="H1494"/>
      <c r="I1494"/>
      <c r="J1494"/>
      <c r="K1494"/>
      <c r="L1494"/>
      <c r="M1494"/>
      <c r="N1494"/>
      <c r="O1494"/>
      <c r="P1494"/>
      <c r="Q1494"/>
      <c r="R1494"/>
      <c r="S1494"/>
      <c r="T1494"/>
      <c r="U1494"/>
      <c r="V1494"/>
      <c r="X1494" s="29"/>
      <c r="AB1494" s="108"/>
      <c r="AC1494" s="108"/>
    </row>
    <row r="1495" hidden="1" spans="1:29">
      <c r="A1495"/>
      <c r="B1495"/>
      <c r="C1495"/>
      <c r="D1495"/>
      <c r="E1495"/>
      <c r="F1495"/>
      <c r="G1495"/>
      <c r="H1495"/>
      <c r="I1495"/>
      <c r="J1495"/>
      <c r="K1495"/>
      <c r="L1495"/>
      <c r="M1495"/>
      <c r="N1495"/>
      <c r="O1495"/>
      <c r="P1495"/>
      <c r="Q1495"/>
      <c r="R1495"/>
      <c r="S1495"/>
      <c r="T1495"/>
      <c r="U1495"/>
      <c r="V1495"/>
      <c r="X1495" s="29"/>
      <c r="AB1495" s="108"/>
      <c r="AC1495" s="108"/>
    </row>
    <row r="1496" hidden="1" spans="1:29">
      <c r="A1496"/>
      <c r="B1496"/>
      <c r="C1496"/>
      <c r="D1496"/>
      <c r="E1496"/>
      <c r="F1496"/>
      <c r="G1496"/>
      <c r="H1496"/>
      <c r="I1496"/>
      <c r="J1496"/>
      <c r="K1496"/>
      <c r="L1496"/>
      <c r="M1496"/>
      <c r="N1496"/>
      <c r="O1496"/>
      <c r="P1496"/>
      <c r="Q1496"/>
      <c r="R1496"/>
      <c r="S1496"/>
      <c r="T1496"/>
      <c r="U1496"/>
      <c r="V1496"/>
      <c r="X1496" s="29"/>
      <c r="AB1496" s="108"/>
      <c r="AC1496" s="108"/>
    </row>
    <row r="1497" hidden="1" spans="1:29">
      <c r="A1497"/>
      <c r="B1497"/>
      <c r="C1497"/>
      <c r="D1497"/>
      <c r="E1497"/>
      <c r="F1497"/>
      <c r="G1497"/>
      <c r="H1497"/>
      <c r="I1497"/>
      <c r="J1497"/>
      <c r="K1497"/>
      <c r="L1497"/>
      <c r="M1497"/>
      <c r="N1497"/>
      <c r="O1497"/>
      <c r="P1497"/>
      <c r="Q1497"/>
      <c r="R1497"/>
      <c r="S1497"/>
      <c r="T1497"/>
      <c r="U1497"/>
      <c r="V1497"/>
      <c r="X1497" s="29"/>
      <c r="AB1497" s="108"/>
      <c r="AC1497" s="108"/>
    </row>
    <row r="1498" hidden="1" spans="1:29">
      <c r="A1498"/>
      <c r="B1498"/>
      <c r="C1498"/>
      <c r="D1498"/>
      <c r="E1498"/>
      <c r="F1498"/>
      <c r="G1498"/>
      <c r="H1498"/>
      <c r="I1498"/>
      <c r="J1498"/>
      <c r="K1498"/>
      <c r="L1498"/>
      <c r="M1498"/>
      <c r="N1498"/>
      <c r="O1498"/>
      <c r="P1498"/>
      <c r="Q1498"/>
      <c r="R1498"/>
      <c r="S1498"/>
      <c r="T1498"/>
      <c r="U1498"/>
      <c r="V1498"/>
      <c r="X1498" s="29"/>
      <c r="AB1498" s="108"/>
      <c r="AC1498" s="108"/>
    </row>
    <row r="1499" hidden="1" spans="1:29">
      <c r="A1499"/>
      <c r="B1499"/>
      <c r="C1499"/>
      <c r="D1499"/>
      <c r="E1499"/>
      <c r="F1499"/>
      <c r="G1499"/>
      <c r="H1499"/>
      <c r="I1499"/>
      <c r="J1499"/>
      <c r="K1499"/>
      <c r="L1499"/>
      <c r="M1499"/>
      <c r="N1499"/>
      <c r="O1499"/>
      <c r="P1499"/>
      <c r="Q1499"/>
      <c r="R1499"/>
      <c r="S1499"/>
      <c r="T1499"/>
      <c r="U1499"/>
      <c r="V1499"/>
      <c r="X1499" s="29"/>
      <c r="AB1499" s="108"/>
      <c r="AC1499" s="108"/>
    </row>
    <row r="1500" hidden="1" spans="1:29">
      <c r="A1500"/>
      <c r="B1500"/>
      <c r="C1500"/>
      <c r="D1500"/>
      <c r="E1500"/>
      <c r="F1500"/>
      <c r="G1500"/>
      <c r="H1500"/>
      <c r="I1500"/>
      <c r="J1500"/>
      <c r="K1500"/>
      <c r="L1500"/>
      <c r="M1500"/>
      <c r="N1500"/>
      <c r="O1500"/>
      <c r="P1500"/>
      <c r="Q1500"/>
      <c r="R1500"/>
      <c r="S1500"/>
      <c r="T1500"/>
      <c r="U1500"/>
      <c r="V1500"/>
      <c r="X1500" s="29"/>
      <c r="AB1500" s="108"/>
      <c r="AC1500" s="108"/>
    </row>
    <row r="1501" hidden="1" spans="1:29">
      <c r="A1501"/>
      <c r="B1501"/>
      <c r="C1501"/>
      <c r="D1501"/>
      <c r="E1501"/>
      <c r="F1501"/>
      <c r="G1501"/>
      <c r="H1501"/>
      <c r="I1501"/>
      <c r="J1501"/>
      <c r="K1501"/>
      <c r="L1501"/>
      <c r="M1501"/>
      <c r="N1501"/>
      <c r="O1501"/>
      <c r="P1501"/>
      <c r="Q1501"/>
      <c r="R1501"/>
      <c r="S1501"/>
      <c r="T1501"/>
      <c r="U1501"/>
      <c r="V1501"/>
      <c r="X1501" s="29"/>
      <c r="AB1501" s="108"/>
      <c r="AC1501" s="108"/>
    </row>
    <row r="1502" hidden="1" spans="1:29">
      <c r="A1502"/>
      <c r="B1502"/>
      <c r="C1502"/>
      <c r="D1502"/>
      <c r="E1502"/>
      <c r="F1502"/>
      <c r="G1502"/>
      <c r="H1502"/>
      <c r="I1502"/>
      <c r="J1502"/>
      <c r="K1502"/>
      <c r="L1502"/>
      <c r="M1502"/>
      <c r="N1502"/>
      <c r="O1502"/>
      <c r="P1502"/>
      <c r="Q1502"/>
      <c r="R1502"/>
      <c r="S1502"/>
      <c r="T1502"/>
      <c r="U1502"/>
      <c r="V1502"/>
      <c r="X1502" s="29"/>
      <c r="AB1502" s="108"/>
      <c r="AC1502" s="108"/>
    </row>
    <row r="1503" hidden="1" spans="1:29">
      <c r="A1503"/>
      <c r="B1503"/>
      <c r="C1503"/>
      <c r="D1503"/>
      <c r="E1503"/>
      <c r="F1503"/>
      <c r="G1503"/>
      <c r="H1503"/>
      <c r="I1503"/>
      <c r="J1503"/>
      <c r="K1503"/>
      <c r="L1503"/>
      <c r="M1503"/>
      <c r="N1503"/>
      <c r="O1503"/>
      <c r="P1503"/>
      <c r="Q1503"/>
      <c r="R1503"/>
      <c r="S1503"/>
      <c r="T1503"/>
      <c r="U1503"/>
      <c r="V1503"/>
      <c r="X1503" s="29"/>
      <c r="AB1503" s="108"/>
      <c r="AC1503" s="108"/>
    </row>
    <row r="1504" hidden="1" spans="1:29">
      <c r="A1504"/>
      <c r="B1504"/>
      <c r="C1504"/>
      <c r="D1504"/>
      <c r="E1504"/>
      <c r="F1504"/>
      <c r="G1504"/>
      <c r="H1504"/>
      <c r="I1504"/>
      <c r="J1504"/>
      <c r="K1504"/>
      <c r="L1504"/>
      <c r="M1504"/>
      <c r="N1504"/>
      <c r="O1504"/>
      <c r="P1504"/>
      <c r="Q1504"/>
      <c r="R1504"/>
      <c r="S1504"/>
      <c r="T1504"/>
      <c r="U1504"/>
      <c r="V1504"/>
      <c r="X1504" s="29"/>
      <c r="AB1504" s="108"/>
      <c r="AC1504" s="108"/>
    </row>
    <row r="1505" hidden="1" spans="1:29">
      <c r="A1505"/>
      <c r="B1505"/>
      <c r="C1505"/>
      <c r="D1505"/>
      <c r="E1505"/>
      <c r="F1505"/>
      <c r="G1505"/>
      <c r="H1505"/>
      <c r="I1505"/>
      <c r="J1505"/>
      <c r="K1505"/>
      <c r="L1505"/>
      <c r="M1505"/>
      <c r="N1505"/>
      <c r="O1505"/>
      <c r="P1505"/>
      <c r="Q1505"/>
      <c r="R1505"/>
      <c r="S1505"/>
      <c r="T1505"/>
      <c r="U1505"/>
      <c r="V1505"/>
      <c r="X1505" s="29"/>
      <c r="AB1505" s="108"/>
      <c r="AC1505" s="108"/>
    </row>
    <row r="1506" hidden="1" spans="1:29">
      <c r="A1506"/>
      <c r="B1506"/>
      <c r="C1506"/>
      <c r="D1506"/>
      <c r="E1506"/>
      <c r="F1506"/>
      <c r="G1506"/>
      <c r="H1506"/>
      <c r="I1506"/>
      <c r="J1506"/>
      <c r="K1506"/>
      <c r="L1506"/>
      <c r="M1506"/>
      <c r="N1506"/>
      <c r="O1506"/>
      <c r="P1506"/>
      <c r="Q1506"/>
      <c r="R1506"/>
      <c r="S1506"/>
      <c r="T1506"/>
      <c r="U1506"/>
      <c r="V1506"/>
      <c r="X1506" s="29"/>
      <c r="AB1506" s="108"/>
      <c r="AC1506" s="108"/>
    </row>
    <row r="1507" hidden="1" spans="1:29">
      <c r="A1507"/>
      <c r="B1507"/>
      <c r="C1507"/>
      <c r="D1507"/>
      <c r="E1507"/>
      <c r="F1507"/>
      <c r="G1507"/>
      <c r="H1507"/>
      <c r="I1507"/>
      <c r="J1507"/>
      <c r="K1507"/>
      <c r="L1507"/>
      <c r="M1507"/>
      <c r="N1507"/>
      <c r="O1507"/>
      <c r="P1507"/>
      <c r="Q1507"/>
      <c r="R1507"/>
      <c r="S1507"/>
      <c r="T1507"/>
      <c r="U1507"/>
      <c r="V1507"/>
      <c r="X1507" s="29"/>
      <c r="AB1507" s="108"/>
      <c r="AC1507" s="108"/>
    </row>
    <row r="1508" hidden="1" spans="1:29">
      <c r="A1508"/>
      <c r="B1508"/>
      <c r="C1508"/>
      <c r="D1508"/>
      <c r="E1508"/>
      <c r="F1508"/>
      <c r="G1508"/>
      <c r="H1508"/>
      <c r="I1508"/>
      <c r="J1508"/>
      <c r="K1508"/>
      <c r="L1508"/>
      <c r="M1508"/>
      <c r="N1508"/>
      <c r="O1508"/>
      <c r="P1508"/>
      <c r="Q1508"/>
      <c r="R1508"/>
      <c r="S1508"/>
      <c r="T1508"/>
      <c r="U1508"/>
      <c r="V1508"/>
      <c r="X1508" s="29"/>
      <c r="AB1508" s="108"/>
      <c r="AC1508" s="108"/>
    </row>
    <row r="1509" hidden="1" spans="1:29">
      <c r="A1509"/>
      <c r="B1509"/>
      <c r="C1509"/>
      <c r="D1509"/>
      <c r="E1509"/>
      <c r="F1509"/>
      <c r="G1509"/>
      <c r="H1509"/>
      <c r="I1509"/>
      <c r="J1509"/>
      <c r="K1509"/>
      <c r="L1509"/>
      <c r="M1509"/>
      <c r="N1509"/>
      <c r="O1509"/>
      <c r="P1509"/>
      <c r="Q1509"/>
      <c r="R1509"/>
      <c r="S1509"/>
      <c r="T1509"/>
      <c r="U1509"/>
      <c r="V1509"/>
      <c r="X1509" s="29"/>
      <c r="AB1509" s="108"/>
      <c r="AC1509" s="108"/>
    </row>
    <row r="1510" hidden="1" spans="1:29">
      <c r="A1510"/>
      <c r="B1510"/>
      <c r="C1510"/>
      <c r="D1510"/>
      <c r="E1510"/>
      <c r="F1510"/>
      <c r="G1510"/>
      <c r="H1510"/>
      <c r="I1510"/>
      <c r="J1510"/>
      <c r="K1510"/>
      <c r="L1510"/>
      <c r="M1510"/>
      <c r="N1510"/>
      <c r="O1510"/>
      <c r="P1510"/>
      <c r="Q1510"/>
      <c r="R1510"/>
      <c r="S1510"/>
      <c r="T1510"/>
      <c r="U1510"/>
      <c r="V1510"/>
      <c r="X1510" s="29"/>
      <c r="AB1510" s="108"/>
      <c r="AC1510" s="108"/>
    </row>
    <row r="1511" hidden="1" spans="1:29">
      <c r="A1511"/>
      <c r="B1511"/>
      <c r="C1511"/>
      <c r="D1511"/>
      <c r="E1511"/>
      <c r="F1511"/>
      <c r="G1511"/>
      <c r="H1511"/>
      <c r="I1511"/>
      <c r="J1511"/>
      <c r="K1511"/>
      <c r="L1511"/>
      <c r="M1511"/>
      <c r="N1511"/>
      <c r="O1511"/>
      <c r="P1511"/>
      <c r="Q1511"/>
      <c r="R1511"/>
      <c r="S1511"/>
      <c r="T1511"/>
      <c r="U1511"/>
      <c r="V1511"/>
      <c r="X1511" s="29"/>
      <c r="AB1511" s="108"/>
      <c r="AC1511" s="108"/>
    </row>
    <row r="1512" hidden="1" spans="1:29">
      <c r="A1512"/>
      <c r="B1512"/>
      <c r="C1512"/>
      <c r="D1512"/>
      <c r="E1512"/>
      <c r="F1512"/>
      <c r="G1512"/>
      <c r="H1512"/>
      <c r="I1512"/>
      <c r="J1512"/>
      <c r="K1512"/>
      <c r="L1512"/>
      <c r="M1512"/>
      <c r="N1512"/>
      <c r="O1512"/>
      <c r="P1512"/>
      <c r="Q1512"/>
      <c r="R1512"/>
      <c r="S1512"/>
      <c r="T1512"/>
      <c r="U1512"/>
      <c r="V1512"/>
      <c r="X1512" s="29"/>
      <c r="AB1512" s="108"/>
      <c r="AC1512" s="108"/>
    </row>
    <row r="1513" hidden="1" spans="1:29">
      <c r="A1513"/>
      <c r="B1513"/>
      <c r="C1513"/>
      <c r="D1513"/>
      <c r="E1513"/>
      <c r="F1513"/>
      <c r="G1513"/>
      <c r="H1513"/>
      <c r="I1513"/>
      <c r="J1513"/>
      <c r="K1513"/>
      <c r="L1513"/>
      <c r="M1513"/>
      <c r="N1513"/>
      <c r="O1513"/>
      <c r="P1513"/>
      <c r="Q1513"/>
      <c r="R1513"/>
      <c r="S1513"/>
      <c r="T1513"/>
      <c r="U1513"/>
      <c r="V1513"/>
      <c r="X1513" s="29"/>
      <c r="AB1513" s="108"/>
      <c r="AC1513" s="108"/>
    </row>
    <row r="1514" hidden="1" spans="1:29">
      <c r="A1514"/>
      <c r="B1514"/>
      <c r="C1514"/>
      <c r="D1514"/>
      <c r="E1514"/>
      <c r="F1514"/>
      <c r="G1514"/>
      <c r="H1514"/>
      <c r="I1514"/>
      <c r="J1514"/>
      <c r="K1514"/>
      <c r="L1514"/>
      <c r="M1514"/>
      <c r="N1514"/>
      <c r="O1514"/>
      <c r="P1514"/>
      <c r="Q1514"/>
      <c r="R1514"/>
      <c r="S1514"/>
      <c r="T1514"/>
      <c r="U1514"/>
      <c r="V1514"/>
      <c r="X1514" s="29"/>
      <c r="AB1514" s="108"/>
      <c r="AC1514" s="108"/>
    </row>
    <row r="1515" hidden="1" spans="1:29">
      <c r="A1515"/>
      <c r="B1515"/>
      <c r="C1515"/>
      <c r="D1515"/>
      <c r="E1515"/>
      <c r="F1515"/>
      <c r="G1515"/>
      <c r="H1515"/>
      <c r="I1515"/>
      <c r="J1515"/>
      <c r="K1515"/>
      <c r="L1515"/>
      <c r="M1515"/>
      <c r="N1515"/>
      <c r="O1515"/>
      <c r="P1515"/>
      <c r="Q1515"/>
      <c r="R1515"/>
      <c r="S1515"/>
      <c r="T1515"/>
      <c r="U1515"/>
      <c r="V1515"/>
      <c r="X1515" s="29"/>
      <c r="AB1515" s="108"/>
      <c r="AC1515" s="108"/>
    </row>
    <row r="1516" hidden="1" spans="1:29">
      <c r="A1516"/>
      <c r="B1516"/>
      <c r="C1516"/>
      <c r="D1516"/>
      <c r="E1516"/>
      <c r="F1516"/>
      <c r="G1516"/>
      <c r="H1516"/>
      <c r="I1516"/>
      <c r="J1516"/>
      <c r="K1516"/>
      <c r="L1516"/>
      <c r="M1516"/>
      <c r="N1516"/>
      <c r="O1516"/>
      <c r="P1516"/>
      <c r="Q1516"/>
      <c r="R1516"/>
      <c r="S1516"/>
      <c r="T1516"/>
      <c r="U1516"/>
      <c r="V1516"/>
      <c r="X1516" s="29"/>
      <c r="AB1516" s="108"/>
      <c r="AC1516" s="108"/>
    </row>
    <row r="1517" hidden="1" spans="1:29">
      <c r="A1517"/>
      <c r="B1517"/>
      <c r="C1517"/>
      <c r="D1517"/>
      <c r="E1517"/>
      <c r="F1517"/>
      <c r="G1517"/>
      <c r="H1517"/>
      <c r="I1517"/>
      <c r="J1517"/>
      <c r="K1517"/>
      <c r="L1517"/>
      <c r="M1517"/>
      <c r="N1517"/>
      <c r="O1517"/>
      <c r="P1517"/>
      <c r="Q1517"/>
      <c r="R1517"/>
      <c r="S1517"/>
      <c r="T1517"/>
      <c r="U1517"/>
      <c r="V1517"/>
      <c r="X1517" s="29"/>
      <c r="AB1517" s="108"/>
      <c r="AC1517" s="108"/>
    </row>
    <row r="1518" hidden="1" spans="1:29">
      <c r="A1518"/>
      <c r="B1518"/>
      <c r="C1518"/>
      <c r="D1518"/>
      <c r="E1518"/>
      <c r="F1518"/>
      <c r="G1518"/>
      <c r="H1518"/>
      <c r="I1518"/>
      <c r="J1518"/>
      <c r="K1518"/>
      <c r="L1518"/>
      <c r="M1518"/>
      <c r="N1518"/>
      <c r="O1518"/>
      <c r="P1518"/>
      <c r="Q1518"/>
      <c r="R1518"/>
      <c r="S1518"/>
      <c r="T1518"/>
      <c r="U1518"/>
      <c r="V1518"/>
      <c r="X1518" s="29"/>
      <c r="AB1518" s="108"/>
      <c r="AC1518" s="108"/>
    </row>
    <row r="1519" hidden="1" spans="1:29">
      <c r="A1519"/>
      <c r="B1519"/>
      <c r="C1519"/>
      <c r="D1519"/>
      <c r="E1519"/>
      <c r="F1519"/>
      <c r="G1519"/>
      <c r="H1519"/>
      <c r="I1519"/>
      <c r="J1519"/>
      <c r="K1519"/>
      <c r="L1519"/>
      <c r="M1519"/>
      <c r="N1519"/>
      <c r="O1519"/>
      <c r="P1519"/>
      <c r="Q1519"/>
      <c r="R1519"/>
      <c r="S1519"/>
      <c r="T1519"/>
      <c r="U1519"/>
      <c r="V1519"/>
      <c r="X1519" s="29"/>
      <c r="AB1519" s="108"/>
      <c r="AC1519" s="108"/>
    </row>
    <row r="1520" hidden="1" spans="1:29">
      <c r="A1520"/>
      <c r="B1520"/>
      <c r="C1520"/>
      <c r="D1520"/>
      <c r="E1520"/>
      <c r="F1520"/>
      <c r="G1520"/>
      <c r="H1520"/>
      <c r="I1520"/>
      <c r="J1520"/>
      <c r="K1520"/>
      <c r="L1520"/>
      <c r="M1520"/>
      <c r="N1520"/>
      <c r="O1520"/>
      <c r="P1520"/>
      <c r="Q1520"/>
      <c r="R1520"/>
      <c r="S1520"/>
      <c r="T1520"/>
      <c r="U1520"/>
      <c r="V1520"/>
      <c r="X1520" s="29"/>
      <c r="AB1520" s="108"/>
      <c r="AC1520" s="108"/>
    </row>
    <row r="1521" hidden="1" spans="1:29">
      <c r="A1521"/>
      <c r="B1521"/>
      <c r="C1521"/>
      <c r="D1521"/>
      <c r="E1521"/>
      <c r="F1521"/>
      <c r="G1521"/>
      <c r="H1521"/>
      <c r="I1521"/>
      <c r="J1521"/>
      <c r="K1521"/>
      <c r="L1521"/>
      <c r="M1521"/>
      <c r="N1521"/>
      <c r="O1521"/>
      <c r="P1521"/>
      <c r="Q1521"/>
      <c r="R1521"/>
      <c r="S1521"/>
      <c r="T1521"/>
      <c r="U1521"/>
      <c r="V1521"/>
      <c r="X1521" s="29"/>
      <c r="AB1521" s="108"/>
      <c r="AC1521" s="108"/>
    </row>
    <row r="1522" hidden="1" spans="1:29">
      <c r="A1522"/>
      <c r="B1522"/>
      <c r="C1522"/>
      <c r="D1522"/>
      <c r="E1522"/>
      <c r="F1522"/>
      <c r="G1522"/>
      <c r="H1522"/>
      <c r="I1522"/>
      <c r="J1522"/>
      <c r="K1522"/>
      <c r="L1522"/>
      <c r="M1522"/>
      <c r="N1522"/>
      <c r="O1522"/>
      <c r="P1522"/>
      <c r="Q1522"/>
      <c r="R1522"/>
      <c r="S1522"/>
      <c r="T1522"/>
      <c r="U1522"/>
      <c r="V1522"/>
      <c r="X1522" s="29"/>
      <c r="AB1522" s="108"/>
      <c r="AC1522" s="108"/>
    </row>
    <row r="1523" hidden="1" spans="1:29">
      <c r="A1523"/>
      <c r="B1523"/>
      <c r="C1523"/>
      <c r="D1523"/>
      <c r="E1523"/>
      <c r="F1523"/>
      <c r="G1523"/>
      <c r="H1523"/>
      <c r="I1523"/>
      <c r="J1523"/>
      <c r="K1523"/>
      <c r="L1523"/>
      <c r="M1523"/>
      <c r="N1523"/>
      <c r="O1523"/>
      <c r="P1523"/>
      <c r="Q1523"/>
      <c r="R1523"/>
      <c r="S1523"/>
      <c r="T1523"/>
      <c r="U1523"/>
      <c r="V1523"/>
      <c r="X1523" s="29"/>
      <c r="AB1523" s="108"/>
      <c r="AC1523" s="108"/>
    </row>
    <row r="1524" hidden="1" spans="1:29">
      <c r="A1524"/>
      <c r="B1524"/>
      <c r="C1524"/>
      <c r="D1524"/>
      <c r="E1524"/>
      <c r="F1524"/>
      <c r="G1524"/>
      <c r="H1524"/>
      <c r="I1524"/>
      <c r="J1524"/>
      <c r="K1524"/>
      <c r="L1524"/>
      <c r="M1524"/>
      <c r="N1524"/>
      <c r="O1524"/>
      <c r="P1524"/>
      <c r="Q1524"/>
      <c r="R1524"/>
      <c r="S1524"/>
      <c r="T1524"/>
      <c r="U1524"/>
      <c r="V1524"/>
      <c r="X1524" s="29"/>
      <c r="AB1524" s="108"/>
      <c r="AC1524" s="108"/>
    </row>
    <row r="1525" hidden="1" spans="1:29">
      <c r="A1525"/>
      <c r="B1525"/>
      <c r="C1525"/>
      <c r="D1525"/>
      <c r="E1525"/>
      <c r="F1525"/>
      <c r="G1525"/>
      <c r="H1525"/>
      <c r="I1525"/>
      <c r="J1525"/>
      <c r="K1525"/>
      <c r="L1525"/>
      <c r="M1525"/>
      <c r="N1525"/>
      <c r="O1525"/>
      <c r="P1525"/>
      <c r="Q1525"/>
      <c r="R1525"/>
      <c r="S1525"/>
      <c r="T1525"/>
      <c r="U1525"/>
      <c r="V1525"/>
      <c r="X1525" s="29"/>
      <c r="AB1525" s="108"/>
      <c r="AC1525" s="108"/>
    </row>
    <row r="1526" hidden="1" spans="1:29">
      <c r="A1526"/>
      <c r="B1526"/>
      <c r="C1526"/>
      <c r="D1526"/>
      <c r="E1526"/>
      <c r="F1526"/>
      <c r="G1526"/>
      <c r="H1526"/>
      <c r="I1526"/>
      <c r="J1526"/>
      <c r="K1526"/>
      <c r="L1526"/>
      <c r="M1526"/>
      <c r="N1526"/>
      <c r="O1526"/>
      <c r="P1526"/>
      <c r="Q1526"/>
      <c r="R1526"/>
      <c r="S1526"/>
      <c r="T1526"/>
      <c r="U1526"/>
      <c r="V1526"/>
      <c r="X1526" s="29"/>
      <c r="AB1526" s="108"/>
      <c r="AC1526" s="108"/>
    </row>
    <row r="1527" hidden="1" spans="1:29">
      <c r="A1527"/>
      <c r="B1527"/>
      <c r="C1527"/>
      <c r="D1527"/>
      <c r="E1527"/>
      <c r="F1527"/>
      <c r="G1527"/>
      <c r="H1527"/>
      <c r="I1527"/>
      <c r="J1527"/>
      <c r="K1527"/>
      <c r="L1527"/>
      <c r="M1527"/>
      <c r="N1527"/>
      <c r="O1527"/>
      <c r="P1527"/>
      <c r="Q1527"/>
      <c r="R1527"/>
      <c r="S1527"/>
      <c r="T1527"/>
      <c r="U1527"/>
      <c r="V1527"/>
      <c r="X1527" s="29"/>
      <c r="AB1527" s="108"/>
      <c r="AC1527" s="108"/>
    </row>
    <row r="1528" hidden="1" spans="1:29">
      <c r="A1528"/>
      <c r="B1528"/>
      <c r="C1528"/>
      <c r="D1528"/>
      <c r="E1528"/>
      <c r="F1528"/>
      <c r="G1528"/>
      <c r="H1528"/>
      <c r="I1528"/>
      <c r="J1528"/>
      <c r="K1528"/>
      <c r="L1528"/>
      <c r="M1528"/>
      <c r="N1528"/>
      <c r="O1528"/>
      <c r="P1528"/>
      <c r="Q1528"/>
      <c r="R1528"/>
      <c r="S1528"/>
      <c r="T1528"/>
      <c r="U1528"/>
      <c r="V1528"/>
      <c r="X1528" s="29"/>
      <c r="AB1528" s="108"/>
      <c r="AC1528" s="108"/>
    </row>
    <row r="1529" hidden="1" spans="1:29">
      <c r="A1529"/>
      <c r="B1529"/>
      <c r="C1529"/>
      <c r="D1529"/>
      <c r="E1529"/>
      <c r="F1529"/>
      <c r="G1529"/>
      <c r="H1529"/>
      <c r="I1529"/>
      <c r="J1529"/>
      <c r="K1529"/>
      <c r="L1529"/>
      <c r="M1529"/>
      <c r="N1529"/>
      <c r="O1529"/>
      <c r="P1529"/>
      <c r="Q1529"/>
      <c r="R1529"/>
      <c r="S1529"/>
      <c r="T1529"/>
      <c r="U1529"/>
      <c r="V1529"/>
      <c r="X1529" s="29"/>
      <c r="AB1529" s="108"/>
      <c r="AC1529" s="108"/>
    </row>
    <row r="1530" hidden="1" spans="1:29">
      <c r="A1530"/>
      <c r="B1530"/>
      <c r="C1530"/>
      <c r="D1530"/>
      <c r="E1530"/>
      <c r="F1530"/>
      <c r="G1530"/>
      <c r="H1530"/>
      <c r="I1530"/>
      <c r="J1530"/>
      <c r="K1530"/>
      <c r="L1530"/>
      <c r="M1530"/>
      <c r="N1530"/>
      <c r="O1530"/>
      <c r="P1530"/>
      <c r="Q1530"/>
      <c r="R1530"/>
      <c r="S1530"/>
      <c r="T1530"/>
      <c r="U1530"/>
      <c r="V1530"/>
      <c r="X1530" s="29"/>
      <c r="AB1530" s="108"/>
      <c r="AC1530" s="108"/>
    </row>
    <row r="1531" hidden="1" spans="1:29">
      <c r="A1531"/>
      <c r="B1531"/>
      <c r="C1531"/>
      <c r="D1531"/>
      <c r="E1531"/>
      <c r="F1531"/>
      <c r="G1531"/>
      <c r="H1531"/>
      <c r="I1531"/>
      <c r="J1531"/>
      <c r="K1531"/>
      <c r="L1531"/>
      <c r="M1531"/>
      <c r="N1531"/>
      <c r="O1531"/>
      <c r="P1531"/>
      <c r="Q1531"/>
      <c r="R1531"/>
      <c r="S1531"/>
      <c r="T1531"/>
      <c r="U1531"/>
      <c r="V1531"/>
      <c r="X1531" s="29"/>
      <c r="AB1531" s="108"/>
      <c r="AC1531" s="108"/>
    </row>
    <row r="1532" hidden="1" spans="1:29">
      <c r="A1532"/>
      <c r="B1532"/>
      <c r="C1532"/>
      <c r="D1532"/>
      <c r="E1532"/>
      <c r="F1532"/>
      <c r="G1532"/>
      <c r="H1532"/>
      <c r="I1532"/>
      <c r="J1532"/>
      <c r="K1532"/>
      <c r="L1532"/>
      <c r="M1532"/>
      <c r="N1532"/>
      <c r="O1532"/>
      <c r="P1532"/>
      <c r="Q1532"/>
      <c r="R1532"/>
      <c r="S1532"/>
      <c r="T1532"/>
      <c r="U1532"/>
      <c r="V1532"/>
      <c r="X1532" s="29"/>
      <c r="AB1532" s="108"/>
      <c r="AC1532" s="108"/>
    </row>
    <row r="1533" hidden="1" spans="1:29">
      <c r="A1533"/>
      <c r="B1533"/>
      <c r="C1533"/>
      <c r="D1533"/>
      <c r="E1533"/>
      <c r="F1533"/>
      <c r="G1533"/>
      <c r="H1533"/>
      <c r="I1533"/>
      <c r="J1533"/>
      <c r="K1533"/>
      <c r="L1533"/>
      <c r="M1533"/>
      <c r="N1533"/>
      <c r="O1533"/>
      <c r="P1533"/>
      <c r="Q1533"/>
      <c r="R1533"/>
      <c r="S1533"/>
      <c r="T1533"/>
      <c r="U1533"/>
      <c r="V1533"/>
      <c r="X1533" s="29"/>
      <c r="AB1533" s="108"/>
      <c r="AC1533" s="108"/>
    </row>
    <row r="1534" hidden="1" spans="1:29">
      <c r="A1534"/>
      <c r="B1534"/>
      <c r="C1534"/>
      <c r="D1534"/>
      <c r="E1534"/>
      <c r="F1534"/>
      <c r="G1534"/>
      <c r="H1534"/>
      <c r="I1534"/>
      <c r="J1534"/>
      <c r="K1534"/>
      <c r="L1534"/>
      <c r="M1534"/>
      <c r="N1534"/>
      <c r="O1534"/>
      <c r="P1534"/>
      <c r="Q1534"/>
      <c r="R1534"/>
      <c r="S1534"/>
      <c r="T1534"/>
      <c r="U1534"/>
      <c r="V1534"/>
      <c r="X1534" s="29"/>
      <c r="AB1534" s="108"/>
      <c r="AC1534" s="108"/>
    </row>
    <row r="1535" hidden="1" spans="1:29">
      <c r="A1535"/>
      <c r="B1535"/>
      <c r="C1535"/>
      <c r="D1535"/>
      <c r="E1535"/>
      <c r="F1535"/>
      <c r="G1535"/>
      <c r="H1535"/>
      <c r="I1535"/>
      <c r="J1535"/>
      <c r="K1535"/>
      <c r="L1535"/>
      <c r="M1535"/>
      <c r="N1535"/>
      <c r="O1535"/>
      <c r="P1535"/>
      <c r="Q1535"/>
      <c r="R1535"/>
      <c r="S1535"/>
      <c r="T1535"/>
      <c r="U1535"/>
      <c r="V1535"/>
      <c r="X1535" s="29"/>
      <c r="AB1535" s="108"/>
      <c r="AC1535" s="108"/>
    </row>
    <row r="1536" hidden="1" spans="1:29">
      <c r="A1536"/>
      <c r="B1536"/>
      <c r="C1536"/>
      <c r="D1536"/>
      <c r="E1536"/>
      <c r="F1536"/>
      <c r="G1536"/>
      <c r="H1536"/>
      <c r="I1536"/>
      <c r="J1536"/>
      <c r="K1536"/>
      <c r="L1536"/>
      <c r="M1536"/>
      <c r="N1536"/>
      <c r="O1536"/>
      <c r="P1536"/>
      <c r="Q1536"/>
      <c r="R1536"/>
      <c r="S1536"/>
      <c r="T1536"/>
      <c r="U1536"/>
      <c r="V1536"/>
      <c r="X1536" s="29"/>
      <c r="AB1536" s="108"/>
      <c r="AC1536" s="108"/>
    </row>
    <row r="1537" hidden="1" spans="1:29">
      <c r="A1537"/>
      <c r="B1537"/>
      <c r="C1537"/>
      <c r="D1537"/>
      <c r="E1537"/>
      <c r="F1537"/>
      <c r="G1537"/>
      <c r="H1537"/>
      <c r="I1537"/>
      <c r="J1537"/>
      <c r="K1537"/>
      <c r="L1537"/>
      <c r="M1537"/>
      <c r="N1537"/>
      <c r="O1537"/>
      <c r="P1537"/>
      <c r="Q1537"/>
      <c r="R1537"/>
      <c r="S1537"/>
      <c r="T1537"/>
      <c r="U1537"/>
      <c r="V1537"/>
      <c r="X1537" s="29"/>
      <c r="AB1537" s="108"/>
      <c r="AC1537" s="108"/>
    </row>
    <row r="1538" hidden="1" spans="1:29">
      <c r="A1538"/>
      <c r="B1538"/>
      <c r="C1538"/>
      <c r="D1538"/>
      <c r="E1538"/>
      <c r="F1538"/>
      <c r="G1538"/>
      <c r="H1538"/>
      <c r="I1538"/>
      <c r="J1538"/>
      <c r="K1538"/>
      <c r="L1538"/>
      <c r="M1538"/>
      <c r="N1538"/>
      <c r="O1538"/>
      <c r="P1538"/>
      <c r="Q1538"/>
      <c r="R1538"/>
      <c r="S1538"/>
      <c r="T1538"/>
      <c r="U1538"/>
      <c r="V1538"/>
      <c r="X1538" s="29"/>
      <c r="AB1538" s="108"/>
      <c r="AC1538" s="108"/>
    </row>
    <row r="1539" hidden="1" spans="1:29">
      <c r="A1539"/>
      <c r="B1539"/>
      <c r="C1539"/>
      <c r="D1539"/>
      <c r="E1539"/>
      <c r="F1539"/>
      <c r="G1539"/>
      <c r="H1539"/>
      <c r="I1539"/>
      <c r="J1539"/>
      <c r="K1539"/>
      <c r="L1539"/>
      <c r="M1539"/>
      <c r="N1539"/>
      <c r="O1539"/>
      <c r="P1539"/>
      <c r="Q1539"/>
      <c r="R1539"/>
      <c r="S1539"/>
      <c r="T1539"/>
      <c r="U1539"/>
      <c r="V1539"/>
      <c r="X1539" s="29"/>
      <c r="AB1539" s="108"/>
      <c r="AC1539" s="108"/>
    </row>
    <row r="1540" hidden="1" spans="1:29">
      <c r="A1540"/>
      <c r="B1540"/>
      <c r="C1540"/>
      <c r="D1540"/>
      <c r="E1540"/>
      <c r="F1540"/>
      <c r="G1540"/>
      <c r="H1540"/>
      <c r="I1540"/>
      <c r="J1540"/>
      <c r="K1540"/>
      <c r="L1540"/>
      <c r="M1540"/>
      <c r="N1540"/>
      <c r="O1540"/>
      <c r="P1540"/>
      <c r="Q1540"/>
      <c r="R1540"/>
      <c r="S1540"/>
      <c r="T1540"/>
      <c r="U1540"/>
      <c r="V1540"/>
      <c r="X1540" s="29"/>
      <c r="AB1540" s="108"/>
      <c r="AC1540" s="108"/>
    </row>
    <row r="1541" hidden="1" spans="1:29">
      <c r="A1541"/>
      <c r="B1541"/>
      <c r="C1541"/>
      <c r="D1541"/>
      <c r="E1541"/>
      <c r="F1541"/>
      <c r="G1541"/>
      <c r="H1541"/>
      <c r="I1541"/>
      <c r="J1541"/>
      <c r="K1541"/>
      <c r="L1541"/>
      <c r="M1541"/>
      <c r="N1541"/>
      <c r="O1541"/>
      <c r="P1541"/>
      <c r="Q1541"/>
      <c r="R1541"/>
      <c r="S1541"/>
      <c r="T1541"/>
      <c r="U1541"/>
      <c r="V1541"/>
      <c r="X1541" s="29"/>
      <c r="AB1541" s="108"/>
      <c r="AC1541" s="108"/>
    </row>
    <row r="1542" hidden="1" spans="1:29">
      <c r="A1542"/>
      <c r="B1542"/>
      <c r="C1542"/>
      <c r="D1542"/>
      <c r="E1542"/>
      <c r="F1542"/>
      <c r="G1542"/>
      <c r="H1542"/>
      <c r="I1542"/>
      <c r="J1542"/>
      <c r="K1542"/>
      <c r="L1542"/>
      <c r="M1542"/>
      <c r="N1542"/>
      <c r="O1542"/>
      <c r="P1542"/>
      <c r="Q1542"/>
      <c r="R1542"/>
      <c r="S1542"/>
      <c r="T1542"/>
      <c r="U1542"/>
      <c r="V1542"/>
      <c r="X1542" s="29"/>
      <c r="AB1542" s="108"/>
      <c r="AC1542" s="108"/>
    </row>
    <row r="1543" hidden="1" spans="1:29">
      <c r="A1543"/>
      <c r="B1543"/>
      <c r="C1543"/>
      <c r="D1543"/>
      <c r="E1543"/>
      <c r="F1543"/>
      <c r="G1543"/>
      <c r="H1543"/>
      <c r="I1543"/>
      <c r="J1543"/>
      <c r="K1543"/>
      <c r="L1543"/>
      <c r="M1543"/>
      <c r="N1543"/>
      <c r="O1543"/>
      <c r="P1543"/>
      <c r="Q1543"/>
      <c r="R1543"/>
      <c r="S1543"/>
      <c r="T1543"/>
      <c r="U1543"/>
      <c r="V1543"/>
      <c r="X1543" s="29"/>
      <c r="AB1543" s="108"/>
      <c r="AC1543" s="108"/>
    </row>
    <row r="1544" hidden="1" spans="1:29">
      <c r="A1544"/>
      <c r="B1544"/>
      <c r="C1544"/>
      <c r="D1544"/>
      <c r="E1544"/>
      <c r="F1544"/>
      <c r="G1544"/>
      <c r="H1544"/>
      <c r="I1544"/>
      <c r="J1544"/>
      <c r="K1544"/>
      <c r="L1544"/>
      <c r="M1544"/>
      <c r="N1544"/>
      <c r="O1544"/>
      <c r="P1544"/>
      <c r="Q1544"/>
      <c r="R1544"/>
      <c r="S1544"/>
      <c r="T1544"/>
      <c r="U1544"/>
      <c r="V1544"/>
      <c r="X1544" s="29"/>
      <c r="AB1544" s="108"/>
      <c r="AC1544" s="108"/>
    </row>
    <row r="1545" hidden="1" spans="1:29">
      <c r="A1545"/>
      <c r="B1545"/>
      <c r="C1545"/>
      <c r="D1545"/>
      <c r="E1545"/>
      <c r="F1545"/>
      <c r="G1545"/>
      <c r="H1545"/>
      <c r="I1545"/>
      <c r="J1545"/>
      <c r="K1545"/>
      <c r="L1545"/>
      <c r="M1545"/>
      <c r="N1545"/>
      <c r="O1545"/>
      <c r="P1545"/>
      <c r="Q1545"/>
      <c r="R1545"/>
      <c r="S1545"/>
      <c r="T1545"/>
      <c r="U1545"/>
      <c r="V1545"/>
      <c r="X1545" s="29"/>
      <c r="AB1545" s="108"/>
      <c r="AC1545" s="108"/>
    </row>
    <row r="1546" hidden="1" spans="1:29">
      <c r="A1546"/>
      <c r="B1546"/>
      <c r="C1546"/>
      <c r="D1546"/>
      <c r="E1546"/>
      <c r="F1546"/>
      <c r="G1546"/>
      <c r="H1546"/>
      <c r="I1546"/>
      <c r="J1546"/>
      <c r="K1546"/>
      <c r="L1546"/>
      <c r="M1546"/>
      <c r="N1546"/>
      <c r="O1546"/>
      <c r="P1546"/>
      <c r="Q1546"/>
      <c r="R1546"/>
      <c r="S1546"/>
      <c r="T1546"/>
      <c r="U1546"/>
      <c r="V1546"/>
      <c r="X1546" s="29"/>
      <c r="AB1546" s="108"/>
      <c r="AC1546" s="108"/>
    </row>
    <row r="1547" hidden="1" spans="1:29">
      <c r="A1547"/>
      <c r="B1547"/>
      <c r="C1547"/>
      <c r="D1547"/>
      <c r="E1547"/>
      <c r="F1547"/>
      <c r="G1547"/>
      <c r="H1547"/>
      <c r="I1547"/>
      <c r="J1547"/>
      <c r="K1547"/>
      <c r="L1547"/>
      <c r="M1547"/>
      <c r="N1547"/>
      <c r="O1547"/>
      <c r="P1547"/>
      <c r="Q1547"/>
      <c r="R1547"/>
      <c r="S1547"/>
      <c r="T1547"/>
      <c r="U1547"/>
      <c r="V1547"/>
      <c r="X1547" s="29"/>
      <c r="AB1547" s="108"/>
      <c r="AC1547" s="108"/>
    </row>
    <row r="1548" hidden="1" spans="1:29">
      <c r="A1548"/>
      <c r="B1548"/>
      <c r="C1548"/>
      <c r="D1548"/>
      <c r="E1548"/>
      <c r="F1548"/>
      <c r="G1548"/>
      <c r="H1548"/>
      <c r="I1548"/>
      <c r="J1548"/>
      <c r="K1548"/>
      <c r="L1548"/>
      <c r="M1548"/>
      <c r="N1548"/>
      <c r="O1548"/>
      <c r="P1548"/>
      <c r="Q1548"/>
      <c r="R1548"/>
      <c r="S1548"/>
      <c r="T1548"/>
      <c r="U1548"/>
      <c r="V1548"/>
      <c r="X1548" s="29"/>
      <c r="AB1548" s="108"/>
      <c r="AC1548" s="108"/>
    </row>
    <row r="1549" hidden="1" spans="1:29">
      <c r="A1549"/>
      <c r="B1549"/>
      <c r="C1549"/>
      <c r="D1549"/>
      <c r="E1549"/>
      <c r="F1549"/>
      <c r="G1549"/>
      <c r="H1549"/>
      <c r="I1549"/>
      <c r="J1549"/>
      <c r="K1549"/>
      <c r="L1549"/>
      <c r="M1549"/>
      <c r="N1549"/>
      <c r="O1549"/>
      <c r="P1549"/>
      <c r="Q1549"/>
      <c r="R1549"/>
      <c r="S1549"/>
      <c r="T1549"/>
      <c r="U1549"/>
      <c r="V1549"/>
      <c r="X1549" s="29"/>
      <c r="AB1549" s="108"/>
      <c r="AC1549" s="108"/>
    </row>
    <row r="1550" hidden="1" spans="1:29">
      <c r="A1550"/>
      <c r="B1550"/>
      <c r="C1550"/>
      <c r="D1550"/>
      <c r="E1550"/>
      <c r="F1550"/>
      <c r="G1550"/>
      <c r="H1550"/>
      <c r="I1550"/>
      <c r="J1550"/>
      <c r="K1550"/>
      <c r="L1550"/>
      <c r="M1550"/>
      <c r="N1550"/>
      <c r="O1550"/>
      <c r="P1550"/>
      <c r="Q1550"/>
      <c r="R1550"/>
      <c r="S1550"/>
      <c r="T1550"/>
      <c r="U1550"/>
      <c r="V1550"/>
      <c r="X1550" s="29"/>
      <c r="AB1550" s="108"/>
      <c r="AC1550" s="108"/>
    </row>
    <row r="1551" hidden="1" spans="1:29">
      <c r="A1551"/>
      <c r="B1551"/>
      <c r="C1551"/>
      <c r="D1551"/>
      <c r="E1551"/>
      <c r="F1551"/>
      <c r="G1551"/>
      <c r="H1551"/>
      <c r="I1551"/>
      <c r="J1551"/>
      <c r="K1551"/>
      <c r="L1551"/>
      <c r="M1551"/>
      <c r="N1551"/>
      <c r="O1551"/>
      <c r="P1551"/>
      <c r="Q1551"/>
      <c r="R1551"/>
      <c r="S1551"/>
      <c r="T1551"/>
      <c r="U1551"/>
      <c r="V1551"/>
      <c r="X1551" s="29"/>
      <c r="AB1551" s="108"/>
      <c r="AC1551" s="108"/>
    </row>
    <row r="1552" hidden="1" spans="1:29">
      <c r="A1552"/>
      <c r="B1552"/>
      <c r="C1552"/>
      <c r="D1552"/>
      <c r="E1552"/>
      <c r="F1552"/>
      <c r="G1552"/>
      <c r="H1552"/>
      <c r="I1552"/>
      <c r="J1552"/>
      <c r="K1552"/>
      <c r="L1552"/>
      <c r="M1552"/>
      <c r="N1552"/>
      <c r="O1552"/>
      <c r="P1552"/>
      <c r="Q1552"/>
      <c r="R1552"/>
      <c r="S1552"/>
      <c r="T1552"/>
      <c r="U1552"/>
      <c r="V1552"/>
      <c r="X1552" s="29"/>
      <c r="AB1552" s="108"/>
      <c r="AC1552" s="108"/>
    </row>
    <row r="1553" hidden="1" spans="1:29">
      <c r="A1553"/>
      <c r="B1553"/>
      <c r="C1553"/>
      <c r="D1553"/>
      <c r="E1553"/>
      <c r="F1553"/>
      <c r="G1553"/>
      <c r="H1553"/>
      <c r="I1553"/>
      <c r="J1553"/>
      <c r="K1553"/>
      <c r="L1553"/>
      <c r="M1553"/>
      <c r="N1553"/>
      <c r="O1553"/>
      <c r="P1553"/>
      <c r="Q1553"/>
      <c r="R1553"/>
      <c r="S1553"/>
      <c r="T1553"/>
      <c r="U1553"/>
      <c r="V1553"/>
      <c r="X1553" s="29"/>
      <c r="AB1553" s="108"/>
      <c r="AC1553" s="108"/>
    </row>
    <row r="1554" hidden="1" spans="1:29">
      <c r="A1554"/>
      <c r="B1554"/>
      <c r="C1554"/>
      <c r="D1554"/>
      <c r="E1554"/>
      <c r="F1554"/>
      <c r="G1554"/>
      <c r="H1554"/>
      <c r="I1554"/>
      <c r="J1554"/>
      <c r="K1554"/>
      <c r="L1554"/>
      <c r="M1554"/>
      <c r="N1554"/>
      <c r="O1554"/>
      <c r="P1554"/>
      <c r="Q1554"/>
      <c r="R1554"/>
      <c r="S1554"/>
      <c r="T1554"/>
      <c r="U1554"/>
      <c r="V1554"/>
      <c r="X1554" s="29"/>
      <c r="AB1554" s="108"/>
      <c r="AC1554" s="108"/>
    </row>
    <row r="1555" hidden="1" spans="1:29">
      <c r="A1555"/>
      <c r="B1555"/>
      <c r="C1555"/>
      <c r="D1555"/>
      <c r="E1555"/>
      <c r="F1555"/>
      <c r="G1555"/>
      <c r="H1555"/>
      <c r="I1555"/>
      <c r="J1555"/>
      <c r="K1555"/>
      <c r="L1555"/>
      <c r="M1555"/>
      <c r="N1555"/>
      <c r="O1555"/>
      <c r="P1555"/>
      <c r="Q1555"/>
      <c r="R1555"/>
      <c r="S1555"/>
      <c r="T1555"/>
      <c r="U1555"/>
      <c r="V1555"/>
      <c r="X1555" s="29"/>
      <c r="AB1555" s="108"/>
      <c r="AC1555" s="108"/>
    </row>
    <row r="1556" hidden="1" spans="1:29">
      <c r="A1556"/>
      <c r="B1556"/>
      <c r="C1556"/>
      <c r="D1556"/>
      <c r="E1556"/>
      <c r="F1556"/>
      <c r="G1556"/>
      <c r="H1556"/>
      <c r="I1556"/>
      <c r="J1556"/>
      <c r="K1556"/>
      <c r="L1556"/>
      <c r="M1556"/>
      <c r="N1556"/>
      <c r="O1556"/>
      <c r="P1556"/>
      <c r="Q1556"/>
      <c r="R1556"/>
      <c r="S1556"/>
      <c r="T1556"/>
      <c r="U1556"/>
      <c r="V1556"/>
      <c r="X1556" s="29"/>
      <c r="AB1556" s="108"/>
      <c r="AC1556" s="108"/>
    </row>
    <row r="1557" hidden="1" spans="1:29">
      <c r="A1557"/>
      <c r="B1557"/>
      <c r="C1557"/>
      <c r="D1557"/>
      <c r="E1557"/>
      <c r="F1557"/>
      <c r="G1557"/>
      <c r="H1557"/>
      <c r="I1557"/>
      <c r="J1557"/>
      <c r="K1557"/>
      <c r="L1557"/>
      <c r="M1557"/>
      <c r="N1557"/>
      <c r="O1557"/>
      <c r="P1557"/>
      <c r="Q1557"/>
      <c r="R1557"/>
      <c r="S1557"/>
      <c r="T1557"/>
      <c r="U1557"/>
      <c r="V1557"/>
      <c r="X1557" s="29"/>
      <c r="AB1557" s="108"/>
      <c r="AC1557" s="108"/>
    </row>
    <row r="1558" hidden="1" spans="1:29">
      <c r="A1558"/>
      <c r="B1558"/>
      <c r="C1558"/>
      <c r="D1558"/>
      <c r="E1558"/>
      <c r="F1558"/>
      <c r="G1558"/>
      <c r="H1558"/>
      <c r="I1558"/>
      <c r="J1558"/>
      <c r="K1558"/>
      <c r="L1558"/>
      <c r="M1558"/>
      <c r="N1558"/>
      <c r="O1558"/>
      <c r="P1558"/>
      <c r="Q1558"/>
      <c r="R1558"/>
      <c r="S1558"/>
      <c r="T1558"/>
      <c r="U1558"/>
      <c r="V1558"/>
      <c r="X1558" s="29"/>
      <c r="AB1558" s="108"/>
      <c r="AC1558" s="108"/>
    </row>
    <row r="1559" hidden="1" spans="1:29">
      <c r="A1559"/>
      <c r="B1559"/>
      <c r="C1559"/>
      <c r="D1559"/>
      <c r="E1559"/>
      <c r="F1559"/>
      <c r="G1559"/>
      <c r="H1559"/>
      <c r="I1559"/>
      <c r="J1559"/>
      <c r="K1559"/>
      <c r="L1559"/>
      <c r="M1559"/>
      <c r="N1559"/>
      <c r="O1559"/>
      <c r="P1559"/>
      <c r="Q1559"/>
      <c r="R1559"/>
      <c r="S1559"/>
      <c r="T1559"/>
      <c r="U1559"/>
      <c r="V1559"/>
      <c r="X1559" s="29"/>
      <c r="AB1559" s="108"/>
      <c r="AC1559" s="108"/>
    </row>
    <row r="1560" hidden="1" spans="1:29">
      <c r="A1560"/>
      <c r="B1560"/>
      <c r="C1560"/>
      <c r="D1560"/>
      <c r="E1560"/>
      <c r="F1560"/>
      <c r="G1560"/>
      <c r="H1560"/>
      <c r="I1560"/>
      <c r="J1560"/>
      <c r="K1560"/>
      <c r="L1560"/>
      <c r="M1560"/>
      <c r="N1560"/>
      <c r="O1560"/>
      <c r="P1560"/>
      <c r="Q1560"/>
      <c r="R1560"/>
      <c r="S1560"/>
      <c r="T1560"/>
      <c r="U1560"/>
      <c r="V1560"/>
      <c r="X1560" s="29"/>
      <c r="AB1560" s="108"/>
      <c r="AC1560" s="108"/>
    </row>
    <row r="1561" hidden="1" spans="1:29">
      <c r="A1561"/>
      <c r="B1561"/>
      <c r="C1561"/>
      <c r="D1561"/>
      <c r="E1561"/>
      <c r="F1561"/>
      <c r="G1561"/>
      <c r="H1561"/>
      <c r="I1561"/>
      <c r="J1561"/>
      <c r="K1561"/>
      <c r="L1561"/>
      <c r="M1561"/>
      <c r="N1561"/>
      <c r="O1561"/>
      <c r="P1561"/>
      <c r="Q1561"/>
      <c r="R1561"/>
      <c r="S1561"/>
      <c r="T1561"/>
      <c r="U1561"/>
      <c r="V1561"/>
      <c r="X1561" s="29"/>
      <c r="AB1561" s="108"/>
      <c r="AC1561" s="108"/>
    </row>
    <row r="1562" hidden="1" spans="1:29">
      <c r="A1562"/>
      <c r="B1562"/>
      <c r="C1562"/>
      <c r="D1562"/>
      <c r="E1562"/>
      <c r="F1562"/>
      <c r="G1562"/>
      <c r="H1562"/>
      <c r="I1562"/>
      <c r="J1562"/>
      <c r="K1562"/>
      <c r="L1562"/>
      <c r="M1562"/>
      <c r="N1562"/>
      <c r="O1562"/>
      <c r="P1562"/>
      <c r="Q1562"/>
      <c r="R1562"/>
      <c r="S1562"/>
      <c r="T1562"/>
      <c r="U1562"/>
      <c r="V1562"/>
      <c r="X1562" s="29"/>
      <c r="AB1562" s="108"/>
      <c r="AC1562" s="108"/>
    </row>
    <row r="1563" hidden="1" spans="1:29">
      <c r="A1563"/>
      <c r="B1563"/>
      <c r="C1563"/>
      <c r="D1563"/>
      <c r="E1563"/>
      <c r="F1563"/>
      <c r="G1563"/>
      <c r="H1563"/>
      <c r="I1563"/>
      <c r="J1563"/>
      <c r="K1563"/>
      <c r="L1563"/>
      <c r="M1563"/>
      <c r="N1563"/>
      <c r="O1563"/>
      <c r="P1563"/>
      <c r="Q1563"/>
      <c r="R1563"/>
      <c r="S1563"/>
      <c r="T1563"/>
      <c r="U1563"/>
      <c r="V1563"/>
      <c r="X1563" s="29"/>
      <c r="AB1563" s="108"/>
      <c r="AC1563" s="108"/>
    </row>
    <row r="1564" hidden="1" spans="1:29">
      <c r="A1564"/>
      <c r="B1564"/>
      <c r="C1564"/>
      <c r="D1564"/>
      <c r="E1564"/>
      <c r="F1564"/>
      <c r="G1564"/>
      <c r="H1564"/>
      <c r="I1564"/>
      <c r="J1564"/>
      <c r="K1564"/>
      <c r="L1564"/>
      <c r="M1564"/>
      <c r="N1564"/>
      <c r="O1564"/>
      <c r="P1564"/>
      <c r="Q1564"/>
      <c r="R1564"/>
      <c r="S1564"/>
      <c r="T1564"/>
      <c r="U1564"/>
      <c r="V1564"/>
      <c r="X1564" s="29"/>
      <c r="AB1564" s="108"/>
      <c r="AC1564" s="108"/>
    </row>
    <row r="1565" hidden="1" spans="1:29">
      <c r="A1565"/>
      <c r="B1565"/>
      <c r="C1565"/>
      <c r="D1565"/>
      <c r="E1565"/>
      <c r="F1565"/>
      <c r="G1565"/>
      <c r="H1565"/>
      <c r="I1565"/>
      <c r="J1565"/>
      <c r="K1565"/>
      <c r="L1565"/>
      <c r="M1565"/>
      <c r="N1565"/>
      <c r="O1565"/>
      <c r="P1565"/>
      <c r="Q1565"/>
      <c r="R1565"/>
      <c r="S1565"/>
      <c r="T1565"/>
      <c r="U1565"/>
      <c r="V1565"/>
      <c r="X1565" s="29"/>
      <c r="AB1565" s="108"/>
      <c r="AC1565" s="108"/>
    </row>
    <row r="1566" hidden="1" spans="1:29">
      <c r="A1566"/>
      <c r="B1566"/>
      <c r="C1566"/>
      <c r="D1566"/>
      <c r="E1566"/>
      <c r="F1566"/>
      <c r="G1566"/>
      <c r="H1566"/>
      <c r="I1566"/>
      <c r="J1566"/>
      <c r="K1566"/>
      <c r="L1566"/>
      <c r="M1566"/>
      <c r="N1566"/>
      <c r="O1566"/>
      <c r="P1566"/>
      <c r="Q1566"/>
      <c r="R1566"/>
      <c r="S1566"/>
      <c r="T1566"/>
      <c r="U1566"/>
      <c r="V1566"/>
      <c r="X1566" s="29"/>
      <c r="AB1566" s="108"/>
      <c r="AC1566" s="108"/>
    </row>
    <row r="1567" hidden="1" spans="1:29">
      <c r="A1567"/>
      <c r="B1567"/>
      <c r="C1567"/>
      <c r="D1567"/>
      <c r="E1567"/>
      <c r="F1567"/>
      <c r="G1567"/>
      <c r="H1567"/>
      <c r="I1567"/>
      <c r="J1567"/>
      <c r="K1567"/>
      <c r="L1567"/>
      <c r="M1567"/>
      <c r="N1567"/>
      <c r="O1567"/>
      <c r="P1567"/>
      <c r="Q1567"/>
      <c r="R1567"/>
      <c r="S1567"/>
      <c r="T1567"/>
      <c r="U1567"/>
      <c r="V1567"/>
      <c r="X1567" s="29"/>
      <c r="AB1567" s="108"/>
      <c r="AC1567" s="108"/>
    </row>
    <row r="1568" hidden="1" spans="1:29">
      <c r="A1568"/>
      <c r="B1568"/>
      <c r="C1568"/>
      <c r="D1568"/>
      <c r="E1568"/>
      <c r="F1568"/>
      <c r="G1568"/>
      <c r="H1568"/>
      <c r="I1568"/>
      <c r="J1568"/>
      <c r="K1568"/>
      <c r="L1568"/>
      <c r="M1568"/>
      <c r="N1568"/>
      <c r="O1568"/>
      <c r="P1568"/>
      <c r="Q1568"/>
      <c r="R1568"/>
      <c r="S1568"/>
      <c r="T1568"/>
      <c r="U1568"/>
      <c r="V1568"/>
      <c r="X1568" s="29"/>
      <c r="AB1568" s="108"/>
      <c r="AC1568" s="108"/>
    </row>
    <row r="1569" hidden="1" spans="1:29">
      <c r="A1569"/>
      <c r="B1569"/>
      <c r="C1569"/>
      <c r="D1569"/>
      <c r="E1569"/>
      <c r="F1569"/>
      <c r="G1569"/>
      <c r="H1569"/>
      <c r="I1569"/>
      <c r="J1569"/>
      <c r="K1569"/>
      <c r="L1569"/>
      <c r="M1569"/>
      <c r="N1569"/>
      <c r="O1569"/>
      <c r="P1569"/>
      <c r="Q1569"/>
      <c r="R1569"/>
      <c r="S1569"/>
      <c r="T1569"/>
      <c r="U1569"/>
      <c r="V1569"/>
      <c r="X1569" s="29"/>
      <c r="AB1569" s="108"/>
      <c r="AC1569" s="108"/>
    </row>
    <row r="1570" hidden="1" spans="1:29">
      <c r="A1570"/>
      <c r="B1570"/>
      <c r="C1570"/>
      <c r="D1570"/>
      <c r="E1570"/>
      <c r="F1570"/>
      <c r="G1570"/>
      <c r="H1570"/>
      <c r="I1570"/>
      <c r="J1570"/>
      <c r="K1570"/>
      <c r="L1570"/>
      <c r="M1570"/>
      <c r="N1570"/>
      <c r="O1570"/>
      <c r="P1570"/>
      <c r="Q1570"/>
      <c r="R1570"/>
      <c r="S1570"/>
      <c r="T1570"/>
      <c r="U1570"/>
      <c r="V1570"/>
      <c r="X1570" s="29"/>
      <c r="AB1570" s="108"/>
      <c r="AC1570" s="108"/>
    </row>
    <row r="1571" hidden="1" spans="1:29">
      <c r="A1571"/>
      <c r="B1571"/>
      <c r="C1571"/>
      <c r="D1571"/>
      <c r="E1571"/>
      <c r="F1571"/>
      <c r="G1571"/>
      <c r="H1571"/>
      <c r="I1571"/>
      <c r="J1571"/>
      <c r="K1571"/>
      <c r="L1571"/>
      <c r="M1571"/>
      <c r="N1571"/>
      <c r="O1571"/>
      <c r="P1571"/>
      <c r="Q1571"/>
      <c r="R1571"/>
      <c r="S1571"/>
      <c r="T1571"/>
      <c r="U1571"/>
      <c r="V1571"/>
      <c r="X1571" s="29"/>
      <c r="AB1571" s="108"/>
      <c r="AC1571" s="108"/>
    </row>
    <row r="1572" hidden="1" spans="1:29">
      <c r="A1572"/>
      <c r="B1572"/>
      <c r="C1572"/>
      <c r="D1572"/>
      <c r="E1572"/>
      <c r="F1572"/>
      <c r="G1572"/>
      <c r="H1572"/>
      <c r="I1572"/>
      <c r="J1572"/>
      <c r="K1572"/>
      <c r="L1572"/>
      <c r="M1572"/>
      <c r="N1572"/>
      <c r="O1572"/>
      <c r="P1572"/>
      <c r="Q1572"/>
      <c r="R1572"/>
      <c r="S1572"/>
      <c r="T1572"/>
      <c r="U1572"/>
      <c r="V1572"/>
      <c r="X1572" s="29"/>
      <c r="AB1572" s="108"/>
      <c r="AC1572" s="108"/>
    </row>
    <row r="1573" hidden="1" spans="1:29">
      <c r="A1573"/>
      <c r="B1573"/>
      <c r="C1573"/>
      <c r="D1573"/>
      <c r="E1573"/>
      <c r="F1573"/>
      <c r="G1573"/>
      <c r="H1573"/>
      <c r="I1573"/>
      <c r="J1573"/>
      <c r="K1573"/>
      <c r="L1573"/>
      <c r="M1573"/>
      <c r="N1573"/>
      <c r="O1573"/>
      <c r="P1573"/>
      <c r="Q1573"/>
      <c r="R1573"/>
      <c r="S1573"/>
      <c r="T1573"/>
      <c r="U1573"/>
      <c r="V1573"/>
      <c r="X1573" s="29"/>
      <c r="AB1573" s="108"/>
      <c r="AC1573" s="108"/>
    </row>
    <row r="1574" hidden="1" spans="1:29">
      <c r="A1574"/>
      <c r="B1574"/>
      <c r="C1574"/>
      <c r="D1574"/>
      <c r="E1574"/>
      <c r="F1574"/>
      <c r="G1574"/>
      <c r="H1574"/>
      <c r="I1574"/>
      <c r="J1574"/>
      <c r="K1574"/>
      <c r="L1574"/>
      <c r="M1574"/>
      <c r="N1574"/>
      <c r="O1574"/>
      <c r="P1574"/>
      <c r="Q1574"/>
      <c r="R1574"/>
      <c r="S1574"/>
      <c r="T1574"/>
      <c r="U1574"/>
      <c r="V1574"/>
      <c r="X1574" s="29"/>
      <c r="AB1574" s="108"/>
      <c r="AC1574" s="108"/>
    </row>
    <row r="1575" hidden="1" spans="1:29">
      <c r="A1575"/>
      <c r="B1575"/>
      <c r="C1575"/>
      <c r="D1575"/>
      <c r="E1575"/>
      <c r="F1575"/>
      <c r="G1575"/>
      <c r="H1575"/>
      <c r="I1575"/>
      <c r="J1575"/>
      <c r="K1575"/>
      <c r="L1575"/>
      <c r="M1575"/>
      <c r="N1575"/>
      <c r="O1575"/>
      <c r="P1575"/>
      <c r="Q1575"/>
      <c r="R1575"/>
      <c r="S1575"/>
      <c r="T1575"/>
      <c r="U1575"/>
      <c r="V1575"/>
      <c r="X1575" s="29"/>
      <c r="AB1575" s="108"/>
      <c r="AC1575" s="108"/>
    </row>
    <row r="1576" hidden="1" spans="1:29">
      <c r="A1576"/>
      <c r="B1576"/>
      <c r="C1576"/>
      <c r="D1576"/>
      <c r="E1576"/>
      <c r="F1576"/>
      <c r="G1576"/>
      <c r="H1576"/>
      <c r="I1576"/>
      <c r="J1576"/>
      <c r="K1576"/>
      <c r="L1576"/>
      <c r="M1576"/>
      <c r="N1576"/>
      <c r="O1576"/>
      <c r="P1576"/>
      <c r="Q1576"/>
      <c r="R1576"/>
      <c r="S1576"/>
      <c r="T1576"/>
      <c r="U1576"/>
      <c r="V1576"/>
      <c r="X1576" s="29"/>
      <c r="AB1576" s="108"/>
      <c r="AC1576" s="108"/>
    </row>
    <row r="1577" hidden="1" spans="1:29">
      <c r="A1577"/>
      <c r="B1577"/>
      <c r="C1577"/>
      <c r="D1577"/>
      <c r="E1577"/>
      <c r="F1577"/>
      <c r="G1577"/>
      <c r="H1577"/>
      <c r="I1577"/>
      <c r="J1577"/>
      <c r="K1577"/>
      <c r="L1577"/>
      <c r="M1577"/>
      <c r="N1577"/>
      <c r="O1577"/>
      <c r="P1577"/>
      <c r="Q1577"/>
      <c r="R1577"/>
      <c r="S1577"/>
      <c r="T1577"/>
      <c r="U1577"/>
      <c r="V1577"/>
      <c r="X1577" s="29"/>
      <c r="AB1577" s="108"/>
      <c r="AC1577" s="108"/>
    </row>
    <row r="1578" hidden="1" spans="1:29">
      <c r="A1578"/>
      <c r="B1578"/>
      <c r="C1578"/>
      <c r="D1578"/>
      <c r="E1578"/>
      <c r="F1578"/>
      <c r="G1578"/>
      <c r="H1578"/>
      <c r="I1578"/>
      <c r="J1578"/>
      <c r="K1578"/>
      <c r="L1578"/>
      <c r="M1578"/>
      <c r="N1578"/>
      <c r="O1578"/>
      <c r="P1578"/>
      <c r="Q1578"/>
      <c r="R1578"/>
      <c r="S1578"/>
      <c r="T1578"/>
      <c r="U1578"/>
      <c r="V1578"/>
      <c r="X1578" s="29"/>
      <c r="AB1578" s="108"/>
      <c r="AC1578" s="108"/>
    </row>
    <row r="1579" hidden="1" spans="1:29">
      <c r="A1579"/>
      <c r="B1579"/>
      <c r="C1579"/>
      <c r="D1579"/>
      <c r="E1579"/>
      <c r="F1579"/>
      <c r="G1579"/>
      <c r="H1579"/>
      <c r="I1579"/>
      <c r="J1579"/>
      <c r="K1579"/>
      <c r="L1579"/>
      <c r="M1579"/>
      <c r="N1579"/>
      <c r="O1579"/>
      <c r="P1579"/>
      <c r="Q1579"/>
      <c r="R1579"/>
      <c r="S1579"/>
      <c r="T1579"/>
      <c r="U1579"/>
      <c r="V1579"/>
      <c r="X1579" s="29"/>
      <c r="AB1579" s="108"/>
      <c r="AC1579" s="108"/>
    </row>
    <row r="1580" hidden="1" spans="1:29">
      <c r="A1580"/>
      <c r="B1580"/>
      <c r="C1580"/>
      <c r="D1580"/>
      <c r="E1580"/>
      <c r="F1580"/>
      <c r="G1580"/>
      <c r="H1580"/>
      <c r="I1580"/>
      <c r="J1580"/>
      <c r="K1580"/>
      <c r="L1580"/>
      <c r="M1580"/>
      <c r="N1580"/>
      <c r="O1580"/>
      <c r="P1580"/>
      <c r="Q1580"/>
      <c r="R1580"/>
      <c r="S1580"/>
      <c r="T1580"/>
      <c r="U1580"/>
      <c r="V1580"/>
      <c r="X1580" s="29"/>
      <c r="AB1580" s="108"/>
      <c r="AC1580" s="108"/>
    </row>
    <row r="1581" hidden="1" spans="1:29">
      <c r="A1581"/>
      <c r="B1581"/>
      <c r="C1581"/>
      <c r="D1581"/>
      <c r="E1581"/>
      <c r="F1581"/>
      <c r="G1581"/>
      <c r="H1581"/>
      <c r="I1581"/>
      <c r="J1581"/>
      <c r="K1581"/>
      <c r="L1581"/>
      <c r="M1581"/>
      <c r="N1581"/>
      <c r="O1581"/>
      <c r="P1581"/>
      <c r="Q1581"/>
      <c r="R1581"/>
      <c r="S1581"/>
      <c r="T1581"/>
      <c r="U1581"/>
      <c r="V1581"/>
      <c r="X1581" s="29"/>
      <c r="AB1581" s="108"/>
      <c r="AC1581" s="108"/>
    </row>
    <row r="1582" hidden="1" spans="1:29">
      <c r="A1582"/>
      <c r="B1582"/>
      <c r="C1582"/>
      <c r="D1582"/>
      <c r="E1582"/>
      <c r="F1582"/>
      <c r="G1582"/>
      <c r="H1582"/>
      <c r="I1582"/>
      <c r="J1582"/>
      <c r="K1582"/>
      <c r="L1582"/>
      <c r="M1582"/>
      <c r="N1582"/>
      <c r="O1582"/>
      <c r="P1582"/>
      <c r="Q1582"/>
      <c r="R1582"/>
      <c r="S1582"/>
      <c r="T1582"/>
      <c r="U1582"/>
      <c r="V1582"/>
      <c r="X1582" s="29"/>
      <c r="AB1582" s="108"/>
      <c r="AC1582" s="108"/>
    </row>
    <row r="1583" hidden="1" spans="1:29">
      <c r="A1583"/>
      <c r="B1583"/>
      <c r="C1583"/>
      <c r="D1583"/>
      <c r="E1583"/>
      <c r="F1583"/>
      <c r="G1583"/>
      <c r="H1583"/>
      <c r="I1583"/>
      <c r="J1583"/>
      <c r="K1583"/>
      <c r="L1583"/>
      <c r="M1583"/>
      <c r="N1583"/>
      <c r="O1583"/>
      <c r="P1583"/>
      <c r="Q1583"/>
      <c r="R1583"/>
      <c r="S1583"/>
      <c r="T1583"/>
      <c r="U1583"/>
      <c r="V1583"/>
      <c r="X1583" s="29"/>
      <c r="AB1583" s="108"/>
      <c r="AC1583" s="108"/>
    </row>
    <row r="1584" hidden="1" spans="1:29">
      <c r="A1584"/>
      <c r="B1584"/>
      <c r="C1584"/>
      <c r="D1584"/>
      <c r="E1584"/>
      <c r="F1584"/>
      <c r="G1584"/>
      <c r="H1584"/>
      <c r="I1584"/>
      <c r="J1584"/>
      <c r="K1584"/>
      <c r="L1584"/>
      <c r="M1584"/>
      <c r="N1584"/>
      <c r="O1584"/>
      <c r="P1584"/>
      <c r="Q1584"/>
      <c r="R1584"/>
      <c r="S1584"/>
      <c r="T1584"/>
      <c r="U1584"/>
      <c r="V1584"/>
      <c r="X1584" s="29"/>
      <c r="AB1584" s="108"/>
      <c r="AC1584" s="108"/>
    </row>
    <row r="1585" hidden="1" spans="1:29">
      <c r="A1585"/>
      <c r="B1585"/>
      <c r="C1585"/>
      <c r="D1585"/>
      <c r="E1585"/>
      <c r="F1585"/>
      <c r="G1585"/>
      <c r="H1585"/>
      <c r="I1585"/>
      <c r="J1585"/>
      <c r="K1585"/>
      <c r="L1585"/>
      <c r="M1585"/>
      <c r="N1585"/>
      <c r="O1585"/>
      <c r="P1585"/>
      <c r="Q1585"/>
      <c r="R1585"/>
      <c r="S1585"/>
      <c r="T1585"/>
      <c r="U1585"/>
      <c r="V1585"/>
      <c r="X1585" s="29"/>
      <c r="AB1585" s="108"/>
      <c r="AC1585" s="108"/>
    </row>
    <row r="1586" hidden="1" spans="1:29">
      <c r="A1586"/>
      <c r="B1586"/>
      <c r="C1586"/>
      <c r="D1586"/>
      <c r="E1586"/>
      <c r="F1586"/>
      <c r="G1586"/>
      <c r="H1586"/>
      <c r="I1586"/>
      <c r="J1586"/>
      <c r="K1586"/>
      <c r="L1586"/>
      <c r="M1586"/>
      <c r="N1586"/>
      <c r="O1586"/>
      <c r="P1586"/>
      <c r="Q1586"/>
      <c r="R1586"/>
      <c r="S1586"/>
      <c r="T1586"/>
      <c r="U1586"/>
      <c r="V1586"/>
      <c r="X1586" s="29"/>
      <c r="AB1586" s="108"/>
      <c r="AC1586" s="108"/>
    </row>
    <row r="1587" hidden="1" spans="1:29">
      <c r="A1587"/>
      <c r="B1587"/>
      <c r="C1587"/>
      <c r="D1587"/>
      <c r="E1587"/>
      <c r="F1587"/>
      <c r="G1587"/>
      <c r="H1587"/>
      <c r="I1587"/>
      <c r="J1587"/>
      <c r="K1587"/>
      <c r="L1587"/>
      <c r="M1587"/>
      <c r="N1587"/>
      <c r="O1587"/>
      <c r="P1587"/>
      <c r="Q1587"/>
      <c r="R1587"/>
      <c r="S1587"/>
      <c r="T1587"/>
      <c r="U1587"/>
      <c r="V1587"/>
      <c r="X1587" s="29"/>
      <c r="AB1587" s="108"/>
      <c r="AC1587" s="108"/>
    </row>
    <row r="1588" hidden="1" spans="1:29">
      <c r="A1588"/>
      <c r="B1588"/>
      <c r="C1588"/>
      <c r="D1588"/>
      <c r="E1588"/>
      <c r="F1588"/>
      <c r="G1588"/>
      <c r="H1588"/>
      <c r="I1588"/>
      <c r="J1588"/>
      <c r="K1588"/>
      <c r="L1588"/>
      <c r="M1588"/>
      <c r="N1588"/>
      <c r="O1588"/>
      <c r="P1588"/>
      <c r="Q1588"/>
      <c r="R1588"/>
      <c r="S1588"/>
      <c r="T1588"/>
      <c r="U1588"/>
      <c r="V1588"/>
      <c r="X1588" s="29"/>
      <c r="AB1588" s="108"/>
      <c r="AC1588" s="108"/>
    </row>
    <row r="1589" hidden="1" spans="1:29">
      <c r="A1589"/>
      <c r="B1589"/>
      <c r="C1589"/>
      <c r="D1589"/>
      <c r="E1589"/>
      <c r="F1589"/>
      <c r="G1589"/>
      <c r="H1589"/>
      <c r="I1589"/>
      <c r="J1589"/>
      <c r="K1589"/>
      <c r="L1589"/>
      <c r="M1589"/>
      <c r="N1589"/>
      <c r="O1589"/>
      <c r="P1589"/>
      <c r="Q1589"/>
      <c r="R1589"/>
      <c r="S1589"/>
      <c r="T1589"/>
      <c r="U1589"/>
      <c r="V1589"/>
      <c r="X1589" s="29"/>
      <c r="AB1589" s="108"/>
      <c r="AC1589" s="108"/>
    </row>
    <row r="1590" hidden="1" spans="1:29">
      <c r="A1590"/>
      <c r="B1590"/>
      <c r="C1590"/>
      <c r="D1590"/>
      <c r="E1590"/>
      <c r="F1590"/>
      <c r="G1590"/>
      <c r="H1590"/>
      <c r="I1590"/>
      <c r="J1590"/>
      <c r="K1590"/>
      <c r="L1590"/>
      <c r="M1590"/>
      <c r="N1590"/>
      <c r="O1590"/>
      <c r="P1590"/>
      <c r="Q1590"/>
      <c r="R1590"/>
      <c r="S1590"/>
      <c r="T1590"/>
      <c r="U1590"/>
      <c r="V1590"/>
      <c r="X1590" s="29"/>
      <c r="AB1590" s="108"/>
      <c r="AC1590" s="108"/>
    </row>
    <row r="1591" hidden="1" spans="1:29">
      <c r="A1591"/>
      <c r="B1591"/>
      <c r="C1591"/>
      <c r="D1591"/>
      <c r="E1591"/>
      <c r="F1591"/>
      <c r="G1591"/>
      <c r="H1591"/>
      <c r="I1591"/>
      <c r="J1591"/>
      <c r="K1591"/>
      <c r="L1591"/>
      <c r="M1591"/>
      <c r="N1591"/>
      <c r="O1591"/>
      <c r="P1591"/>
      <c r="Q1591"/>
      <c r="R1591"/>
      <c r="S1591"/>
      <c r="T1591"/>
      <c r="U1591"/>
      <c r="V1591"/>
      <c r="X1591" s="29"/>
      <c r="AB1591" s="108"/>
      <c r="AC1591" s="108"/>
    </row>
    <row r="1592" hidden="1" spans="1:29">
      <c r="A1592"/>
      <c r="B1592"/>
      <c r="C1592"/>
      <c r="D1592"/>
      <c r="E1592"/>
      <c r="F1592"/>
      <c r="G1592"/>
      <c r="H1592"/>
      <c r="I1592"/>
      <c r="J1592"/>
      <c r="K1592"/>
      <c r="L1592"/>
      <c r="M1592"/>
      <c r="N1592"/>
      <c r="O1592"/>
      <c r="P1592"/>
      <c r="Q1592"/>
      <c r="R1592"/>
      <c r="S1592"/>
      <c r="T1592"/>
      <c r="U1592"/>
      <c r="V1592"/>
      <c r="X1592" s="29"/>
      <c r="AB1592" s="108"/>
      <c r="AC1592" s="108"/>
    </row>
    <row r="1593" hidden="1" spans="1:29">
      <c r="A1593"/>
      <c r="B1593"/>
      <c r="C1593"/>
      <c r="D1593"/>
      <c r="E1593"/>
      <c r="F1593"/>
      <c r="G1593"/>
      <c r="H1593"/>
      <c r="I1593"/>
      <c r="J1593"/>
      <c r="K1593"/>
      <c r="L1593"/>
      <c r="M1593"/>
      <c r="N1593"/>
      <c r="O1593"/>
      <c r="P1593"/>
      <c r="Q1593"/>
      <c r="R1593"/>
      <c r="S1593"/>
      <c r="T1593"/>
      <c r="U1593"/>
      <c r="V1593"/>
      <c r="X1593" s="29"/>
      <c r="AB1593" s="108"/>
      <c r="AC1593" s="108"/>
    </row>
    <row r="1594" hidden="1" spans="1:29">
      <c r="A1594"/>
      <c r="B1594"/>
      <c r="C1594"/>
      <c r="D1594"/>
      <c r="E1594"/>
      <c r="F1594"/>
      <c r="G1594"/>
      <c r="H1594"/>
      <c r="I1594"/>
      <c r="J1594"/>
      <c r="K1594"/>
      <c r="L1594"/>
      <c r="M1594"/>
      <c r="N1594"/>
      <c r="O1594"/>
      <c r="P1594"/>
      <c r="Q1594"/>
      <c r="R1594"/>
      <c r="S1594"/>
      <c r="T1594"/>
      <c r="U1594"/>
      <c r="V1594"/>
      <c r="X1594" s="29"/>
      <c r="AB1594" s="108"/>
      <c r="AC1594" s="108"/>
    </row>
    <row r="1595" hidden="1" spans="1:29">
      <c r="A1595"/>
      <c r="B1595"/>
      <c r="C1595"/>
      <c r="D1595"/>
      <c r="E1595"/>
      <c r="F1595"/>
      <c r="G1595"/>
      <c r="H1595"/>
      <c r="I1595"/>
      <c r="J1595"/>
      <c r="K1595"/>
      <c r="L1595"/>
      <c r="M1595"/>
      <c r="N1595"/>
      <c r="O1595"/>
      <c r="P1595"/>
      <c r="Q1595"/>
      <c r="R1595"/>
      <c r="S1595"/>
      <c r="T1595"/>
      <c r="U1595"/>
      <c r="V1595"/>
      <c r="X1595" s="29"/>
      <c r="AB1595" s="108"/>
      <c r="AC1595" s="108"/>
    </row>
    <row r="1596" hidden="1" spans="1:29">
      <c r="A1596"/>
      <c r="B1596"/>
      <c r="C1596"/>
      <c r="D1596"/>
      <c r="E1596"/>
      <c r="F1596"/>
      <c r="G1596"/>
      <c r="H1596"/>
      <c r="I1596"/>
      <c r="J1596"/>
      <c r="K1596"/>
      <c r="L1596"/>
      <c r="M1596"/>
      <c r="N1596"/>
      <c r="O1596"/>
      <c r="P1596"/>
      <c r="Q1596"/>
      <c r="R1596"/>
      <c r="S1596"/>
      <c r="T1596"/>
      <c r="U1596"/>
      <c r="V1596"/>
      <c r="X1596" s="29"/>
      <c r="AB1596" s="108"/>
      <c r="AC1596" s="108"/>
    </row>
    <row r="1597" hidden="1" spans="1:29">
      <c r="A1597"/>
      <c r="B1597"/>
      <c r="C1597"/>
      <c r="D1597"/>
      <c r="E1597"/>
      <c r="F1597"/>
      <c r="G1597"/>
      <c r="H1597"/>
      <c r="I1597"/>
      <c r="J1597"/>
      <c r="K1597"/>
      <c r="L1597"/>
      <c r="M1597"/>
      <c r="N1597"/>
      <c r="O1597"/>
      <c r="P1597"/>
      <c r="Q1597"/>
      <c r="R1597"/>
      <c r="S1597"/>
      <c r="T1597"/>
      <c r="U1597"/>
      <c r="V1597"/>
      <c r="X1597" s="29"/>
      <c r="AB1597" s="108"/>
      <c r="AC1597" s="108"/>
    </row>
    <row r="1598" hidden="1" spans="1:29">
      <c r="A1598"/>
      <c r="B1598"/>
      <c r="C1598"/>
      <c r="D1598"/>
      <c r="E1598"/>
      <c r="F1598"/>
      <c r="G1598"/>
      <c r="H1598"/>
      <c r="I1598"/>
      <c r="J1598"/>
      <c r="K1598"/>
      <c r="L1598"/>
      <c r="M1598"/>
      <c r="N1598"/>
      <c r="O1598"/>
      <c r="P1598"/>
      <c r="Q1598"/>
      <c r="R1598"/>
      <c r="S1598"/>
      <c r="T1598"/>
      <c r="U1598"/>
      <c r="V1598"/>
      <c r="X1598" s="29"/>
      <c r="AB1598" s="108"/>
      <c r="AC1598" s="108"/>
    </row>
    <row r="1599" hidden="1" spans="1:29">
      <c r="A1599"/>
      <c r="B1599"/>
      <c r="C1599"/>
      <c r="D1599"/>
      <c r="E1599"/>
      <c r="F1599"/>
      <c r="G1599"/>
      <c r="H1599"/>
      <c r="I1599"/>
      <c r="J1599"/>
      <c r="K1599"/>
      <c r="L1599"/>
      <c r="M1599"/>
      <c r="N1599"/>
      <c r="O1599"/>
      <c r="P1599"/>
      <c r="Q1599"/>
      <c r="R1599"/>
      <c r="S1599"/>
      <c r="T1599"/>
      <c r="U1599"/>
      <c r="V1599"/>
      <c r="X1599" s="29"/>
      <c r="AB1599" s="108"/>
      <c r="AC1599" s="108"/>
    </row>
    <row r="1600" hidden="1" spans="1:29">
      <c r="A1600"/>
      <c r="B1600"/>
      <c r="C1600"/>
      <c r="D1600"/>
      <c r="E1600"/>
      <c r="F1600"/>
      <c r="G1600"/>
      <c r="H1600"/>
      <c r="I1600"/>
      <c r="J1600"/>
      <c r="K1600"/>
      <c r="L1600"/>
      <c r="M1600"/>
      <c r="N1600"/>
      <c r="O1600"/>
      <c r="P1600"/>
      <c r="Q1600"/>
      <c r="R1600"/>
      <c r="S1600"/>
      <c r="T1600"/>
      <c r="U1600"/>
      <c r="V1600"/>
      <c r="X1600" s="29"/>
      <c r="AB1600" s="108"/>
      <c r="AC1600" s="108"/>
    </row>
    <row r="1601" hidden="1" spans="1:29">
      <c r="A1601"/>
      <c r="B1601"/>
      <c r="C1601"/>
      <c r="D1601"/>
      <c r="E1601"/>
      <c r="F1601"/>
      <c r="G1601"/>
      <c r="H1601"/>
      <c r="I1601"/>
      <c r="J1601"/>
      <c r="K1601"/>
      <c r="L1601"/>
      <c r="M1601"/>
      <c r="N1601"/>
      <c r="O1601"/>
      <c r="P1601"/>
      <c r="Q1601"/>
      <c r="R1601"/>
      <c r="S1601"/>
      <c r="T1601"/>
      <c r="U1601"/>
      <c r="V1601"/>
      <c r="X1601" s="29"/>
      <c r="AB1601" s="108"/>
      <c r="AC1601" s="108"/>
    </row>
    <row r="1602" hidden="1" spans="1:29">
      <c r="A1602"/>
      <c r="B1602"/>
      <c r="C1602"/>
      <c r="D1602"/>
      <c r="E1602"/>
      <c r="F1602"/>
      <c r="G1602"/>
      <c r="H1602"/>
      <c r="I1602"/>
      <c r="J1602"/>
      <c r="K1602"/>
      <c r="L1602"/>
      <c r="M1602"/>
      <c r="N1602"/>
      <c r="O1602"/>
      <c r="P1602"/>
      <c r="Q1602"/>
      <c r="R1602"/>
      <c r="S1602"/>
      <c r="T1602"/>
      <c r="U1602"/>
      <c r="V1602"/>
      <c r="X1602" s="29"/>
      <c r="AB1602" s="108"/>
      <c r="AC1602" s="108"/>
    </row>
    <row r="1603" hidden="1" spans="1:29">
      <c r="A1603"/>
      <c r="B1603"/>
      <c r="C1603"/>
      <c r="D1603"/>
      <c r="E1603"/>
      <c r="F1603"/>
      <c r="G1603"/>
      <c r="H1603"/>
      <c r="I1603"/>
      <c r="J1603"/>
      <c r="K1603"/>
      <c r="L1603"/>
      <c r="M1603"/>
      <c r="N1603"/>
      <c r="O1603"/>
      <c r="P1603"/>
      <c r="Q1603"/>
      <c r="R1603"/>
      <c r="S1603"/>
      <c r="T1603"/>
      <c r="U1603"/>
      <c r="V1603"/>
      <c r="X1603" s="29"/>
      <c r="AB1603" s="108"/>
      <c r="AC1603" s="108"/>
    </row>
    <row r="1604" hidden="1" spans="1:29">
      <c r="A1604"/>
      <c r="B1604"/>
      <c r="C1604"/>
      <c r="D1604"/>
      <c r="E1604"/>
      <c r="F1604"/>
      <c r="G1604"/>
      <c r="H1604"/>
      <c r="I1604"/>
      <c r="J1604"/>
      <c r="K1604"/>
      <c r="L1604"/>
      <c r="M1604"/>
      <c r="N1604"/>
      <c r="O1604"/>
      <c r="P1604"/>
      <c r="Q1604"/>
      <c r="R1604"/>
      <c r="S1604"/>
      <c r="T1604"/>
      <c r="U1604"/>
      <c r="V1604"/>
      <c r="X1604" s="29"/>
      <c r="AB1604" s="108"/>
      <c r="AC1604" s="108"/>
    </row>
    <row r="1605" hidden="1" spans="1:29">
      <c r="A1605"/>
      <c r="B1605"/>
      <c r="C1605"/>
      <c r="D1605"/>
      <c r="E1605"/>
      <c r="F1605"/>
      <c r="G1605"/>
      <c r="H1605"/>
      <c r="I1605"/>
      <c r="J1605"/>
      <c r="K1605"/>
      <c r="L1605"/>
      <c r="M1605"/>
      <c r="N1605"/>
      <c r="O1605"/>
      <c r="P1605"/>
      <c r="Q1605"/>
      <c r="R1605"/>
      <c r="S1605"/>
      <c r="T1605"/>
      <c r="U1605"/>
      <c r="V1605"/>
      <c r="X1605" s="29"/>
      <c r="AB1605" s="108"/>
      <c r="AC1605" s="108"/>
    </row>
    <row r="1606" hidden="1" spans="1:29">
      <c r="A1606"/>
      <c r="B1606"/>
      <c r="C1606"/>
      <c r="D1606"/>
      <c r="E1606"/>
      <c r="F1606"/>
      <c r="G1606"/>
      <c r="H1606"/>
      <c r="I1606"/>
      <c r="J1606"/>
      <c r="K1606"/>
      <c r="L1606"/>
      <c r="M1606"/>
      <c r="N1606"/>
      <c r="O1606"/>
      <c r="P1606"/>
      <c r="Q1606"/>
      <c r="R1606"/>
      <c r="S1606"/>
      <c r="T1606"/>
      <c r="U1606"/>
      <c r="V1606"/>
      <c r="X1606" s="29"/>
      <c r="AB1606" s="108"/>
      <c r="AC1606" s="108"/>
    </row>
    <row r="1607" hidden="1" spans="1:29">
      <c r="A1607"/>
      <c r="B1607"/>
      <c r="C1607"/>
      <c r="D1607"/>
      <c r="E1607"/>
      <c r="F1607"/>
      <c r="G1607"/>
      <c r="H1607"/>
      <c r="I1607"/>
      <c r="J1607"/>
      <c r="K1607"/>
      <c r="L1607"/>
      <c r="M1607"/>
      <c r="N1607"/>
      <c r="O1607"/>
      <c r="P1607"/>
      <c r="Q1607"/>
      <c r="R1607"/>
      <c r="S1607"/>
      <c r="T1607"/>
      <c r="U1607"/>
      <c r="V1607"/>
      <c r="X1607" s="29"/>
      <c r="AB1607" s="108"/>
      <c r="AC1607" s="108"/>
    </row>
    <row r="1608" hidden="1" spans="1:29">
      <c r="A1608"/>
      <c r="B1608"/>
      <c r="C1608"/>
      <c r="D1608"/>
      <c r="E1608"/>
      <c r="F1608"/>
      <c r="G1608"/>
      <c r="H1608"/>
      <c r="I1608"/>
      <c r="J1608"/>
      <c r="K1608"/>
      <c r="L1608"/>
      <c r="M1608"/>
      <c r="N1608"/>
      <c r="O1608"/>
      <c r="P1608"/>
      <c r="Q1608"/>
      <c r="R1608"/>
      <c r="S1608"/>
      <c r="T1608"/>
      <c r="U1608"/>
      <c r="V1608"/>
      <c r="X1608" s="29"/>
      <c r="AB1608" s="108"/>
      <c r="AC1608" s="108"/>
    </row>
    <row r="1609" hidden="1" spans="1:29">
      <c r="A1609"/>
      <c r="B1609"/>
      <c r="C1609"/>
      <c r="D1609"/>
      <c r="E1609"/>
      <c r="F1609"/>
      <c r="G1609"/>
      <c r="H1609"/>
      <c r="I1609"/>
      <c r="J1609"/>
      <c r="K1609"/>
      <c r="L1609"/>
      <c r="M1609"/>
      <c r="N1609"/>
      <c r="O1609"/>
      <c r="P1609"/>
      <c r="Q1609"/>
      <c r="R1609"/>
      <c r="S1609"/>
      <c r="T1609"/>
      <c r="U1609"/>
      <c r="V1609"/>
      <c r="X1609" s="29"/>
      <c r="AB1609" s="108"/>
      <c r="AC1609" s="108"/>
    </row>
    <row r="1610" hidden="1" spans="1:29">
      <c r="A1610"/>
      <c r="B1610"/>
      <c r="C1610"/>
      <c r="D1610"/>
      <c r="E1610"/>
      <c r="F1610"/>
      <c r="G1610"/>
      <c r="H1610"/>
      <c r="I1610"/>
      <c r="J1610"/>
      <c r="K1610"/>
      <c r="L1610"/>
      <c r="M1610"/>
      <c r="N1610"/>
      <c r="O1610"/>
      <c r="P1610"/>
      <c r="Q1610"/>
      <c r="R1610"/>
      <c r="S1610"/>
      <c r="T1610"/>
      <c r="U1610"/>
      <c r="V1610"/>
      <c r="X1610" s="29"/>
      <c r="AB1610" s="108"/>
      <c r="AC1610" s="108"/>
    </row>
    <row r="1611" hidden="1" spans="1:29">
      <c r="A1611"/>
      <c r="B1611"/>
      <c r="C1611"/>
      <c r="D1611"/>
      <c r="E1611"/>
      <c r="F1611"/>
      <c r="G1611"/>
      <c r="H1611"/>
      <c r="I1611"/>
      <c r="J1611"/>
      <c r="K1611"/>
      <c r="L1611"/>
      <c r="M1611"/>
      <c r="N1611"/>
      <c r="O1611"/>
      <c r="P1611"/>
      <c r="Q1611"/>
      <c r="R1611"/>
      <c r="S1611"/>
      <c r="T1611"/>
      <c r="U1611"/>
      <c r="V1611"/>
      <c r="X1611" s="29"/>
      <c r="AB1611" s="108"/>
      <c r="AC1611" s="108"/>
    </row>
    <row r="1612" hidden="1" spans="1:29">
      <c r="A1612"/>
      <c r="B1612"/>
      <c r="C1612"/>
      <c r="D1612"/>
      <c r="E1612"/>
      <c r="F1612"/>
      <c r="G1612"/>
      <c r="H1612"/>
      <c r="I1612"/>
      <c r="J1612"/>
      <c r="K1612"/>
      <c r="L1612"/>
      <c r="M1612"/>
      <c r="N1612"/>
      <c r="O1612"/>
      <c r="P1612"/>
      <c r="Q1612"/>
      <c r="R1612"/>
      <c r="S1612"/>
      <c r="T1612"/>
      <c r="U1612"/>
      <c r="V1612"/>
      <c r="X1612" s="29"/>
      <c r="AB1612" s="108"/>
      <c r="AC1612" s="108"/>
    </row>
    <row r="1613" hidden="1" spans="1:29">
      <c r="A1613"/>
      <c r="B1613"/>
      <c r="C1613"/>
      <c r="D1613"/>
      <c r="E1613"/>
      <c r="F1613"/>
      <c r="G1613"/>
      <c r="H1613"/>
      <c r="I1613"/>
      <c r="J1613"/>
      <c r="K1613"/>
      <c r="L1613"/>
      <c r="M1613"/>
      <c r="N1613"/>
      <c r="O1613"/>
      <c r="P1613"/>
      <c r="Q1613"/>
      <c r="R1613"/>
      <c r="S1613"/>
      <c r="T1613"/>
      <c r="U1613"/>
      <c r="V1613"/>
      <c r="X1613" s="29"/>
      <c r="AB1613" s="108"/>
      <c r="AC1613" s="108"/>
    </row>
    <row r="1614" hidden="1" spans="1:29">
      <c r="A1614"/>
      <c r="B1614"/>
      <c r="C1614"/>
      <c r="D1614"/>
      <c r="E1614"/>
      <c r="F1614"/>
      <c r="G1614"/>
      <c r="H1614"/>
      <c r="I1614"/>
      <c r="J1614"/>
      <c r="K1614"/>
      <c r="L1614"/>
      <c r="M1614"/>
      <c r="N1614"/>
      <c r="O1614"/>
      <c r="P1614"/>
      <c r="Q1614"/>
      <c r="R1614"/>
      <c r="S1614"/>
      <c r="T1614"/>
      <c r="U1614"/>
      <c r="V1614"/>
      <c r="X1614" s="29"/>
      <c r="AB1614" s="108"/>
      <c r="AC1614" s="108"/>
    </row>
    <row r="1615" hidden="1" spans="1:29">
      <c r="A1615"/>
      <c r="B1615"/>
      <c r="C1615"/>
      <c r="D1615"/>
      <c r="E1615"/>
      <c r="F1615"/>
      <c r="G1615"/>
      <c r="H1615"/>
      <c r="I1615"/>
      <c r="J1615"/>
      <c r="K1615"/>
      <c r="L1615"/>
      <c r="M1615"/>
      <c r="N1615"/>
      <c r="O1615"/>
      <c r="P1615"/>
      <c r="Q1615"/>
      <c r="R1615"/>
      <c r="S1615"/>
      <c r="T1615"/>
      <c r="U1615"/>
      <c r="V1615"/>
      <c r="X1615" s="29"/>
      <c r="AB1615" s="108"/>
      <c r="AC1615" s="108"/>
    </row>
    <row r="1616" hidden="1" spans="1:29">
      <c r="A1616"/>
      <c r="B1616"/>
      <c r="C1616"/>
      <c r="D1616"/>
      <c r="E1616"/>
      <c r="F1616"/>
      <c r="G1616"/>
      <c r="H1616"/>
      <c r="I1616"/>
      <c r="J1616"/>
      <c r="K1616"/>
      <c r="L1616"/>
      <c r="M1616"/>
      <c r="N1616"/>
      <c r="O1616"/>
      <c r="P1616"/>
      <c r="Q1616"/>
      <c r="R1616"/>
      <c r="S1616"/>
      <c r="T1616"/>
      <c r="U1616"/>
      <c r="V1616"/>
      <c r="X1616" s="29"/>
      <c r="AB1616" s="108"/>
      <c r="AC1616" s="108"/>
    </row>
    <row r="1617" hidden="1" spans="1:29">
      <c r="A1617"/>
      <c r="B1617"/>
      <c r="C1617"/>
      <c r="D1617"/>
      <c r="E1617"/>
      <c r="F1617"/>
      <c r="G1617"/>
      <c r="H1617"/>
      <c r="I1617"/>
      <c r="J1617"/>
      <c r="K1617"/>
      <c r="L1617"/>
      <c r="M1617"/>
      <c r="N1617"/>
      <c r="O1617"/>
      <c r="P1617"/>
      <c r="Q1617"/>
      <c r="R1617"/>
      <c r="S1617"/>
      <c r="T1617"/>
      <c r="U1617"/>
      <c r="V1617"/>
      <c r="X1617" s="29"/>
      <c r="AB1617" s="108"/>
      <c r="AC1617" s="108"/>
    </row>
    <row r="1618" hidden="1" spans="1:29">
      <c r="A1618"/>
      <c r="B1618"/>
      <c r="C1618"/>
      <c r="D1618"/>
      <c r="E1618"/>
      <c r="F1618"/>
      <c r="G1618"/>
      <c r="H1618"/>
      <c r="I1618"/>
      <c r="J1618"/>
      <c r="K1618"/>
      <c r="L1618"/>
      <c r="M1618"/>
      <c r="N1618"/>
      <c r="O1618"/>
      <c r="P1618"/>
      <c r="Q1618"/>
      <c r="R1618"/>
      <c r="S1618"/>
      <c r="T1618"/>
      <c r="U1618"/>
      <c r="V1618"/>
      <c r="X1618" s="29"/>
      <c r="AB1618" s="108"/>
      <c r="AC1618" s="108"/>
    </row>
    <row r="1619" hidden="1" spans="1:29">
      <c r="A1619"/>
      <c r="B1619"/>
      <c r="C1619"/>
      <c r="D1619"/>
      <c r="E1619"/>
      <c r="F1619"/>
      <c r="G1619"/>
      <c r="H1619"/>
      <c r="I1619"/>
      <c r="J1619"/>
      <c r="K1619"/>
      <c r="L1619"/>
      <c r="M1619"/>
      <c r="N1619"/>
      <c r="O1619"/>
      <c r="P1619"/>
      <c r="Q1619"/>
      <c r="R1619"/>
      <c r="S1619"/>
      <c r="T1619"/>
      <c r="U1619"/>
      <c r="V1619"/>
      <c r="X1619" s="29"/>
      <c r="AB1619" s="108"/>
      <c r="AC1619" s="108"/>
    </row>
    <row r="1620" hidden="1" spans="1:29">
      <c r="A1620"/>
      <c r="B1620"/>
      <c r="C1620"/>
      <c r="D1620"/>
      <c r="E1620"/>
      <c r="F1620"/>
      <c r="G1620"/>
      <c r="H1620"/>
      <c r="I1620"/>
      <c r="J1620"/>
      <c r="K1620"/>
      <c r="L1620"/>
      <c r="M1620"/>
      <c r="N1620"/>
      <c r="O1620"/>
      <c r="P1620"/>
      <c r="Q1620"/>
      <c r="R1620"/>
      <c r="S1620"/>
      <c r="T1620"/>
      <c r="U1620"/>
      <c r="V1620"/>
      <c r="X1620" s="29"/>
      <c r="AB1620" s="108"/>
      <c r="AC1620" s="108"/>
    </row>
    <row r="1621" hidden="1" spans="1:29">
      <c r="A1621"/>
      <c r="B1621"/>
      <c r="C1621"/>
      <c r="D1621"/>
      <c r="E1621"/>
      <c r="F1621"/>
      <c r="G1621"/>
      <c r="H1621"/>
      <c r="I1621"/>
      <c r="J1621"/>
      <c r="K1621"/>
      <c r="L1621"/>
      <c r="M1621"/>
      <c r="N1621"/>
      <c r="O1621"/>
      <c r="P1621"/>
      <c r="Q1621"/>
      <c r="R1621"/>
      <c r="S1621"/>
      <c r="T1621"/>
      <c r="U1621"/>
      <c r="V1621"/>
      <c r="X1621" s="29"/>
      <c r="AB1621" s="108"/>
      <c r="AC1621" s="108"/>
    </row>
    <row r="1622" hidden="1" spans="1:29">
      <c r="A1622"/>
      <c r="B1622"/>
      <c r="C1622"/>
      <c r="D1622"/>
      <c r="E1622"/>
      <c r="F1622"/>
      <c r="G1622"/>
      <c r="H1622"/>
      <c r="I1622"/>
      <c r="J1622"/>
      <c r="K1622"/>
      <c r="L1622"/>
      <c r="M1622"/>
      <c r="N1622"/>
      <c r="O1622"/>
      <c r="P1622"/>
      <c r="Q1622"/>
      <c r="R1622"/>
      <c r="S1622"/>
      <c r="T1622"/>
      <c r="U1622"/>
      <c r="V1622"/>
      <c r="X1622" s="29"/>
      <c r="AB1622" s="108"/>
      <c r="AC1622" s="108"/>
    </row>
    <row r="1623" hidden="1" spans="1:29">
      <c r="A1623"/>
      <c r="B1623"/>
      <c r="C1623"/>
      <c r="D1623"/>
      <c r="E1623"/>
      <c r="F1623"/>
      <c r="G1623"/>
      <c r="H1623"/>
      <c r="I1623"/>
      <c r="J1623"/>
      <c r="K1623"/>
      <c r="L1623"/>
      <c r="M1623"/>
      <c r="N1623"/>
      <c r="O1623"/>
      <c r="P1623"/>
      <c r="Q1623"/>
      <c r="R1623"/>
      <c r="S1623"/>
      <c r="T1623"/>
      <c r="U1623"/>
      <c r="V1623"/>
      <c r="X1623" s="29"/>
      <c r="AB1623" s="108"/>
      <c r="AC1623" s="108"/>
    </row>
    <row r="1624" hidden="1" spans="1:29">
      <c r="A1624"/>
      <c r="B1624"/>
      <c r="C1624"/>
      <c r="D1624"/>
      <c r="E1624"/>
      <c r="F1624"/>
      <c r="G1624"/>
      <c r="H1624"/>
      <c r="I1624"/>
      <c r="J1624"/>
      <c r="K1624"/>
      <c r="L1624"/>
      <c r="M1624"/>
      <c r="N1624"/>
      <c r="O1624"/>
      <c r="P1624"/>
      <c r="Q1624"/>
      <c r="R1624"/>
      <c r="S1624"/>
      <c r="T1624"/>
      <c r="U1624"/>
      <c r="V1624"/>
      <c r="X1624" s="29"/>
      <c r="AB1624" s="108"/>
      <c r="AC1624" s="108"/>
    </row>
    <row r="1625" hidden="1" spans="1:29">
      <c r="A1625"/>
      <c r="B1625"/>
      <c r="C1625"/>
      <c r="D1625"/>
      <c r="E1625"/>
      <c r="F1625"/>
      <c r="G1625"/>
      <c r="H1625"/>
      <c r="I1625"/>
      <c r="J1625"/>
      <c r="K1625"/>
      <c r="L1625"/>
      <c r="M1625"/>
      <c r="N1625"/>
      <c r="O1625"/>
      <c r="P1625"/>
      <c r="Q1625"/>
      <c r="R1625"/>
      <c r="S1625"/>
      <c r="T1625"/>
      <c r="U1625"/>
      <c r="V1625"/>
      <c r="X1625" s="29"/>
      <c r="AB1625" s="108"/>
      <c r="AC1625" s="108"/>
    </row>
    <row r="1626" hidden="1" spans="1:29">
      <c r="A1626"/>
      <c r="B1626"/>
      <c r="C1626"/>
      <c r="D1626"/>
      <c r="E1626"/>
      <c r="F1626"/>
      <c r="G1626"/>
      <c r="H1626"/>
      <c r="I1626"/>
      <c r="J1626"/>
      <c r="K1626"/>
      <c r="L1626"/>
      <c r="M1626"/>
      <c r="N1626"/>
      <c r="O1626"/>
      <c r="P1626"/>
      <c r="Q1626"/>
      <c r="R1626"/>
      <c r="S1626"/>
      <c r="T1626"/>
      <c r="U1626"/>
      <c r="V1626"/>
      <c r="X1626" s="29"/>
      <c r="AB1626" s="108"/>
      <c r="AC1626" s="108"/>
    </row>
    <row r="1627" hidden="1" spans="1:29">
      <c r="A1627"/>
      <c r="B1627"/>
      <c r="C1627"/>
      <c r="D1627"/>
      <c r="E1627"/>
      <c r="F1627"/>
      <c r="G1627"/>
      <c r="H1627"/>
      <c r="I1627"/>
      <c r="J1627"/>
      <c r="K1627"/>
      <c r="L1627"/>
      <c r="M1627"/>
      <c r="N1627"/>
      <c r="O1627"/>
      <c r="P1627"/>
      <c r="Q1627"/>
      <c r="R1627"/>
      <c r="S1627"/>
      <c r="T1627"/>
      <c r="U1627"/>
      <c r="V1627"/>
      <c r="X1627" s="29"/>
      <c r="AB1627" s="108"/>
      <c r="AC1627" s="108"/>
    </row>
    <row r="1628" hidden="1" spans="1:29">
      <c r="A1628"/>
      <c r="B1628"/>
      <c r="C1628"/>
      <c r="D1628"/>
      <c r="E1628"/>
      <c r="F1628"/>
      <c r="G1628"/>
      <c r="H1628"/>
      <c r="I1628"/>
      <c r="J1628"/>
      <c r="K1628"/>
      <c r="L1628"/>
      <c r="M1628"/>
      <c r="N1628"/>
      <c r="O1628"/>
      <c r="P1628"/>
      <c r="Q1628"/>
      <c r="R1628"/>
      <c r="S1628"/>
      <c r="T1628"/>
      <c r="U1628"/>
      <c r="V1628"/>
      <c r="X1628" s="29"/>
      <c r="AB1628" s="108"/>
      <c r="AC1628" s="108"/>
    </row>
    <row r="1629" hidden="1" spans="1:29">
      <c r="A1629"/>
      <c r="B1629"/>
      <c r="C1629"/>
      <c r="D1629"/>
      <c r="E1629"/>
      <c r="F1629"/>
      <c r="G1629"/>
      <c r="H1629"/>
      <c r="I1629"/>
      <c r="J1629"/>
      <c r="K1629"/>
      <c r="L1629"/>
      <c r="M1629"/>
      <c r="N1629"/>
      <c r="O1629"/>
      <c r="P1629"/>
      <c r="Q1629"/>
      <c r="R1629"/>
      <c r="S1629"/>
      <c r="T1629"/>
      <c r="U1629"/>
      <c r="V1629"/>
      <c r="X1629" s="29"/>
      <c r="AB1629" s="108"/>
      <c r="AC1629" s="108"/>
    </row>
    <row r="1630" hidden="1" spans="1:29">
      <c r="A1630"/>
      <c r="B1630"/>
      <c r="C1630"/>
      <c r="D1630"/>
      <c r="E1630"/>
      <c r="F1630"/>
      <c r="G1630"/>
      <c r="H1630"/>
      <c r="I1630"/>
      <c r="J1630"/>
      <c r="K1630"/>
      <c r="L1630"/>
      <c r="M1630"/>
      <c r="N1630"/>
      <c r="O1630"/>
      <c r="P1630"/>
      <c r="Q1630"/>
      <c r="R1630"/>
      <c r="S1630"/>
      <c r="T1630"/>
      <c r="U1630"/>
      <c r="V1630"/>
      <c r="X1630" s="29"/>
      <c r="AB1630" s="108"/>
      <c r="AC1630" s="108"/>
    </row>
    <row r="1631" hidden="1" spans="1:29">
      <c r="A1631"/>
      <c r="B1631"/>
      <c r="C1631"/>
      <c r="D1631"/>
      <c r="E1631"/>
      <c r="F1631"/>
      <c r="G1631"/>
      <c r="H1631"/>
      <c r="I1631"/>
      <c r="J1631"/>
      <c r="K1631"/>
      <c r="L1631"/>
      <c r="M1631"/>
      <c r="N1631"/>
      <c r="O1631"/>
      <c r="P1631"/>
      <c r="Q1631"/>
      <c r="R1631"/>
      <c r="S1631"/>
      <c r="T1631"/>
      <c r="U1631"/>
      <c r="V1631"/>
      <c r="X1631" s="29"/>
      <c r="AB1631" s="108"/>
      <c r="AC1631" s="108"/>
    </row>
    <row r="1632" hidden="1" spans="1:29">
      <c r="A1632"/>
      <c r="B1632"/>
      <c r="C1632"/>
      <c r="D1632"/>
      <c r="E1632"/>
      <c r="F1632"/>
      <c r="G1632"/>
      <c r="H1632"/>
      <c r="I1632"/>
      <c r="J1632"/>
      <c r="K1632"/>
      <c r="L1632"/>
      <c r="M1632"/>
      <c r="N1632"/>
      <c r="O1632"/>
      <c r="P1632"/>
      <c r="Q1632"/>
      <c r="R1632"/>
      <c r="S1632"/>
      <c r="T1632"/>
      <c r="U1632"/>
      <c r="V1632"/>
      <c r="X1632" s="29"/>
      <c r="AB1632" s="108"/>
      <c r="AC1632" s="108"/>
    </row>
    <row r="1633" hidden="1" spans="1:29">
      <c r="A1633"/>
      <c r="B1633"/>
      <c r="C1633"/>
      <c r="D1633"/>
      <c r="E1633"/>
      <c r="F1633"/>
      <c r="G1633"/>
      <c r="H1633"/>
      <c r="I1633"/>
      <c r="J1633"/>
      <c r="K1633"/>
      <c r="L1633"/>
      <c r="M1633"/>
      <c r="N1633"/>
      <c r="O1633"/>
      <c r="P1633"/>
      <c r="Q1633"/>
      <c r="R1633"/>
      <c r="S1633"/>
      <c r="T1633"/>
      <c r="U1633"/>
      <c r="V1633"/>
      <c r="X1633" s="29"/>
      <c r="AB1633" s="108"/>
      <c r="AC1633" s="108"/>
    </row>
    <row r="1634" hidden="1" spans="1:29">
      <c r="A1634"/>
      <c r="B1634"/>
      <c r="C1634"/>
      <c r="D1634"/>
      <c r="E1634"/>
      <c r="F1634"/>
      <c r="G1634"/>
      <c r="H1634"/>
      <c r="I1634"/>
      <c r="J1634"/>
      <c r="K1634"/>
      <c r="L1634"/>
      <c r="M1634"/>
      <c r="N1634"/>
      <c r="O1634"/>
      <c r="P1634"/>
      <c r="Q1634"/>
      <c r="R1634"/>
      <c r="S1634"/>
      <c r="T1634"/>
      <c r="U1634"/>
      <c r="V1634"/>
      <c r="X1634" s="29"/>
      <c r="AB1634" s="108"/>
      <c r="AC1634" s="108"/>
    </row>
    <row r="1635" hidden="1" spans="1:29">
      <c r="A1635"/>
      <c r="B1635"/>
      <c r="C1635"/>
      <c r="D1635"/>
      <c r="E1635"/>
      <c r="F1635"/>
      <c r="G1635"/>
      <c r="H1635"/>
      <c r="I1635"/>
      <c r="J1635"/>
      <c r="K1635"/>
      <c r="L1635"/>
      <c r="M1635"/>
      <c r="N1635"/>
      <c r="O1635"/>
      <c r="P1635"/>
      <c r="Q1635"/>
      <c r="R1635"/>
      <c r="S1635"/>
      <c r="T1635"/>
      <c r="U1635"/>
      <c r="V1635"/>
      <c r="X1635" s="29"/>
      <c r="AB1635" s="108"/>
      <c r="AC1635" s="108"/>
    </row>
    <row r="1636" hidden="1" spans="1:29">
      <c r="A1636"/>
      <c r="B1636"/>
      <c r="C1636"/>
      <c r="D1636"/>
      <c r="E1636"/>
      <c r="F1636"/>
      <c r="G1636"/>
      <c r="H1636"/>
      <c r="I1636"/>
      <c r="J1636"/>
      <c r="K1636"/>
      <c r="L1636"/>
      <c r="M1636"/>
      <c r="N1636"/>
      <c r="O1636"/>
      <c r="P1636"/>
      <c r="Q1636"/>
      <c r="R1636"/>
      <c r="S1636"/>
      <c r="T1636"/>
      <c r="U1636"/>
      <c r="V1636"/>
      <c r="X1636" s="29"/>
      <c r="AB1636" s="108"/>
      <c r="AC1636" s="108"/>
    </row>
    <row r="1637" hidden="1" spans="1:29">
      <c r="A1637"/>
      <c r="B1637"/>
      <c r="C1637"/>
      <c r="D1637"/>
      <c r="E1637"/>
      <c r="F1637"/>
      <c r="G1637"/>
      <c r="H1637"/>
      <c r="I1637"/>
      <c r="J1637"/>
      <c r="K1637"/>
      <c r="L1637"/>
      <c r="M1637"/>
      <c r="N1637"/>
      <c r="O1637"/>
      <c r="P1637"/>
      <c r="Q1637"/>
      <c r="R1637"/>
      <c r="S1637"/>
      <c r="T1637"/>
      <c r="U1637"/>
      <c r="V1637"/>
      <c r="X1637" s="29"/>
      <c r="AB1637" s="108"/>
      <c r="AC1637" s="108"/>
    </row>
    <row r="1638" hidden="1" spans="1:29">
      <c r="A1638"/>
      <c r="B1638"/>
      <c r="C1638"/>
      <c r="D1638"/>
      <c r="E1638"/>
      <c r="F1638"/>
      <c r="G1638"/>
      <c r="H1638"/>
      <c r="I1638"/>
      <c r="J1638"/>
      <c r="K1638"/>
      <c r="L1638"/>
      <c r="M1638"/>
      <c r="N1638"/>
      <c r="O1638"/>
      <c r="P1638"/>
      <c r="Q1638"/>
      <c r="R1638"/>
      <c r="S1638"/>
      <c r="T1638"/>
      <c r="U1638"/>
      <c r="V1638"/>
      <c r="X1638" s="29"/>
      <c r="AB1638" s="108"/>
      <c r="AC1638" s="108"/>
    </row>
    <row r="1639" hidden="1" spans="1:29">
      <c r="A1639"/>
      <c r="B1639"/>
      <c r="C1639"/>
      <c r="D1639"/>
      <c r="E1639"/>
      <c r="F1639"/>
      <c r="G1639"/>
      <c r="H1639"/>
      <c r="I1639"/>
      <c r="J1639"/>
      <c r="K1639"/>
      <c r="L1639"/>
      <c r="M1639"/>
      <c r="N1639"/>
      <c r="O1639"/>
      <c r="P1639"/>
      <c r="Q1639"/>
      <c r="R1639"/>
      <c r="S1639"/>
      <c r="T1639"/>
      <c r="U1639"/>
      <c r="V1639"/>
      <c r="X1639" s="29"/>
      <c r="AB1639" s="108"/>
      <c r="AC1639" s="108"/>
    </row>
    <row r="1640" hidden="1" spans="1:29">
      <c r="A1640"/>
      <c r="B1640"/>
      <c r="C1640"/>
      <c r="D1640"/>
      <c r="E1640"/>
      <c r="F1640"/>
      <c r="G1640"/>
      <c r="H1640"/>
      <c r="I1640"/>
      <c r="J1640"/>
      <c r="K1640"/>
      <c r="L1640"/>
      <c r="M1640"/>
      <c r="N1640"/>
      <c r="O1640"/>
      <c r="P1640"/>
      <c r="Q1640"/>
      <c r="R1640"/>
      <c r="S1640"/>
      <c r="T1640"/>
      <c r="U1640"/>
      <c r="V1640"/>
      <c r="X1640" s="29"/>
      <c r="AB1640" s="108"/>
      <c r="AC1640" s="108"/>
    </row>
    <row r="1641" hidden="1" spans="1:29">
      <c r="A1641"/>
      <c r="B1641"/>
      <c r="C1641"/>
      <c r="D1641"/>
      <c r="E1641"/>
      <c r="F1641"/>
      <c r="G1641"/>
      <c r="H1641"/>
      <c r="I1641"/>
      <c r="J1641"/>
      <c r="K1641"/>
      <c r="L1641"/>
      <c r="M1641"/>
      <c r="N1641"/>
      <c r="O1641"/>
      <c r="P1641"/>
      <c r="Q1641"/>
      <c r="R1641"/>
      <c r="S1641"/>
      <c r="T1641"/>
      <c r="U1641"/>
      <c r="V1641"/>
      <c r="X1641" s="29"/>
      <c r="AB1641" s="108"/>
      <c r="AC1641" s="108"/>
    </row>
    <row r="1642" hidden="1" spans="1:29">
      <c r="A1642"/>
      <c r="B1642"/>
      <c r="C1642"/>
      <c r="D1642"/>
      <c r="E1642"/>
      <c r="F1642"/>
      <c r="G1642"/>
      <c r="H1642"/>
      <c r="I1642"/>
      <c r="J1642"/>
      <c r="K1642"/>
      <c r="L1642"/>
      <c r="M1642"/>
      <c r="N1642"/>
      <c r="O1642"/>
      <c r="P1642"/>
      <c r="Q1642"/>
      <c r="R1642"/>
      <c r="S1642"/>
      <c r="T1642"/>
      <c r="U1642"/>
      <c r="V1642"/>
      <c r="X1642" s="29"/>
      <c r="AB1642" s="108"/>
      <c r="AC1642" s="108"/>
    </row>
    <row r="1643" hidden="1" spans="1:29">
      <c r="A1643"/>
      <c r="B1643"/>
      <c r="C1643"/>
      <c r="D1643"/>
      <c r="E1643"/>
      <c r="F1643"/>
      <c r="G1643"/>
      <c r="H1643"/>
      <c r="I1643"/>
      <c r="J1643"/>
      <c r="K1643"/>
      <c r="L1643"/>
      <c r="M1643"/>
      <c r="N1643"/>
      <c r="O1643"/>
      <c r="P1643"/>
      <c r="Q1643"/>
      <c r="R1643"/>
      <c r="S1643"/>
      <c r="T1643"/>
      <c r="U1643"/>
      <c r="V1643"/>
      <c r="X1643" s="29"/>
      <c r="AB1643" s="108"/>
      <c r="AC1643" s="108"/>
    </row>
    <row r="1644" hidden="1" spans="1:29">
      <c r="A1644"/>
      <c r="B1644"/>
      <c r="C1644"/>
      <c r="D1644"/>
      <c r="E1644"/>
      <c r="F1644"/>
      <c r="G1644"/>
      <c r="H1644"/>
      <c r="I1644"/>
      <c r="J1644"/>
      <c r="K1644"/>
      <c r="L1644"/>
      <c r="M1644"/>
      <c r="N1644"/>
      <c r="O1644"/>
      <c r="P1644"/>
      <c r="Q1644"/>
      <c r="R1644"/>
      <c r="S1644"/>
      <c r="T1644"/>
      <c r="U1644"/>
      <c r="V1644"/>
      <c r="X1644" s="29"/>
      <c r="AB1644" s="108"/>
      <c r="AC1644" s="108"/>
    </row>
    <row r="1645" hidden="1" spans="1:29">
      <c r="A1645"/>
      <c r="B1645"/>
      <c r="C1645"/>
      <c r="D1645"/>
      <c r="E1645"/>
      <c r="F1645"/>
      <c r="G1645"/>
      <c r="H1645"/>
      <c r="I1645"/>
      <c r="J1645"/>
      <c r="K1645"/>
      <c r="L1645"/>
      <c r="M1645"/>
      <c r="N1645"/>
      <c r="O1645"/>
      <c r="P1645"/>
      <c r="Q1645"/>
      <c r="R1645"/>
      <c r="S1645"/>
      <c r="T1645"/>
      <c r="U1645"/>
      <c r="V1645"/>
      <c r="X1645" s="29"/>
      <c r="AB1645" s="108"/>
      <c r="AC1645" s="108"/>
    </row>
    <row r="1646" hidden="1" spans="1:29">
      <c r="A1646"/>
      <c r="B1646"/>
      <c r="C1646"/>
      <c r="D1646"/>
      <c r="E1646"/>
      <c r="F1646"/>
      <c r="G1646"/>
      <c r="H1646"/>
      <c r="I1646"/>
      <c r="J1646"/>
      <c r="K1646"/>
      <c r="L1646"/>
      <c r="M1646"/>
      <c r="N1646"/>
      <c r="O1646"/>
      <c r="P1646"/>
      <c r="Q1646"/>
      <c r="R1646"/>
      <c r="S1646"/>
      <c r="T1646"/>
      <c r="U1646"/>
      <c r="V1646"/>
      <c r="X1646" s="29"/>
      <c r="AB1646" s="108"/>
      <c r="AC1646" s="108"/>
    </row>
    <row r="1647" hidden="1" spans="1:29">
      <c r="A1647"/>
      <c r="B1647"/>
      <c r="C1647"/>
      <c r="D1647"/>
      <c r="E1647"/>
      <c r="F1647"/>
      <c r="G1647"/>
      <c r="H1647"/>
      <c r="I1647"/>
      <c r="J1647"/>
      <c r="K1647"/>
      <c r="L1647"/>
      <c r="M1647"/>
      <c r="N1647"/>
      <c r="O1647"/>
      <c r="P1647"/>
      <c r="Q1647"/>
      <c r="R1647"/>
      <c r="S1647"/>
      <c r="T1647"/>
      <c r="U1647"/>
      <c r="V1647"/>
      <c r="X1647" s="29"/>
      <c r="AB1647" s="108"/>
      <c r="AC1647" s="108"/>
    </row>
    <row r="1648" hidden="1" spans="1:29">
      <c r="A1648"/>
      <c r="B1648"/>
      <c r="C1648"/>
      <c r="D1648"/>
      <c r="E1648"/>
      <c r="F1648"/>
      <c r="G1648"/>
      <c r="H1648"/>
      <c r="I1648"/>
      <c r="J1648"/>
      <c r="K1648"/>
      <c r="L1648"/>
      <c r="M1648"/>
      <c r="N1648"/>
      <c r="O1648"/>
      <c r="P1648"/>
      <c r="Q1648"/>
      <c r="R1648"/>
      <c r="S1648"/>
      <c r="T1648"/>
      <c r="U1648"/>
      <c r="V1648"/>
      <c r="X1648" s="29"/>
      <c r="AB1648" s="108"/>
      <c r="AC1648" s="108"/>
    </row>
    <row r="1649" hidden="1" spans="1:29">
      <c r="A1649"/>
      <c r="B1649"/>
      <c r="C1649"/>
      <c r="D1649"/>
      <c r="E1649"/>
      <c r="F1649"/>
      <c r="G1649"/>
      <c r="H1649"/>
      <c r="I1649"/>
      <c r="J1649"/>
      <c r="K1649"/>
      <c r="L1649"/>
      <c r="M1649"/>
      <c r="N1649"/>
      <c r="O1649"/>
      <c r="P1649"/>
      <c r="Q1649"/>
      <c r="R1649"/>
      <c r="S1649"/>
      <c r="T1649"/>
      <c r="U1649"/>
      <c r="V1649"/>
      <c r="X1649" s="29"/>
      <c r="AB1649" s="108"/>
      <c r="AC1649" s="108"/>
    </row>
    <row r="1650" hidden="1" spans="1:29">
      <c r="A1650"/>
      <c r="B1650"/>
      <c r="C1650"/>
      <c r="D1650"/>
      <c r="E1650"/>
      <c r="F1650"/>
      <c r="G1650"/>
      <c r="H1650"/>
      <c r="I1650"/>
      <c r="J1650"/>
      <c r="K1650"/>
      <c r="L1650"/>
      <c r="M1650"/>
      <c r="N1650"/>
      <c r="O1650"/>
      <c r="P1650"/>
      <c r="Q1650"/>
      <c r="R1650"/>
      <c r="S1650"/>
      <c r="T1650"/>
      <c r="U1650"/>
      <c r="V1650"/>
      <c r="X1650" s="29"/>
      <c r="AB1650" s="108"/>
      <c r="AC1650" s="108"/>
    </row>
    <row r="1651" hidden="1" spans="1:29">
      <c r="A1651"/>
      <c r="B1651"/>
      <c r="C1651"/>
      <c r="D1651"/>
      <c r="E1651"/>
      <c r="F1651"/>
      <c r="G1651"/>
      <c r="H1651"/>
      <c r="I1651"/>
      <c r="J1651"/>
      <c r="K1651"/>
      <c r="L1651"/>
      <c r="M1651"/>
      <c r="N1651"/>
      <c r="O1651"/>
      <c r="P1651"/>
      <c r="Q1651"/>
      <c r="R1651"/>
      <c r="S1651"/>
      <c r="T1651"/>
      <c r="U1651"/>
      <c r="V1651"/>
      <c r="X1651" s="29"/>
      <c r="AB1651" s="108"/>
      <c r="AC1651" s="108"/>
    </row>
    <row r="1652" hidden="1" spans="1:29">
      <c r="A1652"/>
      <c r="B1652"/>
      <c r="C1652"/>
      <c r="D1652"/>
      <c r="E1652"/>
      <c r="F1652"/>
      <c r="G1652"/>
      <c r="H1652"/>
      <c r="I1652"/>
      <c r="J1652"/>
      <c r="K1652"/>
      <c r="L1652"/>
      <c r="M1652"/>
      <c r="N1652"/>
      <c r="O1652"/>
      <c r="P1652"/>
      <c r="Q1652"/>
      <c r="R1652"/>
      <c r="S1652"/>
      <c r="T1652"/>
      <c r="U1652"/>
      <c r="V1652"/>
      <c r="X1652" s="29"/>
      <c r="AB1652" s="108"/>
      <c r="AC1652" s="108"/>
    </row>
    <row r="1653" hidden="1" spans="1:29">
      <c r="A1653"/>
      <c r="B1653"/>
      <c r="C1653"/>
      <c r="D1653"/>
      <c r="E1653"/>
      <c r="F1653"/>
      <c r="G1653"/>
      <c r="H1653"/>
      <c r="I1653"/>
      <c r="J1653"/>
      <c r="K1653"/>
      <c r="L1653"/>
      <c r="M1653"/>
      <c r="N1653"/>
      <c r="O1653"/>
      <c r="P1653"/>
      <c r="Q1653"/>
      <c r="R1653"/>
      <c r="S1653"/>
      <c r="T1653"/>
      <c r="U1653"/>
      <c r="V1653"/>
      <c r="X1653" s="29"/>
      <c r="AB1653" s="108"/>
      <c r="AC1653" s="108"/>
    </row>
    <row r="1654" hidden="1" spans="1:29">
      <c r="A1654"/>
      <c r="B1654"/>
      <c r="C1654"/>
      <c r="D1654"/>
      <c r="E1654"/>
      <c r="F1654"/>
      <c r="G1654"/>
      <c r="H1654"/>
      <c r="I1654"/>
      <c r="J1654"/>
      <c r="K1654"/>
      <c r="L1654"/>
      <c r="M1654"/>
      <c r="N1654"/>
      <c r="O1654"/>
      <c r="P1654"/>
      <c r="Q1654"/>
      <c r="R1654"/>
      <c r="S1654"/>
      <c r="T1654"/>
      <c r="U1654"/>
      <c r="V1654"/>
      <c r="X1654" s="29"/>
      <c r="AB1654" s="108"/>
      <c r="AC1654" s="108"/>
    </row>
    <row r="1655" hidden="1" spans="1:29">
      <c r="A1655"/>
      <c r="B1655"/>
      <c r="C1655"/>
      <c r="D1655"/>
      <c r="E1655"/>
      <c r="F1655"/>
      <c r="G1655"/>
      <c r="H1655"/>
      <c r="I1655"/>
      <c r="J1655"/>
      <c r="K1655"/>
      <c r="L1655"/>
      <c r="M1655"/>
      <c r="N1655"/>
      <c r="O1655"/>
      <c r="P1655"/>
      <c r="Q1655"/>
      <c r="R1655"/>
      <c r="S1655"/>
      <c r="T1655"/>
      <c r="U1655"/>
      <c r="V1655"/>
      <c r="X1655" s="29"/>
      <c r="AB1655" s="108"/>
      <c r="AC1655" s="108"/>
    </row>
    <row r="1656" hidden="1" spans="1:29">
      <c r="A1656"/>
      <c r="B1656"/>
      <c r="C1656"/>
      <c r="D1656"/>
      <c r="E1656"/>
      <c r="F1656"/>
      <c r="G1656"/>
      <c r="H1656"/>
      <c r="I1656"/>
      <c r="J1656"/>
      <c r="K1656"/>
      <c r="L1656"/>
      <c r="M1656"/>
      <c r="N1656"/>
      <c r="O1656"/>
      <c r="P1656"/>
      <c r="Q1656"/>
      <c r="R1656"/>
      <c r="S1656"/>
      <c r="T1656"/>
      <c r="U1656"/>
      <c r="V1656"/>
      <c r="X1656" s="29"/>
      <c r="AB1656" s="108"/>
      <c r="AC1656" s="108"/>
    </row>
    <row r="1657" hidden="1" spans="1:29">
      <c r="A1657"/>
      <c r="B1657"/>
      <c r="C1657"/>
      <c r="D1657"/>
      <c r="E1657"/>
      <c r="F1657"/>
      <c r="G1657"/>
      <c r="H1657"/>
      <c r="I1657"/>
      <c r="J1657"/>
      <c r="K1657"/>
      <c r="L1657"/>
      <c r="M1657"/>
      <c r="N1657"/>
      <c r="O1657"/>
      <c r="P1657"/>
      <c r="Q1657"/>
      <c r="R1657"/>
      <c r="S1657"/>
      <c r="T1657"/>
      <c r="U1657"/>
      <c r="V1657"/>
      <c r="X1657" s="29"/>
      <c r="AB1657" s="108"/>
      <c r="AC1657" s="108"/>
    </row>
    <row r="1658" hidden="1" spans="1:29">
      <c r="A1658"/>
      <c r="B1658"/>
      <c r="C1658"/>
      <c r="D1658"/>
      <c r="E1658"/>
      <c r="F1658"/>
      <c r="G1658"/>
      <c r="H1658"/>
      <c r="I1658"/>
      <c r="J1658"/>
      <c r="K1658"/>
      <c r="L1658"/>
      <c r="M1658"/>
      <c r="N1658"/>
      <c r="O1658"/>
      <c r="P1658"/>
      <c r="Q1658"/>
      <c r="R1658"/>
      <c r="S1658"/>
      <c r="T1658"/>
      <c r="U1658"/>
      <c r="V1658"/>
      <c r="X1658" s="29"/>
      <c r="AB1658" s="108"/>
      <c r="AC1658" s="108"/>
    </row>
    <row r="1659" hidden="1" spans="1:29">
      <c r="A1659"/>
      <c r="B1659"/>
      <c r="C1659"/>
      <c r="D1659"/>
      <c r="E1659"/>
      <c r="F1659"/>
      <c r="G1659"/>
      <c r="H1659"/>
      <c r="I1659"/>
      <c r="J1659"/>
      <c r="K1659"/>
      <c r="L1659"/>
      <c r="M1659"/>
      <c r="N1659"/>
      <c r="O1659"/>
      <c r="P1659"/>
      <c r="Q1659"/>
      <c r="R1659"/>
      <c r="S1659"/>
      <c r="T1659"/>
      <c r="U1659"/>
      <c r="V1659"/>
      <c r="X1659" s="29"/>
      <c r="AB1659" s="108"/>
      <c r="AC1659" s="108"/>
    </row>
    <row r="1660" hidden="1" spans="1:29">
      <c r="A1660"/>
      <c r="B1660"/>
      <c r="C1660"/>
      <c r="D1660"/>
      <c r="E1660"/>
      <c r="F1660"/>
      <c r="G1660"/>
      <c r="H1660"/>
      <c r="I1660"/>
      <c r="J1660"/>
      <c r="K1660"/>
      <c r="L1660"/>
      <c r="M1660"/>
      <c r="N1660"/>
      <c r="O1660"/>
      <c r="P1660"/>
      <c r="Q1660"/>
      <c r="R1660"/>
      <c r="S1660"/>
      <c r="T1660"/>
      <c r="U1660"/>
      <c r="V1660"/>
      <c r="X1660" s="29"/>
      <c r="AB1660" s="108"/>
      <c r="AC1660" s="108"/>
    </row>
    <row r="1661" hidden="1" spans="1:29">
      <c r="A1661"/>
      <c r="B1661"/>
      <c r="C1661"/>
      <c r="D1661"/>
      <c r="E1661"/>
      <c r="F1661"/>
      <c r="G1661"/>
      <c r="H1661"/>
      <c r="I1661"/>
      <c r="J1661"/>
      <c r="K1661"/>
      <c r="L1661"/>
      <c r="M1661"/>
      <c r="N1661"/>
      <c r="O1661"/>
      <c r="P1661"/>
      <c r="Q1661"/>
      <c r="R1661"/>
      <c r="S1661"/>
      <c r="T1661"/>
      <c r="U1661"/>
      <c r="V1661"/>
      <c r="X1661" s="29"/>
      <c r="AB1661" s="108"/>
      <c r="AC1661" s="108"/>
    </row>
    <row r="1662" hidden="1" spans="1:29">
      <c r="A1662"/>
      <c r="B1662"/>
      <c r="C1662"/>
      <c r="D1662"/>
      <c r="E1662"/>
      <c r="F1662"/>
      <c r="G1662"/>
      <c r="H1662"/>
      <c r="I1662"/>
      <c r="J1662"/>
      <c r="K1662"/>
      <c r="L1662"/>
      <c r="M1662"/>
      <c r="N1662"/>
      <c r="O1662"/>
      <c r="P1662"/>
      <c r="Q1662"/>
      <c r="R1662"/>
      <c r="S1662"/>
      <c r="T1662"/>
      <c r="U1662"/>
      <c r="V1662"/>
      <c r="X1662" s="29"/>
      <c r="AB1662" s="108"/>
      <c r="AC1662" s="108"/>
    </row>
    <row r="1663" hidden="1" spans="1:29">
      <c r="A1663"/>
      <c r="B1663"/>
      <c r="C1663"/>
      <c r="D1663"/>
      <c r="E1663"/>
      <c r="F1663"/>
      <c r="G1663"/>
      <c r="H1663"/>
      <c r="I1663"/>
      <c r="J1663"/>
      <c r="K1663"/>
      <c r="L1663"/>
      <c r="M1663"/>
      <c r="N1663"/>
      <c r="O1663"/>
      <c r="P1663"/>
      <c r="Q1663"/>
      <c r="R1663"/>
      <c r="S1663"/>
      <c r="T1663"/>
      <c r="U1663"/>
      <c r="V1663"/>
      <c r="X1663" s="29"/>
      <c r="AB1663" s="108"/>
      <c r="AC1663" s="108"/>
    </row>
    <row r="1664" hidden="1" spans="1:29">
      <c r="A1664"/>
      <c r="B1664"/>
      <c r="C1664"/>
      <c r="D1664"/>
      <c r="E1664"/>
      <c r="F1664"/>
      <c r="G1664"/>
      <c r="H1664"/>
      <c r="I1664"/>
      <c r="J1664"/>
      <c r="K1664"/>
      <c r="L1664"/>
      <c r="M1664"/>
      <c r="N1664"/>
      <c r="O1664"/>
      <c r="P1664"/>
      <c r="Q1664"/>
      <c r="R1664"/>
      <c r="S1664"/>
      <c r="T1664"/>
      <c r="U1664"/>
      <c r="V1664"/>
      <c r="X1664" s="29"/>
      <c r="AB1664" s="108"/>
      <c r="AC1664" s="108"/>
    </row>
    <row r="1665" hidden="1" spans="1:29">
      <c r="A1665"/>
      <c r="B1665"/>
      <c r="C1665"/>
      <c r="D1665"/>
      <c r="E1665"/>
      <c r="F1665"/>
      <c r="G1665"/>
      <c r="H1665"/>
      <c r="I1665"/>
      <c r="J1665"/>
      <c r="K1665"/>
      <c r="L1665"/>
      <c r="M1665"/>
      <c r="N1665"/>
      <c r="O1665"/>
      <c r="P1665"/>
      <c r="Q1665"/>
      <c r="R1665"/>
      <c r="S1665"/>
      <c r="T1665"/>
      <c r="U1665"/>
      <c r="V1665"/>
      <c r="X1665" s="29"/>
      <c r="AB1665" s="108"/>
      <c r="AC1665" s="108"/>
    </row>
    <row r="1666" hidden="1" spans="1:29">
      <c r="A1666"/>
      <c r="B1666"/>
      <c r="C1666"/>
      <c r="D1666"/>
      <c r="E1666"/>
      <c r="F1666"/>
      <c r="G1666"/>
      <c r="H1666"/>
      <c r="I1666"/>
      <c r="J1666"/>
      <c r="K1666"/>
      <c r="L1666"/>
      <c r="M1666"/>
      <c r="N1666"/>
      <c r="O1666"/>
      <c r="P1666"/>
      <c r="Q1666"/>
      <c r="R1666"/>
      <c r="S1666"/>
      <c r="T1666"/>
      <c r="U1666"/>
      <c r="V1666"/>
      <c r="X1666" s="29"/>
      <c r="AB1666" s="108"/>
      <c r="AC1666" s="108"/>
    </row>
    <row r="1667" hidden="1" spans="1:29">
      <c r="A1667"/>
      <c r="B1667"/>
      <c r="C1667"/>
      <c r="D1667"/>
      <c r="E1667"/>
      <c r="F1667"/>
      <c r="G1667"/>
      <c r="H1667"/>
      <c r="I1667"/>
      <c r="J1667"/>
      <c r="K1667"/>
      <c r="L1667"/>
      <c r="M1667"/>
      <c r="N1667"/>
      <c r="O1667"/>
      <c r="P1667"/>
      <c r="Q1667"/>
      <c r="R1667"/>
      <c r="S1667"/>
      <c r="T1667"/>
      <c r="U1667"/>
      <c r="V1667"/>
      <c r="X1667" s="29"/>
      <c r="AB1667" s="108"/>
      <c r="AC1667" s="108"/>
    </row>
    <row r="1668" hidden="1" spans="1:29">
      <c r="A1668"/>
      <c r="B1668"/>
      <c r="C1668"/>
      <c r="D1668"/>
      <c r="E1668"/>
      <c r="F1668"/>
      <c r="G1668"/>
      <c r="H1668"/>
      <c r="I1668"/>
      <c r="J1668"/>
      <c r="K1668"/>
      <c r="L1668"/>
      <c r="M1668"/>
      <c r="N1668"/>
      <c r="O1668"/>
      <c r="P1668"/>
      <c r="Q1668"/>
      <c r="R1668"/>
      <c r="S1668"/>
      <c r="T1668"/>
      <c r="U1668"/>
      <c r="V1668"/>
      <c r="X1668" s="29"/>
      <c r="AB1668" s="108"/>
      <c r="AC1668" s="108"/>
    </row>
    <row r="1669" hidden="1" spans="1:29">
      <c r="A1669"/>
      <c r="B1669"/>
      <c r="C1669"/>
      <c r="D1669"/>
      <c r="E1669"/>
      <c r="F1669"/>
      <c r="G1669"/>
      <c r="H1669"/>
      <c r="I1669"/>
      <c r="J1669"/>
      <c r="K1669"/>
      <c r="L1669"/>
      <c r="M1669"/>
      <c r="N1669"/>
      <c r="O1669"/>
      <c r="P1669"/>
      <c r="Q1669"/>
      <c r="R1669"/>
      <c r="S1669"/>
      <c r="T1669"/>
      <c r="U1669"/>
      <c r="V1669"/>
      <c r="X1669" s="29"/>
      <c r="AB1669" s="108"/>
      <c r="AC1669" s="108"/>
    </row>
    <row r="1670" hidden="1" spans="1:29">
      <c r="A1670"/>
      <c r="B1670"/>
      <c r="C1670"/>
      <c r="D1670"/>
      <c r="E1670"/>
      <c r="F1670"/>
      <c r="G1670"/>
      <c r="H1670"/>
      <c r="I1670"/>
      <c r="J1670"/>
      <c r="K1670"/>
      <c r="L1670"/>
      <c r="M1670"/>
      <c r="N1670"/>
      <c r="O1670"/>
      <c r="P1670"/>
      <c r="Q1670"/>
      <c r="R1670"/>
      <c r="S1670"/>
      <c r="T1670"/>
      <c r="U1670"/>
      <c r="V1670"/>
      <c r="X1670" s="29"/>
      <c r="AB1670" s="108"/>
      <c r="AC1670" s="108"/>
    </row>
    <row r="1671" hidden="1" spans="1:29">
      <c r="A1671"/>
      <c r="B1671"/>
      <c r="C1671"/>
      <c r="D1671"/>
      <c r="E1671"/>
      <c r="F1671"/>
      <c r="G1671"/>
      <c r="H1671"/>
      <c r="I1671"/>
      <c r="J1671"/>
      <c r="K1671"/>
      <c r="L1671"/>
      <c r="M1671"/>
      <c r="N1671"/>
      <c r="O1671"/>
      <c r="P1671"/>
      <c r="Q1671"/>
      <c r="R1671"/>
      <c r="S1671"/>
      <c r="T1671"/>
      <c r="U1671"/>
      <c r="V1671"/>
      <c r="X1671" s="29"/>
      <c r="AB1671" s="108"/>
      <c r="AC1671" s="108"/>
    </row>
    <row r="1672" hidden="1" spans="1:29">
      <c r="A1672"/>
      <c r="B1672"/>
      <c r="C1672"/>
      <c r="D1672"/>
      <c r="E1672"/>
      <c r="F1672"/>
      <c r="G1672"/>
      <c r="H1672"/>
      <c r="I1672"/>
      <c r="J1672"/>
      <c r="K1672"/>
      <c r="L1672"/>
      <c r="M1672"/>
      <c r="N1672"/>
      <c r="O1672"/>
      <c r="P1672"/>
      <c r="Q1672"/>
      <c r="R1672"/>
      <c r="S1672"/>
      <c r="T1672"/>
      <c r="U1672"/>
      <c r="V1672"/>
      <c r="X1672" s="29"/>
      <c r="AB1672" s="108"/>
      <c r="AC1672" s="108"/>
    </row>
    <row r="1673" hidden="1" spans="1:29">
      <c r="A1673"/>
      <c r="B1673"/>
      <c r="C1673"/>
      <c r="D1673"/>
      <c r="E1673"/>
      <c r="F1673"/>
      <c r="G1673"/>
      <c r="H1673"/>
      <c r="I1673"/>
      <c r="J1673"/>
      <c r="K1673"/>
      <c r="L1673"/>
      <c r="M1673"/>
      <c r="N1673"/>
      <c r="O1673"/>
      <c r="P1673"/>
      <c r="Q1673"/>
      <c r="R1673"/>
      <c r="S1673"/>
      <c r="T1673"/>
      <c r="U1673"/>
      <c r="V1673"/>
      <c r="X1673" s="29"/>
      <c r="AB1673" s="108"/>
      <c r="AC1673" s="108"/>
    </row>
    <row r="1674" hidden="1" spans="1:29">
      <c r="A1674"/>
      <c r="B1674"/>
      <c r="C1674"/>
      <c r="D1674"/>
      <c r="E1674"/>
      <c r="F1674"/>
      <c r="G1674"/>
      <c r="H1674"/>
      <c r="I1674"/>
      <c r="J1674"/>
      <c r="K1674"/>
      <c r="L1674"/>
      <c r="M1674"/>
      <c r="N1674"/>
      <c r="O1674"/>
      <c r="P1674"/>
      <c r="Q1674"/>
      <c r="R1674"/>
      <c r="S1674"/>
      <c r="T1674"/>
      <c r="U1674"/>
      <c r="V1674"/>
      <c r="X1674" s="29"/>
      <c r="AB1674" s="108"/>
      <c r="AC1674" s="108"/>
    </row>
    <row r="1675" hidden="1" spans="1:29">
      <c r="A1675"/>
      <c r="B1675"/>
      <c r="C1675"/>
      <c r="D1675"/>
      <c r="E1675"/>
      <c r="F1675"/>
      <c r="G1675"/>
      <c r="H1675"/>
      <c r="I1675"/>
      <c r="J1675"/>
      <c r="K1675"/>
      <c r="L1675"/>
      <c r="M1675"/>
      <c r="N1675"/>
      <c r="O1675"/>
      <c r="P1675"/>
      <c r="Q1675"/>
      <c r="R1675"/>
      <c r="S1675"/>
      <c r="T1675"/>
      <c r="U1675"/>
      <c r="V1675"/>
      <c r="X1675" s="29"/>
      <c r="AB1675" s="108"/>
      <c r="AC1675" s="108"/>
    </row>
    <row r="1676" hidden="1" spans="1:29">
      <c r="A1676"/>
      <c r="B1676"/>
      <c r="C1676"/>
      <c r="D1676"/>
      <c r="E1676"/>
      <c r="F1676"/>
      <c r="G1676"/>
      <c r="H1676"/>
      <c r="I1676"/>
      <c r="J1676"/>
      <c r="K1676"/>
      <c r="L1676"/>
      <c r="M1676"/>
      <c r="N1676"/>
      <c r="O1676"/>
      <c r="P1676"/>
      <c r="Q1676"/>
      <c r="R1676"/>
      <c r="S1676"/>
      <c r="T1676"/>
      <c r="U1676"/>
      <c r="V1676"/>
      <c r="X1676" s="29"/>
      <c r="AB1676" s="108"/>
      <c r="AC1676" s="108"/>
    </row>
    <row r="1677" hidden="1" spans="1:29">
      <c r="A1677"/>
      <c r="B1677"/>
      <c r="C1677"/>
      <c r="D1677"/>
      <c r="E1677"/>
      <c r="F1677"/>
      <c r="G1677"/>
      <c r="H1677"/>
      <c r="I1677"/>
      <c r="J1677"/>
      <c r="K1677"/>
      <c r="L1677"/>
      <c r="M1677"/>
      <c r="N1677"/>
      <c r="O1677"/>
      <c r="P1677"/>
      <c r="Q1677"/>
      <c r="R1677"/>
      <c r="S1677"/>
      <c r="T1677"/>
      <c r="U1677"/>
      <c r="V1677"/>
      <c r="X1677" s="29"/>
      <c r="AB1677" s="108"/>
      <c r="AC1677" s="108"/>
    </row>
    <row r="1678" hidden="1" spans="1:29">
      <c r="A1678"/>
      <c r="B1678"/>
      <c r="C1678"/>
      <c r="D1678"/>
      <c r="E1678"/>
      <c r="F1678"/>
      <c r="G1678"/>
      <c r="H1678"/>
      <c r="I1678"/>
      <c r="J1678"/>
      <c r="K1678"/>
      <c r="L1678"/>
      <c r="M1678"/>
      <c r="N1678"/>
      <c r="O1678"/>
      <c r="P1678"/>
      <c r="Q1678"/>
      <c r="R1678"/>
      <c r="S1678"/>
      <c r="T1678"/>
      <c r="U1678"/>
      <c r="V1678"/>
      <c r="X1678" s="29"/>
      <c r="AB1678" s="108"/>
      <c r="AC1678" s="108"/>
    </row>
    <row r="1679" hidden="1" spans="1:29">
      <c r="A1679"/>
      <c r="B1679"/>
      <c r="C1679"/>
      <c r="D1679"/>
      <c r="E1679"/>
      <c r="F1679"/>
      <c r="G1679"/>
      <c r="H1679"/>
      <c r="I1679"/>
      <c r="J1679"/>
      <c r="K1679"/>
      <c r="L1679"/>
      <c r="M1679"/>
      <c r="N1679"/>
      <c r="O1679"/>
      <c r="P1679"/>
      <c r="Q1679"/>
      <c r="R1679"/>
      <c r="S1679"/>
      <c r="T1679"/>
      <c r="U1679"/>
      <c r="V1679"/>
      <c r="X1679" s="29"/>
      <c r="AB1679" s="108"/>
      <c r="AC1679" s="108"/>
    </row>
    <row r="1680" hidden="1" spans="1:29">
      <c r="A1680"/>
      <c r="B1680"/>
      <c r="C1680"/>
      <c r="D1680"/>
      <c r="E1680"/>
      <c r="F1680"/>
      <c r="G1680"/>
      <c r="H1680"/>
      <c r="I1680"/>
      <c r="J1680"/>
      <c r="K1680"/>
      <c r="L1680"/>
      <c r="M1680"/>
      <c r="N1680"/>
      <c r="O1680"/>
      <c r="P1680"/>
      <c r="Q1680"/>
      <c r="R1680"/>
      <c r="S1680"/>
      <c r="T1680"/>
      <c r="U1680"/>
      <c r="V1680"/>
      <c r="X1680" s="29"/>
      <c r="AB1680" s="108"/>
      <c r="AC1680" s="108"/>
    </row>
    <row r="1681" hidden="1" spans="1:29">
      <c r="A1681"/>
      <c r="B1681"/>
      <c r="C1681"/>
      <c r="D1681"/>
      <c r="E1681"/>
      <c r="F1681"/>
      <c r="G1681"/>
      <c r="H1681"/>
      <c r="I1681"/>
      <c r="J1681"/>
      <c r="K1681"/>
      <c r="L1681"/>
      <c r="M1681"/>
      <c r="N1681"/>
      <c r="O1681"/>
      <c r="P1681"/>
      <c r="Q1681"/>
      <c r="R1681"/>
      <c r="S1681"/>
      <c r="T1681"/>
      <c r="U1681"/>
      <c r="V1681"/>
      <c r="X1681" s="29"/>
      <c r="AB1681" s="108"/>
      <c r="AC1681" s="108"/>
    </row>
    <row r="1682" hidden="1" spans="1:29">
      <c r="A1682"/>
      <c r="B1682"/>
      <c r="C1682"/>
      <c r="D1682"/>
      <c r="E1682"/>
      <c r="F1682"/>
      <c r="G1682"/>
      <c r="H1682"/>
      <c r="I1682"/>
      <c r="J1682"/>
      <c r="K1682"/>
      <c r="L1682"/>
      <c r="M1682"/>
      <c r="N1682"/>
      <c r="O1682"/>
      <c r="P1682"/>
      <c r="Q1682"/>
      <c r="R1682"/>
      <c r="S1682"/>
      <c r="T1682"/>
      <c r="U1682"/>
      <c r="V1682"/>
      <c r="X1682" s="29"/>
      <c r="AB1682" s="108"/>
      <c r="AC1682" s="108"/>
    </row>
    <row r="1683" hidden="1" spans="1:29">
      <c r="A1683"/>
      <c r="B1683"/>
      <c r="C1683"/>
      <c r="D1683"/>
      <c r="E1683"/>
      <c r="F1683"/>
      <c r="G1683"/>
      <c r="H1683"/>
      <c r="I1683"/>
      <c r="J1683"/>
      <c r="K1683"/>
      <c r="L1683"/>
      <c r="M1683"/>
      <c r="N1683"/>
      <c r="O1683"/>
      <c r="P1683"/>
      <c r="Q1683"/>
      <c r="R1683"/>
      <c r="S1683"/>
      <c r="T1683"/>
      <c r="U1683"/>
      <c r="V1683"/>
      <c r="X1683" s="29"/>
      <c r="AB1683" s="108"/>
      <c r="AC1683" s="108"/>
    </row>
    <row r="1684" hidden="1" spans="1:29">
      <c r="A1684"/>
      <c r="B1684"/>
      <c r="C1684"/>
      <c r="D1684"/>
      <c r="E1684"/>
      <c r="F1684"/>
      <c r="G1684"/>
      <c r="H1684"/>
      <c r="I1684"/>
      <c r="J1684"/>
      <c r="K1684"/>
      <c r="L1684"/>
      <c r="M1684"/>
      <c r="N1684"/>
      <c r="O1684"/>
      <c r="P1684"/>
      <c r="Q1684"/>
      <c r="R1684"/>
      <c r="S1684"/>
      <c r="T1684"/>
      <c r="U1684"/>
      <c r="V1684"/>
      <c r="X1684" s="29"/>
      <c r="AB1684" s="108"/>
      <c r="AC1684" s="108"/>
    </row>
    <row r="1685" hidden="1" spans="1:29">
      <c r="A1685"/>
      <c r="B1685"/>
      <c r="C1685"/>
      <c r="D1685"/>
      <c r="E1685"/>
      <c r="F1685"/>
      <c r="G1685"/>
      <c r="H1685"/>
      <c r="I1685"/>
      <c r="J1685"/>
      <c r="K1685"/>
      <c r="L1685"/>
      <c r="M1685"/>
      <c r="N1685"/>
      <c r="O1685"/>
      <c r="P1685"/>
      <c r="Q1685"/>
      <c r="R1685"/>
      <c r="S1685"/>
      <c r="T1685"/>
      <c r="U1685"/>
      <c r="V1685"/>
      <c r="X1685" s="29"/>
      <c r="AB1685" s="108"/>
      <c r="AC1685" s="108"/>
    </row>
    <row r="1686" hidden="1" spans="1:29">
      <c r="A1686"/>
      <c r="B1686"/>
      <c r="C1686"/>
      <c r="D1686"/>
      <c r="E1686"/>
      <c r="F1686"/>
      <c r="G1686"/>
      <c r="H1686"/>
      <c r="I1686"/>
      <c r="J1686"/>
      <c r="K1686"/>
      <c r="L1686"/>
      <c r="M1686"/>
      <c r="N1686"/>
      <c r="O1686"/>
      <c r="P1686"/>
      <c r="Q1686"/>
      <c r="R1686"/>
      <c r="S1686"/>
      <c r="T1686"/>
      <c r="U1686"/>
      <c r="V1686"/>
      <c r="X1686" s="29"/>
      <c r="AB1686" s="108"/>
      <c r="AC1686" s="108"/>
    </row>
    <row r="1687" hidden="1" spans="1:29">
      <c r="A1687"/>
      <c r="B1687"/>
      <c r="C1687"/>
      <c r="D1687"/>
      <c r="E1687"/>
      <c r="F1687"/>
      <c r="G1687"/>
      <c r="H1687"/>
      <c r="I1687"/>
      <c r="J1687"/>
      <c r="K1687"/>
      <c r="L1687"/>
      <c r="M1687"/>
      <c r="N1687"/>
      <c r="O1687"/>
      <c r="P1687"/>
      <c r="Q1687"/>
      <c r="R1687"/>
      <c r="S1687"/>
      <c r="T1687"/>
      <c r="U1687"/>
      <c r="V1687"/>
      <c r="X1687" s="29"/>
      <c r="AB1687" s="108"/>
      <c r="AC1687" s="108"/>
    </row>
    <row r="1688" hidden="1" spans="1:29">
      <c r="A1688"/>
      <c r="B1688"/>
      <c r="C1688"/>
      <c r="D1688"/>
      <c r="E1688"/>
      <c r="F1688"/>
      <c r="G1688"/>
      <c r="H1688"/>
      <c r="I1688"/>
      <c r="J1688"/>
      <c r="K1688"/>
      <c r="L1688"/>
      <c r="M1688"/>
      <c r="N1688"/>
      <c r="O1688"/>
      <c r="P1688"/>
      <c r="Q1688"/>
      <c r="R1688"/>
      <c r="S1688"/>
      <c r="T1688"/>
      <c r="U1688"/>
      <c r="V1688"/>
      <c r="X1688" s="29"/>
      <c r="AB1688" s="108"/>
      <c r="AC1688" s="108"/>
    </row>
    <row r="1689" hidden="1" spans="1:29">
      <c r="A1689"/>
      <c r="B1689"/>
      <c r="C1689"/>
      <c r="D1689"/>
      <c r="E1689"/>
      <c r="F1689"/>
      <c r="G1689"/>
      <c r="H1689"/>
      <c r="I1689"/>
      <c r="J1689"/>
      <c r="K1689"/>
      <c r="L1689"/>
      <c r="M1689"/>
      <c r="N1689"/>
      <c r="O1689"/>
      <c r="P1689"/>
      <c r="Q1689"/>
      <c r="R1689"/>
      <c r="S1689"/>
      <c r="T1689"/>
      <c r="U1689"/>
      <c r="V1689"/>
      <c r="X1689" s="29"/>
      <c r="AB1689" s="108"/>
      <c r="AC1689" s="108"/>
    </row>
    <row r="1690" hidden="1" spans="1:29">
      <c r="A1690"/>
      <c r="B1690"/>
      <c r="C1690"/>
      <c r="D1690"/>
      <c r="E1690"/>
      <c r="F1690"/>
      <c r="G1690"/>
      <c r="H1690"/>
      <c r="I1690"/>
      <c r="J1690"/>
      <c r="K1690"/>
      <c r="L1690"/>
      <c r="M1690"/>
      <c r="N1690"/>
      <c r="O1690"/>
      <c r="P1690"/>
      <c r="Q1690"/>
      <c r="R1690"/>
      <c r="S1690"/>
      <c r="T1690"/>
      <c r="U1690"/>
      <c r="V1690"/>
      <c r="X1690" s="29"/>
      <c r="AB1690" s="108"/>
      <c r="AC1690" s="108"/>
    </row>
    <row r="1691" hidden="1" spans="1:29">
      <c r="A1691"/>
      <c r="B1691"/>
      <c r="C1691"/>
      <c r="D1691"/>
      <c r="E1691"/>
      <c r="F1691"/>
      <c r="G1691"/>
      <c r="H1691"/>
      <c r="I1691"/>
      <c r="J1691"/>
      <c r="K1691"/>
      <c r="L1691"/>
      <c r="M1691"/>
      <c r="N1691"/>
      <c r="O1691"/>
      <c r="P1691"/>
      <c r="Q1691"/>
      <c r="R1691"/>
      <c r="S1691"/>
      <c r="T1691"/>
      <c r="U1691"/>
      <c r="V1691"/>
      <c r="X1691" s="29"/>
      <c r="AB1691" s="108"/>
      <c r="AC1691" s="108"/>
    </row>
    <row r="1692" hidden="1" spans="1:29">
      <c r="A1692"/>
      <c r="B1692"/>
      <c r="C1692"/>
      <c r="D1692"/>
      <c r="E1692"/>
      <c r="F1692"/>
      <c r="G1692"/>
      <c r="H1692"/>
      <c r="I1692"/>
      <c r="J1692"/>
      <c r="K1692"/>
      <c r="L1692"/>
      <c r="M1692"/>
      <c r="N1692"/>
      <c r="O1692"/>
      <c r="P1692"/>
      <c r="Q1692"/>
      <c r="R1692"/>
      <c r="S1692"/>
      <c r="T1692"/>
      <c r="U1692"/>
      <c r="V1692"/>
      <c r="X1692" s="29"/>
      <c r="AB1692" s="108"/>
      <c r="AC1692" s="108"/>
    </row>
    <row r="1693" hidden="1" spans="1:29">
      <c r="A1693"/>
      <c r="B1693"/>
      <c r="C1693"/>
      <c r="D1693"/>
      <c r="E1693"/>
      <c r="F1693"/>
      <c r="G1693"/>
      <c r="H1693"/>
      <c r="I1693"/>
      <c r="J1693"/>
      <c r="K1693"/>
      <c r="L1693"/>
      <c r="M1693"/>
      <c r="N1693"/>
      <c r="O1693"/>
      <c r="P1693"/>
      <c r="Q1693"/>
      <c r="R1693"/>
      <c r="S1693"/>
      <c r="T1693"/>
      <c r="U1693"/>
      <c r="V1693"/>
      <c r="X1693" s="29"/>
      <c r="AB1693" s="108"/>
      <c r="AC1693" s="108"/>
    </row>
    <row r="1694" hidden="1" spans="1:29">
      <c r="A1694"/>
      <c r="B1694"/>
      <c r="C1694"/>
      <c r="D1694"/>
      <c r="E1694"/>
      <c r="F1694"/>
      <c r="G1694"/>
      <c r="H1694"/>
      <c r="I1694"/>
      <c r="J1694"/>
      <c r="K1694"/>
      <c r="L1694"/>
      <c r="M1694"/>
      <c r="N1694"/>
      <c r="O1694"/>
      <c r="P1694"/>
      <c r="Q1694"/>
      <c r="R1694"/>
      <c r="S1694"/>
      <c r="T1694"/>
      <c r="U1694"/>
      <c r="V1694"/>
      <c r="X1694" s="29"/>
      <c r="AB1694" s="108"/>
      <c r="AC1694" s="108"/>
    </row>
    <row r="1695" hidden="1" spans="1:29">
      <c r="A1695"/>
      <c r="B1695"/>
      <c r="C1695"/>
      <c r="D1695"/>
      <c r="E1695"/>
      <c r="F1695"/>
      <c r="G1695"/>
      <c r="H1695"/>
      <c r="I1695"/>
      <c r="J1695"/>
      <c r="K1695"/>
      <c r="L1695"/>
      <c r="M1695"/>
      <c r="N1695"/>
      <c r="O1695"/>
      <c r="P1695"/>
      <c r="Q1695"/>
      <c r="R1695"/>
      <c r="S1695"/>
      <c r="T1695"/>
      <c r="U1695"/>
      <c r="V1695"/>
      <c r="X1695" s="29"/>
      <c r="AB1695" s="108"/>
      <c r="AC1695" s="108"/>
    </row>
    <row r="1696" hidden="1" spans="1:29">
      <c r="A1696"/>
      <c r="B1696"/>
      <c r="C1696"/>
      <c r="D1696"/>
      <c r="E1696"/>
      <c r="F1696"/>
      <c r="G1696"/>
      <c r="H1696"/>
      <c r="I1696"/>
      <c r="J1696"/>
      <c r="K1696"/>
      <c r="L1696"/>
      <c r="M1696"/>
      <c r="N1696"/>
      <c r="O1696"/>
      <c r="P1696"/>
      <c r="Q1696"/>
      <c r="R1696"/>
      <c r="S1696"/>
      <c r="T1696"/>
      <c r="U1696"/>
      <c r="V1696"/>
      <c r="X1696" s="29"/>
      <c r="AB1696" s="108"/>
      <c r="AC1696" s="108"/>
    </row>
    <row r="1697" hidden="1" spans="1:29">
      <c r="A1697"/>
      <c r="B1697"/>
      <c r="C1697"/>
      <c r="D1697"/>
      <c r="E1697"/>
      <c r="F1697"/>
      <c r="G1697"/>
      <c r="H1697"/>
      <c r="I1697"/>
      <c r="J1697"/>
      <c r="K1697"/>
      <c r="L1697"/>
      <c r="M1697"/>
      <c r="N1697"/>
      <c r="O1697"/>
      <c r="P1697"/>
      <c r="Q1697"/>
      <c r="R1697"/>
      <c r="S1697"/>
      <c r="T1697"/>
      <c r="U1697"/>
      <c r="V1697"/>
      <c r="X1697" s="29"/>
      <c r="AB1697" s="108"/>
      <c r="AC1697" s="108"/>
    </row>
    <row r="1698" hidden="1" spans="1:29">
      <c r="A1698"/>
      <c r="B1698"/>
      <c r="C1698"/>
      <c r="D1698"/>
      <c r="E1698"/>
      <c r="F1698"/>
      <c r="G1698"/>
      <c r="H1698"/>
      <c r="I1698"/>
      <c r="J1698"/>
      <c r="K1698"/>
      <c r="L1698"/>
      <c r="M1698"/>
      <c r="N1698"/>
      <c r="O1698"/>
      <c r="P1698"/>
      <c r="Q1698"/>
      <c r="R1698"/>
      <c r="S1698"/>
      <c r="T1698"/>
      <c r="U1698"/>
      <c r="V1698"/>
      <c r="X1698" s="29"/>
      <c r="AB1698" s="108"/>
      <c r="AC1698" s="108"/>
    </row>
    <row r="1699" hidden="1" spans="1:29">
      <c r="A1699"/>
      <c r="B1699"/>
      <c r="C1699"/>
      <c r="D1699"/>
      <c r="E1699"/>
      <c r="F1699"/>
      <c r="G1699"/>
      <c r="H1699"/>
      <c r="I1699"/>
      <c r="J1699"/>
      <c r="K1699"/>
      <c r="L1699"/>
      <c r="M1699"/>
      <c r="N1699"/>
      <c r="O1699"/>
      <c r="P1699"/>
      <c r="Q1699"/>
      <c r="R1699"/>
      <c r="S1699"/>
      <c r="T1699"/>
      <c r="U1699"/>
      <c r="V1699"/>
      <c r="X1699" s="29"/>
      <c r="AB1699" s="108"/>
      <c r="AC1699" s="108"/>
    </row>
    <row r="1700" hidden="1" spans="1:29">
      <c r="A1700"/>
      <c r="B1700"/>
      <c r="C1700"/>
      <c r="D1700"/>
      <c r="E1700"/>
      <c r="F1700"/>
      <c r="G1700"/>
      <c r="H1700"/>
      <c r="I1700"/>
      <c r="J1700"/>
      <c r="K1700"/>
      <c r="L1700"/>
      <c r="M1700"/>
      <c r="N1700"/>
      <c r="O1700"/>
      <c r="P1700"/>
      <c r="Q1700"/>
      <c r="R1700"/>
      <c r="S1700"/>
      <c r="T1700"/>
      <c r="U1700"/>
      <c r="V1700"/>
      <c r="X1700" s="29"/>
      <c r="AB1700" s="108"/>
      <c r="AC1700" s="108"/>
    </row>
    <row r="1701" hidden="1" spans="1:29">
      <c r="A1701"/>
      <c r="B1701"/>
      <c r="C1701"/>
      <c r="D1701"/>
      <c r="E1701"/>
      <c r="F1701"/>
      <c r="G1701"/>
      <c r="H1701"/>
      <c r="I1701"/>
      <c r="J1701"/>
      <c r="K1701"/>
      <c r="L1701"/>
      <c r="M1701"/>
      <c r="N1701"/>
      <c r="O1701"/>
      <c r="P1701"/>
      <c r="Q1701"/>
      <c r="R1701"/>
      <c r="S1701"/>
      <c r="T1701"/>
      <c r="U1701"/>
      <c r="V1701"/>
      <c r="X1701" s="29"/>
      <c r="AB1701" s="108"/>
      <c r="AC1701" s="108"/>
    </row>
    <row r="1702" hidden="1" spans="1:29">
      <c r="A1702"/>
      <c r="B1702"/>
      <c r="C1702"/>
      <c r="D1702"/>
      <c r="E1702"/>
      <c r="F1702"/>
      <c r="G1702"/>
      <c r="H1702"/>
      <c r="I1702"/>
      <c r="J1702"/>
      <c r="K1702"/>
      <c r="L1702"/>
      <c r="M1702"/>
      <c r="N1702"/>
      <c r="O1702"/>
      <c r="P1702"/>
      <c r="Q1702"/>
      <c r="R1702"/>
      <c r="S1702"/>
      <c r="T1702"/>
      <c r="U1702"/>
      <c r="V1702"/>
      <c r="X1702" s="29"/>
      <c r="AB1702" s="108"/>
      <c r="AC1702" s="108"/>
    </row>
    <row r="1703" hidden="1" spans="1:29">
      <c r="A1703"/>
      <c r="B1703"/>
      <c r="C1703"/>
      <c r="D1703"/>
      <c r="E1703"/>
      <c r="F1703"/>
      <c r="G1703"/>
      <c r="H1703"/>
      <c r="I1703"/>
      <c r="J1703"/>
      <c r="K1703"/>
      <c r="L1703"/>
      <c r="M1703"/>
      <c r="N1703"/>
      <c r="O1703"/>
      <c r="P1703"/>
      <c r="Q1703"/>
      <c r="R1703"/>
      <c r="S1703"/>
      <c r="T1703"/>
      <c r="U1703"/>
      <c r="V1703"/>
      <c r="X1703" s="29"/>
      <c r="AB1703" s="108"/>
      <c r="AC1703" s="108"/>
    </row>
    <row r="1704" hidden="1" spans="1:29">
      <c r="A1704"/>
      <c r="B1704"/>
      <c r="C1704"/>
      <c r="D1704"/>
      <c r="E1704"/>
      <c r="F1704"/>
      <c r="G1704"/>
      <c r="H1704"/>
      <c r="I1704"/>
      <c r="J1704"/>
      <c r="K1704"/>
      <c r="L1704"/>
      <c r="M1704"/>
      <c r="N1704"/>
      <c r="O1704"/>
      <c r="P1704"/>
      <c r="Q1704"/>
      <c r="R1704"/>
      <c r="S1704"/>
      <c r="T1704"/>
      <c r="U1704"/>
      <c r="V1704"/>
      <c r="X1704" s="29"/>
      <c r="AB1704" s="108"/>
      <c r="AC1704" s="108"/>
    </row>
    <row r="1705" hidden="1" spans="1:29">
      <c r="A1705"/>
      <c r="B1705"/>
      <c r="C1705"/>
      <c r="D1705"/>
      <c r="E1705"/>
      <c r="F1705"/>
      <c r="G1705"/>
      <c r="H1705"/>
      <c r="I1705"/>
      <c r="J1705"/>
      <c r="K1705"/>
      <c r="L1705"/>
      <c r="M1705"/>
      <c r="N1705"/>
      <c r="O1705"/>
      <c r="P1705"/>
      <c r="Q1705"/>
      <c r="R1705"/>
      <c r="S1705"/>
      <c r="T1705"/>
      <c r="U1705"/>
      <c r="V1705"/>
      <c r="X1705" s="29"/>
      <c r="AB1705" s="108"/>
      <c r="AC1705" s="108"/>
    </row>
    <row r="1706" hidden="1" spans="1:29">
      <c r="A1706"/>
      <c r="B1706"/>
      <c r="C1706"/>
      <c r="D1706"/>
      <c r="E1706"/>
      <c r="F1706"/>
      <c r="G1706"/>
      <c r="H1706"/>
      <c r="I1706"/>
      <c r="J1706"/>
      <c r="K1706"/>
      <c r="L1706"/>
      <c r="M1706"/>
      <c r="N1706"/>
      <c r="O1706"/>
      <c r="P1706"/>
      <c r="Q1706"/>
      <c r="R1706"/>
      <c r="S1706"/>
      <c r="T1706"/>
      <c r="U1706"/>
      <c r="V1706"/>
      <c r="X1706" s="29"/>
      <c r="AB1706" s="108"/>
      <c r="AC1706" s="108"/>
    </row>
    <row r="1707" hidden="1" spans="1:29">
      <c r="A1707"/>
      <c r="B1707"/>
      <c r="C1707"/>
      <c r="D1707"/>
      <c r="E1707"/>
      <c r="F1707"/>
      <c r="G1707"/>
      <c r="H1707"/>
      <c r="I1707"/>
      <c r="J1707"/>
      <c r="K1707"/>
      <c r="L1707"/>
      <c r="M1707"/>
      <c r="N1707"/>
      <c r="O1707"/>
      <c r="P1707"/>
      <c r="Q1707"/>
      <c r="R1707"/>
      <c r="S1707"/>
      <c r="T1707"/>
      <c r="U1707"/>
      <c r="V1707"/>
      <c r="X1707" s="29"/>
      <c r="AB1707" s="108"/>
      <c r="AC1707" s="108"/>
    </row>
    <row r="1708" hidden="1" spans="1:29">
      <c r="A1708"/>
      <c r="B1708"/>
      <c r="C1708"/>
      <c r="D1708"/>
      <c r="E1708"/>
      <c r="F1708"/>
      <c r="G1708"/>
      <c r="H1708"/>
      <c r="I1708"/>
      <c r="J1708"/>
      <c r="K1708"/>
      <c r="L1708"/>
      <c r="M1708"/>
      <c r="N1708"/>
      <c r="O1708"/>
      <c r="P1708"/>
      <c r="Q1708"/>
      <c r="R1708"/>
      <c r="S1708"/>
      <c r="T1708"/>
      <c r="U1708"/>
      <c r="V1708"/>
      <c r="X1708" s="29"/>
      <c r="AB1708" s="108"/>
      <c r="AC1708" s="108"/>
    </row>
    <row r="1709" hidden="1" spans="1:29">
      <c r="A1709"/>
      <c r="B1709"/>
      <c r="C1709"/>
      <c r="D1709"/>
      <c r="E1709"/>
      <c r="F1709"/>
      <c r="G1709"/>
      <c r="H1709"/>
      <c r="I1709"/>
      <c r="J1709"/>
      <c r="K1709"/>
      <c r="L1709"/>
      <c r="M1709"/>
      <c r="N1709"/>
      <c r="O1709"/>
      <c r="P1709"/>
      <c r="Q1709"/>
      <c r="R1709"/>
      <c r="S1709"/>
      <c r="T1709"/>
      <c r="U1709"/>
      <c r="V1709"/>
      <c r="X1709" s="29"/>
      <c r="AB1709" s="108"/>
      <c r="AC1709" s="108"/>
    </row>
    <row r="1710" hidden="1" spans="1:29">
      <c r="A1710"/>
      <c r="B1710"/>
      <c r="C1710"/>
      <c r="D1710"/>
      <c r="E1710"/>
      <c r="F1710"/>
      <c r="G1710"/>
      <c r="H1710"/>
      <c r="I1710"/>
      <c r="J1710"/>
      <c r="K1710"/>
      <c r="L1710"/>
      <c r="M1710"/>
      <c r="N1710"/>
      <c r="O1710"/>
      <c r="P1710"/>
      <c r="Q1710"/>
      <c r="R1710"/>
      <c r="S1710"/>
      <c r="T1710"/>
      <c r="U1710"/>
      <c r="V1710"/>
      <c r="X1710" s="29"/>
      <c r="AB1710" s="108"/>
      <c r="AC1710" s="108"/>
    </row>
    <row r="1711" hidden="1" spans="1:29">
      <c r="A1711"/>
      <c r="B1711"/>
      <c r="C1711"/>
      <c r="D1711"/>
      <c r="E1711"/>
      <c r="F1711"/>
      <c r="G1711"/>
      <c r="H1711"/>
      <c r="I1711"/>
      <c r="J1711"/>
      <c r="K1711"/>
      <c r="L1711"/>
      <c r="M1711"/>
      <c r="N1711"/>
      <c r="O1711"/>
      <c r="P1711"/>
      <c r="Q1711"/>
      <c r="R1711"/>
      <c r="S1711"/>
      <c r="T1711"/>
      <c r="U1711"/>
      <c r="V1711"/>
      <c r="X1711" s="29"/>
      <c r="AB1711" s="108"/>
      <c r="AC1711" s="108"/>
    </row>
    <row r="1712" hidden="1" spans="1:29">
      <c r="A1712"/>
      <c r="B1712"/>
      <c r="C1712"/>
      <c r="D1712"/>
      <c r="E1712"/>
      <c r="F1712"/>
      <c r="G1712"/>
      <c r="H1712"/>
      <c r="I1712"/>
      <c r="J1712"/>
      <c r="K1712"/>
      <c r="L1712"/>
      <c r="M1712"/>
      <c r="N1712"/>
      <c r="O1712"/>
      <c r="P1712"/>
      <c r="Q1712"/>
      <c r="R1712"/>
      <c r="S1712"/>
      <c r="T1712"/>
      <c r="U1712"/>
      <c r="V1712"/>
      <c r="X1712" s="29"/>
      <c r="AB1712" s="108"/>
      <c r="AC1712" s="108"/>
    </row>
    <row r="1713" hidden="1" spans="1:29">
      <c r="A1713"/>
      <c r="B1713"/>
      <c r="C1713"/>
      <c r="D1713"/>
      <c r="E1713"/>
      <c r="F1713"/>
      <c r="G1713"/>
      <c r="H1713"/>
      <c r="I1713"/>
      <c r="J1713"/>
      <c r="K1713"/>
      <c r="L1713"/>
      <c r="M1713"/>
      <c r="N1713"/>
      <c r="O1713"/>
      <c r="P1713"/>
      <c r="Q1713"/>
      <c r="R1713"/>
      <c r="S1713"/>
      <c r="T1713"/>
      <c r="U1713"/>
      <c r="V1713"/>
      <c r="X1713" s="29"/>
      <c r="AB1713" s="108"/>
      <c r="AC1713" s="108"/>
    </row>
    <row r="1714" hidden="1" spans="1:29">
      <c r="A1714"/>
      <c r="B1714"/>
      <c r="C1714"/>
      <c r="D1714"/>
      <c r="E1714"/>
      <c r="F1714"/>
      <c r="G1714"/>
      <c r="H1714"/>
      <c r="I1714"/>
      <c r="J1714"/>
      <c r="K1714"/>
      <c r="L1714"/>
      <c r="M1714"/>
      <c r="N1714"/>
      <c r="O1714"/>
      <c r="P1714"/>
      <c r="Q1714"/>
      <c r="R1714"/>
      <c r="S1714"/>
      <c r="T1714"/>
      <c r="U1714"/>
      <c r="V1714"/>
      <c r="X1714" s="29"/>
      <c r="AB1714" s="108"/>
      <c r="AC1714" s="108"/>
    </row>
    <row r="1715" hidden="1" spans="1:29">
      <c r="A1715"/>
      <c r="B1715"/>
      <c r="C1715"/>
      <c r="D1715"/>
      <c r="E1715"/>
      <c r="F1715"/>
      <c r="G1715"/>
      <c r="H1715"/>
      <c r="I1715"/>
      <c r="J1715"/>
      <c r="K1715"/>
      <c r="L1715"/>
      <c r="M1715"/>
      <c r="N1715"/>
      <c r="O1715"/>
      <c r="P1715"/>
      <c r="Q1715"/>
      <c r="R1715"/>
      <c r="S1715"/>
      <c r="T1715"/>
      <c r="U1715"/>
      <c r="V1715"/>
      <c r="X1715" s="29"/>
      <c r="AB1715" s="108"/>
      <c r="AC1715" s="108"/>
    </row>
    <row r="1716" hidden="1" spans="1:29">
      <c r="A1716"/>
      <c r="B1716"/>
      <c r="C1716"/>
      <c r="D1716"/>
      <c r="E1716"/>
      <c r="F1716"/>
      <c r="G1716"/>
      <c r="H1716"/>
      <c r="I1716"/>
      <c r="J1716"/>
      <c r="K1716"/>
      <c r="L1716"/>
      <c r="M1716"/>
      <c r="N1716"/>
      <c r="O1716"/>
      <c r="P1716"/>
      <c r="Q1716"/>
      <c r="R1716"/>
      <c r="S1716"/>
      <c r="T1716"/>
      <c r="U1716"/>
      <c r="V1716"/>
      <c r="X1716" s="29"/>
      <c r="AB1716" s="108"/>
      <c r="AC1716" s="108"/>
    </row>
    <row r="1717" hidden="1" spans="1:29">
      <c r="A1717"/>
      <c r="B1717"/>
      <c r="C1717"/>
      <c r="D1717"/>
      <c r="E1717"/>
      <c r="F1717"/>
      <c r="G1717"/>
      <c r="H1717"/>
      <c r="I1717"/>
      <c r="J1717"/>
      <c r="K1717"/>
      <c r="L1717"/>
      <c r="M1717"/>
      <c r="N1717"/>
      <c r="O1717"/>
      <c r="P1717"/>
      <c r="Q1717"/>
      <c r="R1717"/>
      <c r="S1717"/>
      <c r="T1717"/>
      <c r="U1717"/>
      <c r="V1717"/>
      <c r="X1717" s="29"/>
      <c r="AB1717" s="108"/>
      <c r="AC1717" s="108"/>
    </row>
    <row r="1718" hidden="1" spans="1:29">
      <c r="A1718"/>
      <c r="B1718"/>
      <c r="C1718"/>
      <c r="D1718"/>
      <c r="E1718"/>
      <c r="F1718"/>
      <c r="G1718"/>
      <c r="H1718"/>
      <c r="I1718"/>
      <c r="J1718"/>
      <c r="K1718"/>
      <c r="L1718"/>
      <c r="M1718"/>
      <c r="N1718"/>
      <c r="O1718"/>
      <c r="P1718"/>
      <c r="Q1718"/>
      <c r="R1718"/>
      <c r="S1718"/>
      <c r="T1718"/>
      <c r="U1718"/>
      <c r="V1718"/>
      <c r="X1718" s="29"/>
      <c r="AB1718" s="108"/>
      <c r="AC1718" s="108"/>
    </row>
    <row r="1719" hidden="1" spans="1:29">
      <c r="A1719"/>
      <c r="B1719"/>
      <c r="C1719"/>
      <c r="D1719"/>
      <c r="E1719"/>
      <c r="F1719"/>
      <c r="G1719"/>
      <c r="H1719"/>
      <c r="I1719"/>
      <c r="J1719"/>
      <c r="K1719"/>
      <c r="L1719"/>
      <c r="M1719"/>
      <c r="N1719"/>
      <c r="O1719"/>
      <c r="P1719"/>
      <c r="Q1719"/>
      <c r="R1719"/>
      <c r="S1719"/>
      <c r="T1719"/>
      <c r="U1719"/>
      <c r="V1719"/>
      <c r="X1719" s="29"/>
      <c r="AB1719" s="108"/>
      <c r="AC1719" s="108"/>
    </row>
    <row r="1720" hidden="1" spans="1:29">
      <c r="A1720"/>
      <c r="B1720"/>
      <c r="C1720"/>
      <c r="D1720"/>
      <c r="E1720"/>
      <c r="F1720"/>
      <c r="G1720"/>
      <c r="H1720"/>
      <c r="I1720"/>
      <c r="J1720"/>
      <c r="K1720"/>
      <c r="L1720"/>
      <c r="M1720"/>
      <c r="N1720"/>
      <c r="O1720"/>
      <c r="P1720"/>
      <c r="Q1720"/>
      <c r="R1720"/>
      <c r="S1720"/>
      <c r="T1720"/>
      <c r="U1720"/>
      <c r="V1720"/>
      <c r="X1720" s="29"/>
      <c r="AB1720" s="108"/>
      <c r="AC1720" s="108"/>
    </row>
    <row r="1721" hidden="1" spans="1:29">
      <c r="A1721"/>
      <c r="B1721"/>
      <c r="C1721"/>
      <c r="D1721"/>
      <c r="E1721"/>
      <c r="F1721"/>
      <c r="G1721"/>
      <c r="H1721"/>
      <c r="I1721"/>
      <c r="J1721"/>
      <c r="K1721"/>
      <c r="L1721"/>
      <c r="M1721"/>
      <c r="N1721"/>
      <c r="O1721"/>
      <c r="P1721"/>
      <c r="Q1721"/>
      <c r="R1721"/>
      <c r="S1721"/>
      <c r="T1721"/>
      <c r="U1721"/>
      <c r="V1721"/>
      <c r="X1721" s="29"/>
      <c r="AB1721" s="108"/>
      <c r="AC1721" s="108"/>
    </row>
    <row r="1722" hidden="1" spans="1:29">
      <c r="A1722"/>
      <c r="B1722"/>
      <c r="C1722"/>
      <c r="D1722"/>
      <c r="E1722"/>
      <c r="F1722"/>
      <c r="G1722"/>
      <c r="H1722"/>
      <c r="I1722"/>
      <c r="J1722"/>
      <c r="K1722"/>
      <c r="L1722"/>
      <c r="M1722"/>
      <c r="N1722"/>
      <c r="O1722"/>
      <c r="P1722"/>
      <c r="Q1722"/>
      <c r="R1722"/>
      <c r="S1722"/>
      <c r="T1722"/>
      <c r="U1722"/>
      <c r="V1722"/>
      <c r="X1722" s="29"/>
      <c r="AB1722" s="108"/>
      <c r="AC1722" s="108"/>
    </row>
    <row r="1723" hidden="1" spans="1:29">
      <c r="A1723"/>
      <c r="B1723"/>
      <c r="C1723"/>
      <c r="D1723"/>
      <c r="E1723"/>
      <c r="F1723"/>
      <c r="G1723"/>
      <c r="H1723"/>
      <c r="I1723"/>
      <c r="J1723"/>
      <c r="K1723"/>
      <c r="L1723"/>
      <c r="M1723"/>
      <c r="N1723"/>
      <c r="O1723"/>
      <c r="P1723"/>
      <c r="Q1723"/>
      <c r="R1723"/>
      <c r="S1723"/>
      <c r="T1723"/>
      <c r="U1723"/>
      <c r="V1723"/>
      <c r="X1723" s="29"/>
      <c r="AB1723" s="108"/>
      <c r="AC1723" s="108"/>
    </row>
    <row r="1724" hidden="1" spans="1:29">
      <c r="A1724"/>
      <c r="B1724"/>
      <c r="C1724"/>
      <c r="D1724"/>
      <c r="E1724"/>
      <c r="F1724"/>
      <c r="G1724"/>
      <c r="H1724"/>
      <c r="I1724"/>
      <c r="J1724"/>
      <c r="K1724"/>
      <c r="L1724"/>
      <c r="M1724"/>
      <c r="N1724"/>
      <c r="O1724"/>
      <c r="P1724"/>
      <c r="Q1724"/>
      <c r="R1724"/>
      <c r="S1724"/>
      <c r="T1724"/>
      <c r="U1724"/>
      <c r="V1724"/>
      <c r="X1724" s="29"/>
      <c r="AB1724" s="108"/>
      <c r="AC1724" s="108"/>
    </row>
    <row r="1725" hidden="1" spans="1:29">
      <c r="A1725"/>
      <c r="B1725"/>
      <c r="C1725"/>
      <c r="D1725"/>
      <c r="E1725"/>
      <c r="F1725"/>
      <c r="G1725"/>
      <c r="H1725"/>
      <c r="I1725"/>
      <c r="J1725"/>
      <c r="K1725"/>
      <c r="L1725"/>
      <c r="M1725"/>
      <c r="N1725"/>
      <c r="O1725"/>
      <c r="P1725"/>
      <c r="Q1725"/>
      <c r="R1725"/>
      <c r="S1725"/>
      <c r="T1725"/>
      <c r="U1725"/>
      <c r="V1725"/>
      <c r="X1725" s="29"/>
      <c r="AB1725" s="108"/>
      <c r="AC1725" s="108"/>
    </row>
    <row r="1726" hidden="1" spans="1:29">
      <c r="A1726"/>
      <c r="B1726"/>
      <c r="C1726"/>
      <c r="D1726"/>
      <c r="E1726"/>
      <c r="F1726"/>
      <c r="G1726"/>
      <c r="H1726"/>
      <c r="I1726"/>
      <c r="J1726"/>
      <c r="K1726"/>
      <c r="L1726"/>
      <c r="M1726"/>
      <c r="N1726"/>
      <c r="O1726"/>
      <c r="P1726"/>
      <c r="Q1726"/>
      <c r="R1726"/>
      <c r="S1726"/>
      <c r="T1726"/>
      <c r="U1726"/>
      <c r="V1726"/>
      <c r="X1726" s="29"/>
      <c r="AB1726" s="108"/>
      <c r="AC1726" s="108"/>
    </row>
    <row r="1727" hidden="1" spans="1:29">
      <c r="A1727"/>
      <c r="B1727"/>
      <c r="C1727"/>
      <c r="D1727"/>
      <c r="E1727"/>
      <c r="F1727"/>
      <c r="G1727"/>
      <c r="H1727"/>
      <c r="I1727"/>
      <c r="J1727"/>
      <c r="K1727"/>
      <c r="L1727"/>
      <c r="M1727"/>
      <c r="N1727"/>
      <c r="O1727"/>
      <c r="P1727"/>
      <c r="Q1727"/>
      <c r="R1727"/>
      <c r="S1727"/>
      <c r="T1727"/>
      <c r="U1727"/>
      <c r="V1727"/>
      <c r="X1727" s="29"/>
      <c r="AB1727" s="108"/>
      <c r="AC1727" s="108"/>
    </row>
    <row r="1728" hidden="1" spans="1:29">
      <c r="A1728"/>
      <c r="B1728"/>
      <c r="C1728"/>
      <c r="D1728"/>
      <c r="E1728"/>
      <c r="F1728"/>
      <c r="G1728"/>
      <c r="H1728"/>
      <c r="I1728"/>
      <c r="J1728"/>
      <c r="K1728"/>
      <c r="L1728"/>
      <c r="M1728"/>
      <c r="N1728"/>
      <c r="O1728"/>
      <c r="P1728"/>
      <c r="Q1728"/>
      <c r="R1728"/>
      <c r="S1728"/>
      <c r="T1728"/>
      <c r="U1728"/>
      <c r="V1728"/>
      <c r="X1728" s="29"/>
      <c r="AB1728" s="108"/>
      <c r="AC1728" s="108"/>
    </row>
    <row r="1729" hidden="1" spans="1:29">
      <c r="A1729"/>
      <c r="B1729"/>
      <c r="C1729"/>
      <c r="D1729"/>
      <c r="E1729"/>
      <c r="F1729"/>
      <c r="G1729"/>
      <c r="H1729"/>
      <c r="I1729"/>
      <c r="J1729"/>
      <c r="K1729"/>
      <c r="L1729"/>
      <c r="M1729"/>
      <c r="N1729"/>
      <c r="O1729"/>
      <c r="P1729"/>
      <c r="Q1729"/>
      <c r="R1729"/>
      <c r="S1729"/>
      <c r="T1729"/>
      <c r="U1729"/>
      <c r="V1729"/>
      <c r="X1729" s="29"/>
      <c r="AB1729" s="108"/>
      <c r="AC1729" s="108"/>
    </row>
    <row r="1730" hidden="1" spans="1:29">
      <c r="A1730"/>
      <c r="B1730"/>
      <c r="C1730"/>
      <c r="D1730"/>
      <c r="E1730"/>
      <c r="F1730"/>
      <c r="G1730"/>
      <c r="H1730"/>
      <c r="I1730"/>
      <c r="J1730"/>
      <c r="K1730"/>
      <c r="L1730"/>
      <c r="M1730"/>
      <c r="N1730"/>
      <c r="O1730"/>
      <c r="P1730"/>
      <c r="Q1730"/>
      <c r="R1730"/>
      <c r="S1730"/>
      <c r="T1730"/>
      <c r="U1730"/>
      <c r="V1730"/>
      <c r="X1730" s="29"/>
      <c r="AB1730" s="108"/>
      <c r="AC1730" s="108"/>
    </row>
    <row r="1731" hidden="1" spans="1:29">
      <c r="A1731"/>
      <c r="B1731"/>
      <c r="C1731"/>
      <c r="D1731"/>
      <c r="E1731"/>
      <c r="F1731"/>
      <c r="G1731"/>
      <c r="H1731"/>
      <c r="I1731"/>
      <c r="J1731"/>
      <c r="K1731"/>
      <c r="L1731"/>
      <c r="M1731"/>
      <c r="N1731"/>
      <c r="O1731"/>
      <c r="P1731"/>
      <c r="Q1731"/>
      <c r="R1731"/>
      <c r="S1731"/>
      <c r="T1731"/>
      <c r="U1731"/>
      <c r="V1731"/>
      <c r="X1731" s="29"/>
      <c r="AB1731" s="108"/>
      <c r="AC1731" s="108"/>
    </row>
    <row r="1732" hidden="1" spans="1:29">
      <c r="A1732"/>
      <c r="B1732"/>
      <c r="C1732"/>
      <c r="D1732"/>
      <c r="E1732"/>
      <c r="F1732"/>
      <c r="G1732"/>
      <c r="H1732"/>
      <c r="I1732"/>
      <c r="J1732"/>
      <c r="K1732"/>
      <c r="L1732"/>
      <c r="M1732"/>
      <c r="N1732"/>
      <c r="O1732"/>
      <c r="P1732"/>
      <c r="Q1732"/>
      <c r="R1732"/>
      <c r="S1732"/>
      <c r="T1732"/>
      <c r="U1732"/>
      <c r="V1732"/>
      <c r="X1732" s="29"/>
      <c r="AB1732" s="108"/>
      <c r="AC1732" s="108"/>
    </row>
    <row r="1733" hidden="1" spans="1:29">
      <c r="A1733"/>
      <c r="B1733"/>
      <c r="C1733"/>
      <c r="D1733"/>
      <c r="E1733"/>
      <c r="F1733"/>
      <c r="G1733"/>
      <c r="H1733"/>
      <c r="I1733"/>
      <c r="J1733"/>
      <c r="K1733"/>
      <c r="L1733"/>
      <c r="M1733"/>
      <c r="N1733"/>
      <c r="O1733"/>
      <c r="P1733"/>
      <c r="Q1733"/>
      <c r="R1733"/>
      <c r="S1733"/>
      <c r="T1733"/>
      <c r="U1733"/>
      <c r="V1733"/>
      <c r="X1733" s="29"/>
      <c r="AB1733" s="108"/>
      <c r="AC1733" s="108"/>
    </row>
    <row r="1734" hidden="1" spans="1:29">
      <c r="A1734"/>
      <c r="B1734"/>
      <c r="C1734"/>
      <c r="D1734"/>
      <c r="E1734"/>
      <c r="F1734"/>
      <c r="G1734"/>
      <c r="H1734"/>
      <c r="I1734"/>
      <c r="J1734"/>
      <c r="K1734"/>
      <c r="L1734"/>
      <c r="M1734"/>
      <c r="N1734"/>
      <c r="O1734"/>
      <c r="P1734"/>
      <c r="Q1734"/>
      <c r="R1734"/>
      <c r="S1734"/>
      <c r="T1734"/>
      <c r="U1734"/>
      <c r="V1734"/>
      <c r="X1734" s="29"/>
      <c r="AB1734" s="108"/>
      <c r="AC1734" s="108"/>
    </row>
    <row r="1735" hidden="1" spans="1:29">
      <c r="A1735"/>
      <c r="B1735"/>
      <c r="C1735"/>
      <c r="D1735"/>
      <c r="E1735"/>
      <c r="F1735"/>
      <c r="G1735"/>
      <c r="H1735"/>
      <c r="I1735"/>
      <c r="J1735"/>
      <c r="K1735"/>
      <c r="L1735"/>
      <c r="M1735"/>
      <c r="N1735"/>
      <c r="O1735"/>
      <c r="P1735"/>
      <c r="Q1735"/>
      <c r="R1735"/>
      <c r="S1735"/>
      <c r="T1735"/>
      <c r="U1735"/>
      <c r="V1735"/>
      <c r="X1735" s="29"/>
      <c r="AB1735" s="108"/>
      <c r="AC1735" s="108"/>
    </row>
    <row r="1736" hidden="1" spans="1:29">
      <c r="A1736"/>
      <c r="B1736"/>
      <c r="C1736"/>
      <c r="D1736"/>
      <c r="E1736"/>
      <c r="F1736"/>
      <c r="G1736"/>
      <c r="H1736"/>
      <c r="I1736"/>
      <c r="J1736"/>
      <c r="K1736"/>
      <c r="L1736"/>
      <c r="M1736"/>
      <c r="N1736"/>
      <c r="O1736"/>
      <c r="P1736"/>
      <c r="Q1736"/>
      <c r="R1736"/>
      <c r="S1736"/>
      <c r="T1736"/>
      <c r="U1736"/>
      <c r="V1736"/>
      <c r="X1736" s="29"/>
      <c r="AB1736" s="108"/>
      <c r="AC1736" s="108"/>
    </row>
    <row r="1737" hidden="1" spans="1:29">
      <c r="A1737"/>
      <c r="B1737"/>
      <c r="C1737"/>
      <c r="D1737"/>
      <c r="E1737"/>
      <c r="F1737"/>
      <c r="G1737"/>
      <c r="H1737"/>
      <c r="I1737"/>
      <c r="J1737"/>
      <c r="K1737"/>
      <c r="L1737"/>
      <c r="M1737"/>
      <c r="N1737"/>
      <c r="O1737"/>
      <c r="P1737"/>
      <c r="Q1737"/>
      <c r="R1737"/>
      <c r="S1737"/>
      <c r="T1737"/>
      <c r="U1737"/>
      <c r="V1737"/>
      <c r="X1737" s="29"/>
      <c r="AB1737" s="108"/>
      <c r="AC1737" s="108"/>
    </row>
    <row r="1738" hidden="1" spans="1:29">
      <c r="A1738"/>
      <c r="B1738"/>
      <c r="C1738"/>
      <c r="D1738"/>
      <c r="E1738"/>
      <c r="F1738"/>
      <c r="G1738"/>
      <c r="H1738"/>
      <c r="I1738"/>
      <c r="J1738"/>
      <c r="K1738"/>
      <c r="L1738"/>
      <c r="M1738"/>
      <c r="N1738"/>
      <c r="O1738"/>
      <c r="P1738"/>
      <c r="Q1738"/>
      <c r="R1738"/>
      <c r="S1738"/>
      <c r="T1738"/>
      <c r="U1738"/>
      <c r="V1738"/>
      <c r="X1738" s="29"/>
      <c r="AB1738" s="108"/>
      <c r="AC1738" s="108"/>
    </row>
    <row r="1739" hidden="1" spans="1:29">
      <c r="A1739"/>
      <c r="B1739"/>
      <c r="C1739"/>
      <c r="D1739"/>
      <c r="E1739"/>
      <c r="F1739"/>
      <c r="G1739"/>
      <c r="H1739"/>
      <c r="I1739"/>
      <c r="J1739"/>
      <c r="K1739"/>
      <c r="L1739"/>
      <c r="M1739"/>
      <c r="N1739"/>
      <c r="O1739"/>
      <c r="P1739"/>
      <c r="Q1739"/>
      <c r="R1739"/>
      <c r="S1739"/>
      <c r="T1739"/>
      <c r="U1739"/>
      <c r="V1739"/>
      <c r="X1739" s="29"/>
      <c r="AB1739" s="108"/>
      <c r="AC1739" s="108"/>
    </row>
    <row r="1740" hidden="1" spans="1:29">
      <c r="A1740"/>
      <c r="B1740"/>
      <c r="C1740"/>
      <c r="D1740"/>
      <c r="E1740"/>
      <c r="F1740"/>
      <c r="G1740"/>
      <c r="H1740"/>
      <c r="I1740"/>
      <c r="J1740"/>
      <c r="K1740"/>
      <c r="L1740"/>
      <c r="M1740"/>
      <c r="N1740"/>
      <c r="O1740"/>
      <c r="P1740"/>
      <c r="Q1740"/>
      <c r="R1740"/>
      <c r="S1740"/>
      <c r="T1740"/>
      <c r="U1740"/>
      <c r="V1740"/>
      <c r="X1740" s="29"/>
      <c r="AB1740" s="108"/>
      <c r="AC1740" s="108"/>
    </row>
    <row r="1741" hidden="1" spans="1:29">
      <c r="A1741"/>
      <c r="B1741"/>
      <c r="C1741"/>
      <c r="D1741"/>
      <c r="E1741"/>
      <c r="F1741"/>
      <c r="G1741"/>
      <c r="H1741"/>
      <c r="I1741"/>
      <c r="J1741"/>
      <c r="K1741"/>
      <c r="L1741"/>
      <c r="M1741"/>
      <c r="N1741"/>
      <c r="O1741"/>
      <c r="P1741"/>
      <c r="Q1741"/>
      <c r="R1741"/>
      <c r="S1741"/>
      <c r="T1741"/>
      <c r="U1741"/>
      <c r="V1741"/>
      <c r="X1741" s="29"/>
      <c r="AB1741" s="108"/>
      <c r="AC1741" s="108"/>
    </row>
    <row r="1742" hidden="1" spans="1:29">
      <c r="A1742"/>
      <c r="B1742"/>
      <c r="C1742"/>
      <c r="D1742"/>
      <c r="E1742"/>
      <c r="F1742"/>
      <c r="G1742"/>
      <c r="H1742"/>
      <c r="I1742"/>
      <c r="J1742"/>
      <c r="K1742"/>
      <c r="L1742"/>
      <c r="M1742"/>
      <c r="N1742"/>
      <c r="O1742"/>
      <c r="P1742"/>
      <c r="Q1742"/>
      <c r="R1742"/>
      <c r="S1742"/>
      <c r="T1742"/>
      <c r="U1742"/>
      <c r="V1742"/>
      <c r="X1742" s="29"/>
      <c r="AB1742" s="108"/>
      <c r="AC1742" s="108"/>
    </row>
    <row r="1743" hidden="1" spans="1:29">
      <c r="A1743"/>
      <c r="B1743"/>
      <c r="C1743"/>
      <c r="D1743"/>
      <c r="E1743"/>
      <c r="F1743"/>
      <c r="G1743"/>
      <c r="H1743"/>
      <c r="I1743"/>
      <c r="J1743"/>
      <c r="K1743"/>
      <c r="L1743"/>
      <c r="M1743"/>
      <c r="N1743"/>
      <c r="O1743"/>
      <c r="P1743"/>
      <c r="Q1743"/>
      <c r="R1743"/>
      <c r="S1743"/>
      <c r="T1743"/>
      <c r="U1743"/>
      <c r="V1743"/>
      <c r="X1743" s="29"/>
      <c r="AB1743" s="108"/>
      <c r="AC1743" s="108"/>
    </row>
    <row r="1744" hidden="1" spans="1:29">
      <c r="A1744"/>
      <c r="B1744"/>
      <c r="C1744"/>
      <c r="D1744"/>
      <c r="E1744"/>
      <c r="F1744"/>
      <c r="G1744"/>
      <c r="H1744"/>
      <c r="I1744"/>
      <c r="J1744"/>
      <c r="K1744"/>
      <c r="L1744"/>
      <c r="M1744"/>
      <c r="N1744"/>
      <c r="O1744"/>
      <c r="P1744"/>
      <c r="Q1744"/>
      <c r="R1744"/>
      <c r="S1744"/>
      <c r="T1744"/>
      <c r="U1744"/>
      <c r="V1744"/>
      <c r="X1744" s="29"/>
      <c r="AB1744" s="108"/>
      <c r="AC1744" s="108"/>
    </row>
    <row r="1745" hidden="1" spans="1:29">
      <c r="A1745"/>
      <c r="B1745"/>
      <c r="C1745"/>
      <c r="D1745"/>
      <c r="E1745"/>
      <c r="F1745"/>
      <c r="G1745"/>
      <c r="H1745"/>
      <c r="I1745"/>
      <c r="J1745"/>
      <c r="K1745"/>
      <c r="L1745"/>
      <c r="M1745"/>
      <c r="N1745"/>
      <c r="O1745"/>
      <c r="P1745"/>
      <c r="Q1745"/>
      <c r="R1745"/>
      <c r="S1745"/>
      <c r="T1745"/>
      <c r="U1745"/>
      <c r="V1745"/>
      <c r="X1745" s="29"/>
      <c r="AB1745" s="108"/>
      <c r="AC1745" s="108"/>
    </row>
    <row r="1746" hidden="1" spans="1:29">
      <c r="A1746"/>
      <c r="B1746"/>
      <c r="C1746"/>
      <c r="D1746"/>
      <c r="E1746"/>
      <c r="F1746"/>
      <c r="G1746"/>
      <c r="H1746"/>
      <c r="I1746"/>
      <c r="J1746"/>
      <c r="K1746"/>
      <c r="L1746"/>
      <c r="M1746"/>
      <c r="N1746"/>
      <c r="O1746"/>
      <c r="P1746"/>
      <c r="Q1746"/>
      <c r="R1746"/>
      <c r="S1746"/>
      <c r="T1746"/>
      <c r="U1746"/>
      <c r="V1746"/>
      <c r="X1746" s="29"/>
      <c r="AB1746" s="108"/>
      <c r="AC1746" s="108"/>
    </row>
    <row r="1747" hidden="1" spans="1:29">
      <c r="A1747"/>
      <c r="B1747"/>
      <c r="C1747"/>
      <c r="D1747"/>
      <c r="E1747"/>
      <c r="F1747"/>
      <c r="G1747"/>
      <c r="H1747"/>
      <c r="I1747"/>
      <c r="J1747"/>
      <c r="K1747"/>
      <c r="L1747"/>
      <c r="M1747"/>
      <c r="N1747"/>
      <c r="O1747"/>
      <c r="P1747"/>
      <c r="Q1747"/>
      <c r="R1747"/>
      <c r="S1747"/>
      <c r="T1747"/>
      <c r="U1747"/>
      <c r="V1747"/>
      <c r="X1747" s="29"/>
      <c r="AB1747" s="108"/>
      <c r="AC1747" s="108"/>
    </row>
    <row r="1748" hidden="1" spans="1:29">
      <c r="A1748"/>
      <c r="B1748"/>
      <c r="C1748"/>
      <c r="D1748"/>
      <c r="E1748"/>
      <c r="F1748"/>
      <c r="G1748"/>
      <c r="H1748"/>
      <c r="I1748"/>
      <c r="J1748"/>
      <c r="K1748"/>
      <c r="L1748"/>
      <c r="M1748"/>
      <c r="N1748"/>
      <c r="O1748"/>
      <c r="P1748"/>
      <c r="Q1748"/>
      <c r="R1748"/>
      <c r="S1748"/>
      <c r="T1748"/>
      <c r="U1748"/>
      <c r="V1748"/>
      <c r="X1748" s="29"/>
      <c r="AB1748" s="108"/>
      <c r="AC1748" s="108"/>
    </row>
    <row r="1749" hidden="1" spans="1:29">
      <c r="A1749"/>
      <c r="B1749"/>
      <c r="C1749"/>
      <c r="D1749"/>
      <c r="E1749"/>
      <c r="F1749"/>
      <c r="G1749"/>
      <c r="H1749"/>
      <c r="I1749"/>
      <c r="J1749"/>
      <c r="K1749"/>
      <c r="L1749"/>
      <c r="M1749"/>
      <c r="N1749"/>
      <c r="O1749"/>
      <c r="P1749"/>
      <c r="Q1749"/>
      <c r="R1749"/>
      <c r="S1749"/>
      <c r="T1749"/>
      <c r="U1749"/>
      <c r="V1749"/>
      <c r="X1749" s="29"/>
      <c r="AB1749" s="108"/>
      <c r="AC1749" s="108"/>
    </row>
    <row r="1750" hidden="1" spans="1:29">
      <c r="A1750"/>
      <c r="B1750"/>
      <c r="C1750"/>
      <c r="D1750"/>
      <c r="E1750"/>
      <c r="F1750"/>
      <c r="G1750"/>
      <c r="H1750"/>
      <c r="I1750"/>
      <c r="J1750"/>
      <c r="K1750"/>
      <c r="L1750"/>
      <c r="M1750"/>
      <c r="N1750"/>
      <c r="O1750"/>
      <c r="P1750"/>
      <c r="Q1750"/>
      <c r="R1750"/>
      <c r="S1750"/>
      <c r="T1750"/>
      <c r="U1750"/>
      <c r="V1750"/>
      <c r="X1750" s="29"/>
      <c r="AB1750" s="108"/>
      <c r="AC1750" s="108"/>
    </row>
    <row r="1751" hidden="1" spans="1:29">
      <c r="A1751"/>
      <c r="B1751"/>
      <c r="C1751"/>
      <c r="D1751"/>
      <c r="E1751"/>
      <c r="F1751"/>
      <c r="G1751"/>
      <c r="H1751"/>
      <c r="I1751"/>
      <c r="J1751"/>
      <c r="K1751"/>
      <c r="L1751"/>
      <c r="M1751"/>
      <c r="N1751"/>
      <c r="O1751"/>
      <c r="P1751"/>
      <c r="Q1751"/>
      <c r="R1751"/>
      <c r="S1751"/>
      <c r="T1751"/>
      <c r="U1751"/>
      <c r="V1751"/>
      <c r="X1751" s="29"/>
      <c r="AB1751" s="108"/>
      <c r="AC1751" s="108"/>
    </row>
    <row r="1752" hidden="1" spans="1:29">
      <c r="A1752"/>
      <c r="B1752"/>
      <c r="C1752"/>
      <c r="D1752"/>
      <c r="E1752"/>
      <c r="F1752"/>
      <c r="G1752"/>
      <c r="H1752"/>
      <c r="I1752"/>
      <c r="J1752"/>
      <c r="K1752"/>
      <c r="L1752"/>
      <c r="M1752"/>
      <c r="N1752"/>
      <c r="O1752"/>
      <c r="P1752"/>
      <c r="Q1752"/>
      <c r="R1752"/>
      <c r="S1752"/>
      <c r="T1752"/>
      <c r="U1752"/>
      <c r="V1752"/>
      <c r="X1752" s="29"/>
      <c r="AB1752" s="108"/>
      <c r="AC1752" s="108"/>
    </row>
    <row r="1753" hidden="1" spans="1:29">
      <c r="A1753"/>
      <c r="B1753"/>
      <c r="C1753"/>
      <c r="D1753"/>
      <c r="E1753"/>
      <c r="F1753"/>
      <c r="G1753"/>
      <c r="H1753"/>
      <c r="I1753"/>
      <c r="J1753"/>
      <c r="K1753"/>
      <c r="L1753"/>
      <c r="M1753"/>
      <c r="N1753"/>
      <c r="O1753"/>
      <c r="P1753"/>
      <c r="Q1753"/>
      <c r="R1753"/>
      <c r="S1753"/>
      <c r="T1753"/>
      <c r="U1753"/>
      <c r="V1753"/>
      <c r="X1753" s="29"/>
      <c r="AB1753" s="108"/>
      <c r="AC1753" s="108"/>
    </row>
    <row r="1754" hidden="1" spans="1:29">
      <c r="A1754"/>
      <c r="B1754"/>
      <c r="C1754"/>
      <c r="D1754"/>
      <c r="E1754"/>
      <c r="F1754"/>
      <c r="G1754"/>
      <c r="H1754"/>
      <c r="I1754"/>
      <c r="J1754"/>
      <c r="K1754"/>
      <c r="L1754"/>
      <c r="M1754"/>
      <c r="N1754"/>
      <c r="O1754"/>
      <c r="P1754"/>
      <c r="Q1754"/>
      <c r="R1754"/>
      <c r="S1754"/>
      <c r="T1754"/>
      <c r="U1754"/>
      <c r="V1754"/>
      <c r="X1754" s="29"/>
      <c r="AB1754" s="108"/>
      <c r="AC1754" s="108"/>
    </row>
    <row r="1755" hidden="1" spans="1:29">
      <c r="A1755"/>
      <c r="B1755"/>
      <c r="C1755"/>
      <c r="D1755"/>
      <c r="E1755"/>
      <c r="F1755"/>
      <c r="G1755"/>
      <c r="H1755"/>
      <c r="I1755"/>
      <c r="J1755"/>
      <c r="K1755"/>
      <c r="L1755"/>
      <c r="M1755"/>
      <c r="N1755"/>
      <c r="O1755"/>
      <c r="P1755"/>
      <c r="Q1755"/>
      <c r="R1755"/>
      <c r="S1755"/>
      <c r="T1755"/>
      <c r="U1755"/>
      <c r="V1755"/>
      <c r="X1755" s="29"/>
      <c r="AB1755" s="108"/>
      <c r="AC1755" s="108"/>
    </row>
    <row r="1756" hidden="1" spans="1:29">
      <c r="A1756"/>
      <c r="B1756"/>
      <c r="C1756"/>
      <c r="D1756"/>
      <c r="E1756"/>
      <c r="F1756"/>
      <c r="G1756"/>
      <c r="H1756"/>
      <c r="I1756"/>
      <c r="J1756"/>
      <c r="K1756"/>
      <c r="L1756"/>
      <c r="M1756"/>
      <c r="N1756"/>
      <c r="O1756"/>
      <c r="P1756"/>
      <c r="Q1756"/>
      <c r="R1756"/>
      <c r="S1756"/>
      <c r="T1756"/>
      <c r="U1756"/>
      <c r="V1756"/>
      <c r="X1756" s="29"/>
      <c r="AB1756" s="108"/>
      <c r="AC1756" s="108"/>
    </row>
    <row r="1757" hidden="1" spans="1:29">
      <c r="A1757"/>
      <c r="B1757"/>
      <c r="C1757"/>
      <c r="D1757"/>
      <c r="E1757"/>
      <c r="F1757"/>
      <c r="G1757"/>
      <c r="H1757"/>
      <c r="I1757"/>
      <c r="J1757"/>
      <c r="K1757"/>
      <c r="L1757"/>
      <c r="M1757"/>
      <c r="N1757"/>
      <c r="O1757"/>
      <c r="P1757"/>
      <c r="Q1757"/>
      <c r="R1757"/>
      <c r="S1757"/>
      <c r="T1757"/>
      <c r="U1757"/>
      <c r="V1757"/>
      <c r="X1757" s="29"/>
      <c r="AB1757" s="108"/>
      <c r="AC1757" s="108"/>
    </row>
    <row r="1758" hidden="1" spans="1:29">
      <c r="A1758"/>
      <c r="B1758"/>
      <c r="C1758"/>
      <c r="D1758"/>
      <c r="E1758"/>
      <c r="F1758"/>
      <c r="G1758"/>
      <c r="H1758"/>
      <c r="I1758"/>
      <c r="J1758"/>
      <c r="K1758"/>
      <c r="L1758"/>
      <c r="M1758"/>
      <c r="N1758"/>
      <c r="O1758"/>
      <c r="P1758"/>
      <c r="Q1758"/>
      <c r="R1758"/>
      <c r="S1758"/>
      <c r="T1758"/>
      <c r="U1758"/>
      <c r="V1758"/>
      <c r="X1758" s="29"/>
      <c r="AB1758" s="108"/>
      <c r="AC1758" s="108"/>
    </row>
    <row r="1759" hidden="1" spans="1:29">
      <c r="A1759"/>
      <c r="B1759"/>
      <c r="C1759"/>
      <c r="D1759"/>
      <c r="E1759"/>
      <c r="F1759"/>
      <c r="G1759"/>
      <c r="H1759"/>
      <c r="I1759"/>
      <c r="J1759"/>
      <c r="K1759"/>
      <c r="L1759"/>
      <c r="M1759"/>
      <c r="N1759"/>
      <c r="O1759"/>
      <c r="P1759"/>
      <c r="Q1759"/>
      <c r="R1759"/>
      <c r="S1759"/>
      <c r="T1759"/>
      <c r="U1759"/>
      <c r="V1759"/>
      <c r="X1759" s="29"/>
      <c r="AB1759" s="108"/>
      <c r="AC1759" s="108"/>
    </row>
    <row r="1760" hidden="1" spans="1:29">
      <c r="A1760"/>
      <c r="B1760"/>
      <c r="C1760"/>
      <c r="D1760"/>
      <c r="E1760"/>
      <c r="F1760"/>
      <c r="G1760"/>
      <c r="H1760"/>
      <c r="I1760"/>
      <c r="J1760"/>
      <c r="K1760"/>
      <c r="L1760"/>
      <c r="M1760"/>
      <c r="N1760"/>
      <c r="O1760"/>
      <c r="P1760"/>
      <c r="Q1760"/>
      <c r="R1760"/>
      <c r="S1760"/>
      <c r="T1760"/>
      <c r="U1760"/>
      <c r="V1760"/>
      <c r="X1760" s="29"/>
      <c r="AB1760" s="108"/>
      <c r="AC1760" s="108"/>
    </row>
    <row r="1761" hidden="1" spans="1:29">
      <c r="A1761"/>
      <c r="B1761"/>
      <c r="C1761"/>
      <c r="D1761"/>
      <c r="E1761"/>
      <c r="F1761"/>
      <c r="G1761"/>
      <c r="H1761"/>
      <c r="I1761"/>
      <c r="J1761"/>
      <c r="K1761"/>
      <c r="L1761"/>
      <c r="M1761"/>
      <c r="N1761"/>
      <c r="O1761"/>
      <c r="P1761"/>
      <c r="Q1761"/>
      <c r="R1761"/>
      <c r="S1761"/>
      <c r="T1761"/>
      <c r="U1761"/>
      <c r="V1761"/>
      <c r="X1761" s="29"/>
      <c r="AB1761" s="108"/>
      <c r="AC1761" s="108"/>
    </row>
    <row r="1762" hidden="1" spans="1:29">
      <c r="A1762"/>
      <c r="B1762"/>
      <c r="C1762"/>
      <c r="D1762"/>
      <c r="E1762"/>
      <c r="F1762"/>
      <c r="G1762"/>
      <c r="H1762"/>
      <c r="I1762"/>
      <c r="J1762"/>
      <c r="K1762"/>
      <c r="L1762"/>
      <c r="M1762"/>
      <c r="N1762"/>
      <c r="O1762"/>
      <c r="P1762"/>
      <c r="Q1762"/>
      <c r="R1762"/>
      <c r="S1762"/>
      <c r="T1762"/>
      <c r="U1762"/>
      <c r="V1762"/>
      <c r="X1762" s="29"/>
      <c r="AB1762" s="108"/>
      <c r="AC1762" s="108"/>
    </row>
    <row r="1763" hidden="1" spans="1:29">
      <c r="A1763"/>
      <c r="B1763"/>
      <c r="C1763"/>
      <c r="D1763"/>
      <c r="E1763"/>
      <c r="F1763"/>
      <c r="G1763"/>
      <c r="H1763"/>
      <c r="I1763"/>
      <c r="J1763"/>
      <c r="K1763"/>
      <c r="L1763"/>
      <c r="M1763"/>
      <c r="N1763"/>
      <c r="O1763"/>
      <c r="P1763"/>
      <c r="Q1763"/>
      <c r="R1763"/>
      <c r="S1763"/>
      <c r="T1763"/>
      <c r="U1763"/>
      <c r="V1763"/>
      <c r="X1763" s="29"/>
      <c r="AB1763" s="108"/>
      <c r="AC1763" s="108"/>
    </row>
    <row r="1764" hidden="1" spans="1:29">
      <c r="A1764"/>
      <c r="B1764"/>
      <c r="C1764"/>
      <c r="D1764"/>
      <c r="E1764"/>
      <c r="F1764"/>
      <c r="G1764"/>
      <c r="H1764"/>
      <c r="I1764"/>
      <c r="J1764"/>
      <c r="K1764"/>
      <c r="L1764"/>
      <c r="M1764"/>
      <c r="N1764"/>
      <c r="O1764"/>
      <c r="P1764"/>
      <c r="Q1764"/>
      <c r="R1764"/>
      <c r="S1764"/>
      <c r="T1764"/>
      <c r="U1764"/>
      <c r="V1764"/>
      <c r="X1764" s="29"/>
      <c r="AB1764" s="108"/>
      <c r="AC1764" s="108"/>
    </row>
    <row r="1765" hidden="1" spans="1:29">
      <c r="A1765"/>
      <c r="B1765"/>
      <c r="C1765"/>
      <c r="D1765"/>
      <c r="E1765"/>
      <c r="F1765"/>
      <c r="G1765"/>
      <c r="H1765"/>
      <c r="I1765"/>
      <c r="J1765"/>
      <c r="K1765"/>
      <c r="L1765"/>
      <c r="M1765"/>
      <c r="N1765"/>
      <c r="O1765"/>
      <c r="P1765"/>
      <c r="Q1765"/>
      <c r="R1765"/>
      <c r="S1765"/>
      <c r="T1765"/>
      <c r="U1765"/>
      <c r="V1765"/>
      <c r="X1765" s="29"/>
      <c r="AB1765" s="108"/>
      <c r="AC1765" s="108"/>
    </row>
    <row r="1766" hidden="1" spans="1:29">
      <c r="A1766"/>
      <c r="B1766"/>
      <c r="C1766"/>
      <c r="D1766"/>
      <c r="E1766"/>
      <c r="F1766"/>
      <c r="G1766"/>
      <c r="H1766"/>
      <c r="I1766"/>
      <c r="J1766"/>
      <c r="K1766"/>
      <c r="L1766"/>
      <c r="M1766"/>
      <c r="N1766"/>
      <c r="O1766"/>
      <c r="P1766"/>
      <c r="Q1766"/>
      <c r="R1766"/>
      <c r="S1766"/>
      <c r="T1766"/>
      <c r="U1766"/>
      <c r="V1766"/>
      <c r="X1766" s="29"/>
      <c r="AB1766" s="108"/>
      <c r="AC1766" s="108"/>
    </row>
    <row r="1767" hidden="1" spans="1:29">
      <c r="A1767"/>
      <c r="B1767"/>
      <c r="C1767"/>
      <c r="D1767"/>
      <c r="E1767"/>
      <c r="F1767"/>
      <c r="G1767"/>
      <c r="H1767"/>
      <c r="I1767"/>
      <c r="J1767"/>
      <c r="K1767"/>
      <c r="L1767"/>
      <c r="M1767"/>
      <c r="N1767"/>
      <c r="O1767"/>
      <c r="P1767"/>
      <c r="Q1767"/>
      <c r="R1767"/>
      <c r="S1767"/>
      <c r="T1767"/>
      <c r="U1767"/>
      <c r="V1767"/>
      <c r="X1767" s="29"/>
      <c r="AB1767" s="108"/>
      <c r="AC1767" s="108"/>
    </row>
    <row r="1768" hidden="1" spans="1:29">
      <c r="A1768"/>
      <c r="B1768"/>
      <c r="C1768"/>
      <c r="D1768"/>
      <c r="E1768"/>
      <c r="F1768"/>
      <c r="G1768"/>
      <c r="H1768"/>
      <c r="I1768"/>
      <c r="J1768"/>
      <c r="K1768"/>
      <c r="L1768"/>
      <c r="M1768"/>
      <c r="N1768"/>
      <c r="O1768"/>
      <c r="P1768"/>
      <c r="Q1768"/>
      <c r="R1768"/>
      <c r="S1768"/>
      <c r="T1768"/>
      <c r="U1768"/>
      <c r="V1768"/>
      <c r="X1768" s="29"/>
      <c r="AB1768" s="108"/>
      <c r="AC1768" s="108"/>
    </row>
    <row r="1769" hidden="1" spans="1:29">
      <c r="A1769"/>
      <c r="B1769"/>
      <c r="C1769"/>
      <c r="D1769"/>
      <c r="E1769"/>
      <c r="F1769"/>
      <c r="G1769"/>
      <c r="H1769"/>
      <c r="I1769"/>
      <c r="J1769"/>
      <c r="K1769"/>
      <c r="L1769"/>
      <c r="M1769"/>
      <c r="N1769"/>
      <c r="O1769"/>
      <c r="P1769"/>
      <c r="Q1769"/>
      <c r="R1769"/>
      <c r="S1769"/>
      <c r="T1769"/>
      <c r="U1769"/>
      <c r="V1769"/>
      <c r="X1769" s="29"/>
      <c r="AB1769" s="108"/>
      <c r="AC1769" s="108"/>
    </row>
    <row r="1770" hidden="1" spans="1:29">
      <c r="A1770"/>
      <c r="B1770"/>
      <c r="C1770"/>
      <c r="D1770"/>
      <c r="E1770"/>
      <c r="F1770"/>
      <c r="G1770"/>
      <c r="H1770"/>
      <c r="I1770"/>
      <c r="J1770"/>
      <c r="K1770"/>
      <c r="L1770"/>
      <c r="M1770"/>
      <c r="N1770"/>
      <c r="O1770"/>
      <c r="P1770"/>
      <c r="Q1770"/>
      <c r="R1770"/>
      <c r="S1770"/>
      <c r="T1770"/>
      <c r="U1770"/>
      <c r="V1770"/>
      <c r="X1770" s="29"/>
      <c r="AB1770" s="108"/>
      <c r="AC1770" s="108"/>
    </row>
    <row r="1771" hidden="1" spans="1:29">
      <c r="A1771"/>
      <c r="B1771"/>
      <c r="C1771"/>
      <c r="D1771"/>
      <c r="E1771"/>
      <c r="F1771"/>
      <c r="G1771"/>
      <c r="H1771"/>
      <c r="I1771"/>
      <c r="J1771"/>
      <c r="K1771"/>
      <c r="L1771"/>
      <c r="M1771"/>
      <c r="N1771"/>
      <c r="O1771"/>
      <c r="P1771"/>
      <c r="Q1771"/>
      <c r="R1771"/>
      <c r="S1771"/>
      <c r="T1771"/>
      <c r="U1771"/>
      <c r="V1771"/>
      <c r="X1771" s="29"/>
      <c r="AB1771" s="108"/>
      <c r="AC1771" s="108"/>
    </row>
    <row r="1772" hidden="1" spans="1:29">
      <c r="A1772"/>
      <c r="B1772"/>
      <c r="C1772"/>
      <c r="D1772"/>
      <c r="E1772"/>
      <c r="F1772"/>
      <c r="G1772"/>
      <c r="H1772"/>
      <c r="I1772"/>
      <c r="J1772"/>
      <c r="K1772"/>
      <c r="L1772"/>
      <c r="M1772"/>
      <c r="N1772"/>
      <c r="O1772"/>
      <c r="P1772"/>
      <c r="Q1772"/>
      <c r="R1772"/>
      <c r="S1772"/>
      <c r="T1772"/>
      <c r="U1772"/>
      <c r="V1772"/>
      <c r="X1772" s="29"/>
      <c r="AB1772" s="108"/>
      <c r="AC1772" s="108"/>
    </row>
    <row r="1773" hidden="1" spans="1:29">
      <c r="A1773"/>
      <c r="B1773"/>
      <c r="C1773"/>
      <c r="D1773"/>
      <c r="E1773"/>
      <c r="F1773"/>
      <c r="G1773"/>
      <c r="H1773"/>
      <c r="I1773"/>
      <c r="J1773"/>
      <c r="K1773"/>
      <c r="L1773"/>
      <c r="M1773"/>
      <c r="N1773"/>
      <c r="O1773"/>
      <c r="P1773"/>
      <c r="Q1773"/>
      <c r="R1773"/>
      <c r="S1773"/>
      <c r="T1773"/>
      <c r="U1773"/>
      <c r="V1773"/>
      <c r="X1773" s="29"/>
      <c r="AB1773" s="108"/>
      <c r="AC1773" s="108"/>
    </row>
    <row r="1774" hidden="1" spans="1:29">
      <c r="A1774"/>
      <c r="B1774"/>
      <c r="C1774"/>
      <c r="D1774"/>
      <c r="E1774"/>
      <c r="F1774"/>
      <c r="G1774"/>
      <c r="H1774"/>
      <c r="I1774"/>
      <c r="J1774"/>
      <c r="K1774"/>
      <c r="L1774"/>
      <c r="M1774"/>
      <c r="N1774"/>
      <c r="O1774"/>
      <c r="P1774"/>
      <c r="Q1774"/>
      <c r="R1774"/>
      <c r="S1774"/>
      <c r="T1774"/>
      <c r="U1774"/>
      <c r="V1774"/>
      <c r="X1774" s="29"/>
      <c r="AB1774" s="108"/>
      <c r="AC1774" s="108"/>
    </row>
    <row r="1775" hidden="1" spans="1:29">
      <c r="A1775"/>
      <c r="B1775"/>
      <c r="C1775"/>
      <c r="D1775"/>
      <c r="E1775"/>
      <c r="F1775"/>
      <c r="G1775"/>
      <c r="H1775"/>
      <c r="I1775"/>
      <c r="J1775"/>
      <c r="K1775"/>
      <c r="L1775"/>
      <c r="M1775"/>
      <c r="N1775"/>
      <c r="O1775"/>
      <c r="P1775"/>
      <c r="Q1775"/>
      <c r="R1775"/>
      <c r="S1775"/>
      <c r="T1775"/>
      <c r="U1775"/>
      <c r="V1775"/>
      <c r="X1775" s="29"/>
      <c r="AB1775" s="108"/>
      <c r="AC1775" s="108"/>
    </row>
    <row r="1776" hidden="1" spans="1:29">
      <c r="A1776"/>
      <c r="B1776"/>
      <c r="C1776"/>
      <c r="D1776"/>
      <c r="E1776"/>
      <c r="F1776"/>
      <c r="G1776"/>
      <c r="H1776"/>
      <c r="I1776"/>
      <c r="J1776"/>
      <c r="K1776"/>
      <c r="L1776"/>
      <c r="M1776"/>
      <c r="N1776"/>
      <c r="O1776"/>
      <c r="P1776"/>
      <c r="Q1776"/>
      <c r="R1776"/>
      <c r="S1776"/>
      <c r="T1776"/>
      <c r="U1776"/>
      <c r="V1776"/>
      <c r="X1776" s="29"/>
      <c r="AB1776" s="108"/>
      <c r="AC1776" s="108"/>
    </row>
    <row r="1777" hidden="1" spans="1:29">
      <c r="A1777"/>
      <c r="B1777"/>
      <c r="C1777"/>
      <c r="D1777"/>
      <c r="E1777"/>
      <c r="F1777"/>
      <c r="G1777"/>
      <c r="H1777"/>
      <c r="I1777"/>
      <c r="J1777"/>
      <c r="K1777"/>
      <c r="L1777"/>
      <c r="M1777"/>
      <c r="N1777"/>
      <c r="O1777"/>
      <c r="P1777"/>
      <c r="Q1777"/>
      <c r="R1777"/>
      <c r="S1777"/>
      <c r="T1777"/>
      <c r="U1777"/>
      <c r="V1777"/>
      <c r="X1777" s="29"/>
      <c r="AB1777" s="108"/>
      <c r="AC1777" s="108"/>
    </row>
    <row r="1778" hidden="1" spans="1:29">
      <c r="A1778"/>
      <c r="B1778"/>
      <c r="C1778"/>
      <c r="D1778"/>
      <c r="E1778"/>
      <c r="F1778"/>
      <c r="G1778"/>
      <c r="H1778"/>
      <c r="I1778"/>
      <c r="J1778"/>
      <c r="K1778"/>
      <c r="L1778"/>
      <c r="M1778"/>
      <c r="N1778"/>
      <c r="O1778"/>
      <c r="P1778"/>
      <c r="Q1778"/>
      <c r="R1778"/>
      <c r="S1778"/>
      <c r="T1778"/>
      <c r="U1778"/>
      <c r="V1778"/>
      <c r="X1778" s="29"/>
      <c r="AB1778" s="108"/>
      <c r="AC1778" s="108"/>
    </row>
    <row r="1779" hidden="1" spans="1:29">
      <c r="A1779"/>
      <c r="B1779"/>
      <c r="C1779"/>
      <c r="D1779"/>
      <c r="E1779"/>
      <c r="F1779"/>
      <c r="G1779"/>
      <c r="H1779"/>
      <c r="I1779"/>
      <c r="J1779"/>
      <c r="K1779"/>
      <c r="L1779"/>
      <c r="M1779"/>
      <c r="N1779"/>
      <c r="O1779"/>
      <c r="P1779"/>
      <c r="Q1779"/>
      <c r="R1779"/>
      <c r="S1779"/>
      <c r="T1779"/>
      <c r="U1779"/>
      <c r="V1779"/>
      <c r="X1779" s="29"/>
      <c r="AB1779" s="108"/>
      <c r="AC1779" s="108"/>
    </row>
    <row r="1780" hidden="1" spans="1:29">
      <c r="A1780"/>
      <c r="B1780"/>
      <c r="C1780"/>
      <c r="D1780"/>
      <c r="E1780"/>
      <c r="F1780"/>
      <c r="G1780"/>
      <c r="H1780"/>
      <c r="I1780"/>
      <c r="J1780"/>
      <c r="K1780"/>
      <c r="L1780"/>
      <c r="M1780"/>
      <c r="N1780"/>
      <c r="O1780"/>
      <c r="P1780"/>
      <c r="Q1780"/>
      <c r="R1780"/>
      <c r="S1780"/>
      <c r="T1780"/>
      <c r="U1780"/>
      <c r="V1780"/>
      <c r="X1780" s="29"/>
      <c r="AB1780" s="108"/>
      <c r="AC1780" s="108"/>
    </row>
    <row r="1781" hidden="1" spans="1:29">
      <c r="A1781"/>
      <c r="B1781"/>
      <c r="C1781"/>
      <c r="D1781"/>
      <c r="E1781"/>
      <c r="F1781"/>
      <c r="G1781"/>
      <c r="H1781"/>
      <c r="I1781"/>
      <c r="J1781"/>
      <c r="K1781"/>
      <c r="L1781"/>
      <c r="M1781"/>
      <c r="N1781"/>
      <c r="O1781"/>
      <c r="P1781"/>
      <c r="Q1781"/>
      <c r="R1781"/>
      <c r="S1781"/>
      <c r="T1781"/>
      <c r="U1781"/>
      <c r="V1781"/>
      <c r="X1781" s="29"/>
      <c r="AB1781" s="108"/>
      <c r="AC1781" s="108"/>
    </row>
    <row r="1782" hidden="1" spans="1:29">
      <c r="A1782"/>
      <c r="B1782"/>
      <c r="C1782"/>
      <c r="D1782"/>
      <c r="E1782"/>
      <c r="F1782"/>
      <c r="G1782"/>
      <c r="H1782"/>
      <c r="I1782"/>
      <c r="J1782"/>
      <c r="K1782"/>
      <c r="L1782"/>
      <c r="M1782"/>
      <c r="N1782"/>
      <c r="O1782"/>
      <c r="P1782"/>
      <c r="Q1782"/>
      <c r="R1782"/>
      <c r="S1782"/>
      <c r="T1782"/>
      <c r="U1782"/>
      <c r="V1782"/>
      <c r="X1782" s="29"/>
      <c r="AB1782" s="108"/>
      <c r="AC1782" s="108"/>
    </row>
    <row r="1783" hidden="1" spans="1:29">
      <c r="A1783"/>
      <c r="B1783"/>
      <c r="C1783"/>
      <c r="D1783"/>
      <c r="E1783"/>
      <c r="F1783"/>
      <c r="G1783"/>
      <c r="H1783"/>
      <c r="I1783"/>
      <c r="J1783"/>
      <c r="K1783"/>
      <c r="L1783"/>
      <c r="M1783"/>
      <c r="N1783"/>
      <c r="O1783"/>
      <c r="P1783"/>
      <c r="Q1783"/>
      <c r="R1783"/>
      <c r="S1783"/>
      <c r="T1783"/>
      <c r="U1783"/>
      <c r="V1783"/>
      <c r="X1783" s="29"/>
      <c r="AB1783" s="108"/>
      <c r="AC1783" s="108"/>
    </row>
    <row r="1784" hidden="1" spans="1:29">
      <c r="A1784"/>
      <c r="B1784"/>
      <c r="C1784"/>
      <c r="D1784"/>
      <c r="E1784"/>
      <c r="F1784"/>
      <c r="G1784"/>
      <c r="H1784"/>
      <c r="I1784"/>
      <c r="J1784"/>
      <c r="K1784"/>
      <c r="L1784"/>
      <c r="M1784"/>
      <c r="N1784"/>
      <c r="O1784"/>
      <c r="P1784"/>
      <c r="Q1784"/>
      <c r="R1784"/>
      <c r="S1784"/>
      <c r="T1784"/>
      <c r="U1784"/>
      <c r="V1784"/>
      <c r="X1784" s="29"/>
      <c r="AB1784" s="108"/>
      <c r="AC1784" s="108"/>
    </row>
    <row r="1785" hidden="1" spans="1:29">
      <c r="A1785"/>
      <c r="B1785"/>
      <c r="C1785"/>
      <c r="D1785"/>
      <c r="E1785"/>
      <c r="F1785"/>
      <c r="G1785"/>
      <c r="H1785"/>
      <c r="I1785"/>
      <c r="J1785"/>
      <c r="K1785"/>
      <c r="L1785"/>
      <c r="M1785"/>
      <c r="N1785"/>
      <c r="O1785"/>
      <c r="P1785"/>
      <c r="Q1785"/>
      <c r="R1785"/>
      <c r="S1785"/>
      <c r="T1785"/>
      <c r="U1785"/>
      <c r="V1785"/>
      <c r="X1785" s="29"/>
      <c r="AB1785" s="108"/>
      <c r="AC1785" s="108"/>
    </row>
    <row r="1786" hidden="1" spans="1:29">
      <c r="A1786"/>
      <c r="B1786"/>
      <c r="C1786"/>
      <c r="D1786"/>
      <c r="E1786"/>
      <c r="F1786"/>
      <c r="G1786"/>
      <c r="H1786"/>
      <c r="I1786"/>
      <c r="J1786"/>
      <c r="K1786"/>
      <c r="L1786"/>
      <c r="M1786"/>
      <c r="N1786"/>
      <c r="O1786"/>
      <c r="P1786"/>
      <c r="Q1786"/>
      <c r="R1786"/>
      <c r="S1786"/>
      <c r="T1786"/>
      <c r="U1786"/>
      <c r="V1786"/>
      <c r="X1786" s="29"/>
      <c r="AB1786" s="108"/>
      <c r="AC1786" s="108"/>
    </row>
    <row r="1787" hidden="1" spans="1:29">
      <c r="A1787"/>
      <c r="B1787"/>
      <c r="C1787"/>
      <c r="D1787"/>
      <c r="E1787"/>
      <c r="F1787"/>
      <c r="G1787"/>
      <c r="H1787"/>
      <c r="I1787"/>
      <c r="J1787"/>
      <c r="K1787"/>
      <c r="L1787"/>
      <c r="M1787"/>
      <c r="N1787"/>
      <c r="O1787"/>
      <c r="P1787"/>
      <c r="Q1787"/>
      <c r="R1787"/>
      <c r="S1787"/>
      <c r="T1787"/>
      <c r="U1787"/>
      <c r="V1787"/>
      <c r="X1787" s="29"/>
      <c r="AB1787" s="108"/>
      <c r="AC1787" s="108"/>
    </row>
    <row r="1788" hidden="1" spans="1:29">
      <c r="A1788"/>
      <c r="B1788"/>
      <c r="C1788"/>
      <c r="D1788"/>
      <c r="E1788"/>
      <c r="F1788"/>
      <c r="G1788"/>
      <c r="H1788"/>
      <c r="I1788"/>
      <c r="J1788"/>
      <c r="K1788"/>
      <c r="L1788"/>
      <c r="M1788"/>
      <c r="N1788"/>
      <c r="O1788"/>
      <c r="P1788"/>
      <c r="Q1788"/>
      <c r="R1788"/>
      <c r="S1788"/>
      <c r="T1788"/>
      <c r="U1788"/>
      <c r="V1788"/>
      <c r="X1788" s="29"/>
      <c r="AB1788" s="108"/>
      <c r="AC1788" s="108"/>
    </row>
    <row r="1789" hidden="1" spans="1:29">
      <c r="A1789"/>
      <c r="B1789"/>
      <c r="C1789"/>
      <c r="D1789"/>
      <c r="E1789"/>
      <c r="F1789"/>
      <c r="G1789"/>
      <c r="H1789"/>
      <c r="I1789"/>
      <c r="J1789"/>
      <c r="K1789"/>
      <c r="L1789"/>
      <c r="M1789"/>
      <c r="N1789"/>
      <c r="O1789"/>
      <c r="P1789"/>
      <c r="Q1789"/>
      <c r="R1789"/>
      <c r="S1789"/>
      <c r="T1789"/>
      <c r="U1789"/>
      <c r="V1789"/>
      <c r="X1789" s="29"/>
      <c r="AB1789" s="108"/>
      <c r="AC1789" s="108"/>
    </row>
    <row r="1790" hidden="1" spans="1:29">
      <c r="A1790"/>
      <c r="B1790"/>
      <c r="C1790"/>
      <c r="D1790"/>
      <c r="E1790"/>
      <c r="F1790"/>
      <c r="G1790"/>
      <c r="H1790"/>
      <c r="I1790"/>
      <c r="J1790"/>
      <c r="K1790"/>
      <c r="L1790"/>
      <c r="M1790"/>
      <c r="N1790"/>
      <c r="O1790"/>
      <c r="P1790"/>
      <c r="Q1790"/>
      <c r="R1790"/>
      <c r="S1790"/>
      <c r="T1790"/>
      <c r="U1790"/>
      <c r="V1790"/>
      <c r="X1790" s="29"/>
      <c r="AB1790" s="108"/>
      <c r="AC1790" s="108"/>
    </row>
    <row r="1791" hidden="1" spans="1:29">
      <c r="A1791"/>
      <c r="B1791"/>
      <c r="C1791"/>
      <c r="D1791"/>
      <c r="E1791"/>
      <c r="F1791"/>
      <c r="G1791"/>
      <c r="H1791"/>
      <c r="I1791"/>
      <c r="J1791"/>
      <c r="K1791"/>
      <c r="L1791"/>
      <c r="M1791"/>
      <c r="N1791"/>
      <c r="O1791"/>
      <c r="P1791"/>
      <c r="Q1791"/>
      <c r="R1791"/>
      <c r="S1791"/>
      <c r="T1791"/>
      <c r="U1791"/>
      <c r="V1791"/>
      <c r="X1791" s="29"/>
      <c r="AB1791" s="108"/>
      <c r="AC1791" s="108"/>
    </row>
    <row r="1792" hidden="1" spans="1:29">
      <c r="A1792"/>
      <c r="B1792"/>
      <c r="C1792"/>
      <c r="D1792"/>
      <c r="E1792"/>
      <c r="F1792"/>
      <c r="G1792"/>
      <c r="H1792"/>
      <c r="I1792"/>
      <c r="J1792"/>
      <c r="K1792"/>
      <c r="L1792"/>
      <c r="M1792"/>
      <c r="N1792"/>
      <c r="O1792"/>
      <c r="P1792"/>
      <c r="Q1792"/>
      <c r="R1792"/>
      <c r="S1792"/>
      <c r="T1792"/>
      <c r="U1792"/>
      <c r="V1792"/>
      <c r="X1792" s="29"/>
      <c r="AB1792" s="108"/>
      <c r="AC1792" s="108"/>
    </row>
    <row r="1793" hidden="1" spans="1:29">
      <c r="A1793"/>
      <c r="B1793"/>
      <c r="C1793"/>
      <c r="D1793"/>
      <c r="E1793"/>
      <c r="F1793"/>
      <c r="G1793"/>
      <c r="H1793"/>
      <c r="I1793"/>
      <c r="J1793"/>
      <c r="K1793"/>
      <c r="L1793"/>
      <c r="M1793"/>
      <c r="N1793"/>
      <c r="O1793"/>
      <c r="P1793"/>
      <c r="Q1793"/>
      <c r="R1793"/>
      <c r="S1793"/>
      <c r="T1793"/>
      <c r="U1793"/>
      <c r="V1793"/>
      <c r="X1793" s="29"/>
      <c r="AB1793" s="108"/>
      <c r="AC1793" s="108"/>
    </row>
    <row r="1794" hidden="1" spans="1:29">
      <c r="A1794"/>
      <c r="B1794"/>
      <c r="C1794"/>
      <c r="D1794"/>
      <c r="E1794"/>
      <c r="F1794"/>
      <c r="G1794"/>
      <c r="H1794"/>
      <c r="I1794"/>
      <c r="J1794"/>
      <c r="K1794"/>
      <c r="L1794"/>
      <c r="M1794"/>
      <c r="N1794"/>
      <c r="O1794"/>
      <c r="P1794"/>
      <c r="Q1794"/>
      <c r="R1794"/>
      <c r="S1794"/>
      <c r="T1794"/>
      <c r="U1794"/>
      <c r="V1794"/>
      <c r="X1794" s="29"/>
      <c r="AB1794" s="108"/>
      <c r="AC1794" s="108"/>
    </row>
    <row r="1795" hidden="1" spans="1:29">
      <c r="A1795"/>
      <c r="B1795"/>
      <c r="C1795"/>
      <c r="D1795"/>
      <c r="E1795"/>
      <c r="F1795"/>
      <c r="G1795"/>
      <c r="H1795"/>
      <c r="I1795"/>
      <c r="J1795"/>
      <c r="K1795"/>
      <c r="L1795"/>
      <c r="M1795"/>
      <c r="N1795"/>
      <c r="O1795"/>
      <c r="P1795"/>
      <c r="Q1795"/>
      <c r="R1795"/>
      <c r="S1795"/>
      <c r="T1795"/>
      <c r="U1795"/>
      <c r="V1795"/>
      <c r="X1795" s="29"/>
      <c r="AB1795" s="108"/>
      <c r="AC1795" s="108"/>
    </row>
    <row r="1796" hidden="1" spans="1:29">
      <c r="A1796"/>
      <c r="B1796"/>
      <c r="C1796"/>
      <c r="D1796"/>
      <c r="E1796"/>
      <c r="F1796"/>
      <c r="G1796"/>
      <c r="H1796"/>
      <c r="I1796"/>
      <c r="J1796"/>
      <c r="K1796"/>
      <c r="L1796"/>
      <c r="M1796"/>
      <c r="N1796"/>
      <c r="O1796"/>
      <c r="P1796"/>
      <c r="Q1796"/>
      <c r="R1796"/>
      <c r="S1796"/>
      <c r="T1796"/>
      <c r="U1796"/>
      <c r="V1796"/>
      <c r="X1796" s="29"/>
      <c r="AB1796" s="108"/>
      <c r="AC1796" s="108"/>
    </row>
    <row r="1797" hidden="1" spans="1:29">
      <c r="A1797"/>
      <c r="B1797"/>
      <c r="C1797"/>
      <c r="D1797"/>
      <c r="E1797"/>
      <c r="F1797"/>
      <c r="G1797"/>
      <c r="H1797"/>
      <c r="I1797"/>
      <c r="J1797"/>
      <c r="K1797"/>
      <c r="L1797"/>
      <c r="M1797"/>
      <c r="N1797"/>
      <c r="O1797"/>
      <c r="P1797"/>
      <c r="Q1797"/>
      <c r="R1797"/>
      <c r="S1797"/>
      <c r="T1797"/>
      <c r="U1797"/>
      <c r="V1797"/>
      <c r="X1797" s="29"/>
      <c r="AB1797" s="108"/>
      <c r="AC1797" s="108"/>
    </row>
    <row r="1798" hidden="1" spans="1:29">
      <c r="A1798"/>
      <c r="B1798"/>
      <c r="C1798"/>
      <c r="D1798"/>
      <c r="E1798"/>
      <c r="F1798"/>
      <c r="G1798"/>
      <c r="H1798"/>
      <c r="I1798"/>
      <c r="J1798"/>
      <c r="K1798"/>
      <c r="L1798"/>
      <c r="M1798"/>
      <c r="N1798"/>
      <c r="O1798"/>
      <c r="P1798"/>
      <c r="Q1798"/>
      <c r="R1798"/>
      <c r="S1798"/>
      <c r="T1798"/>
      <c r="U1798"/>
      <c r="V1798"/>
      <c r="X1798" s="29"/>
      <c r="AB1798" s="108"/>
      <c r="AC1798" s="108"/>
    </row>
    <row r="1799" hidden="1" spans="1:29">
      <c r="A1799"/>
      <c r="B1799"/>
      <c r="C1799"/>
      <c r="D1799"/>
      <c r="E1799"/>
      <c r="F1799"/>
      <c r="G1799"/>
      <c r="H1799"/>
      <c r="I1799"/>
      <c r="J1799"/>
      <c r="K1799"/>
      <c r="L1799"/>
      <c r="M1799"/>
      <c r="N1799"/>
      <c r="O1799"/>
      <c r="P1799"/>
      <c r="Q1799"/>
      <c r="R1799"/>
      <c r="S1799"/>
      <c r="T1799"/>
      <c r="U1799"/>
      <c r="V1799"/>
      <c r="X1799" s="29"/>
      <c r="AB1799" s="108"/>
      <c r="AC1799" s="108"/>
    </row>
    <row r="1800" hidden="1" spans="1:29">
      <c r="A1800"/>
      <c r="B1800"/>
      <c r="C1800"/>
      <c r="D1800"/>
      <c r="E1800"/>
      <c r="F1800"/>
      <c r="G1800"/>
      <c r="H1800"/>
      <c r="I1800"/>
      <c r="J1800"/>
      <c r="K1800"/>
      <c r="L1800"/>
      <c r="M1800"/>
      <c r="N1800"/>
      <c r="O1800"/>
      <c r="P1800"/>
      <c r="Q1800"/>
      <c r="R1800"/>
      <c r="S1800"/>
      <c r="T1800"/>
      <c r="U1800"/>
      <c r="V1800"/>
      <c r="X1800" s="29"/>
      <c r="AB1800" s="108"/>
      <c r="AC1800" s="108"/>
    </row>
    <row r="1801" hidden="1" spans="1:29">
      <c r="A1801"/>
      <c r="B1801"/>
      <c r="C1801"/>
      <c r="D1801"/>
      <c r="E1801"/>
      <c r="F1801"/>
      <c r="G1801"/>
      <c r="H1801"/>
      <c r="I1801"/>
      <c r="J1801"/>
      <c r="K1801"/>
      <c r="L1801"/>
      <c r="M1801"/>
      <c r="N1801"/>
      <c r="O1801"/>
      <c r="P1801"/>
      <c r="Q1801"/>
      <c r="R1801"/>
      <c r="S1801"/>
      <c r="T1801"/>
      <c r="U1801"/>
      <c r="V1801"/>
      <c r="X1801" s="29"/>
      <c r="AB1801" s="108"/>
      <c r="AC1801" s="108"/>
    </row>
    <row r="1802" hidden="1" spans="1:29">
      <c r="A1802"/>
      <c r="B1802"/>
      <c r="C1802"/>
      <c r="D1802"/>
      <c r="E1802"/>
      <c r="F1802"/>
      <c r="G1802"/>
      <c r="H1802"/>
      <c r="I1802"/>
      <c r="J1802"/>
      <c r="K1802"/>
      <c r="L1802"/>
      <c r="M1802"/>
      <c r="N1802"/>
      <c r="O1802"/>
      <c r="P1802"/>
      <c r="Q1802"/>
      <c r="R1802"/>
      <c r="S1802"/>
      <c r="T1802"/>
      <c r="U1802"/>
      <c r="V1802"/>
      <c r="X1802" s="29"/>
      <c r="AB1802" s="108"/>
      <c r="AC1802" s="108"/>
    </row>
    <row r="1803" hidden="1" spans="1:29">
      <c r="A1803"/>
      <c r="B1803"/>
      <c r="C1803"/>
      <c r="D1803"/>
      <c r="E1803"/>
      <c r="F1803"/>
      <c r="G1803"/>
      <c r="H1803"/>
      <c r="I1803"/>
      <c r="J1803"/>
      <c r="K1803"/>
      <c r="L1803"/>
      <c r="M1803"/>
      <c r="N1803"/>
      <c r="O1803"/>
      <c r="P1803"/>
      <c r="Q1803"/>
      <c r="R1803"/>
      <c r="S1803"/>
      <c r="T1803"/>
      <c r="U1803"/>
      <c r="V1803"/>
      <c r="X1803" s="29"/>
      <c r="AB1803" s="108"/>
      <c r="AC1803" s="108"/>
    </row>
    <row r="1804" hidden="1" spans="1:29">
      <c r="A1804"/>
      <c r="B1804"/>
      <c r="C1804"/>
      <c r="D1804"/>
      <c r="E1804"/>
      <c r="F1804"/>
      <c r="G1804"/>
      <c r="H1804"/>
      <c r="I1804"/>
      <c r="J1804"/>
      <c r="K1804"/>
      <c r="L1804"/>
      <c r="M1804"/>
      <c r="N1804"/>
      <c r="O1804"/>
      <c r="P1804"/>
      <c r="Q1804"/>
      <c r="R1804"/>
      <c r="S1804"/>
      <c r="T1804"/>
      <c r="U1804"/>
      <c r="V1804"/>
      <c r="X1804" s="29"/>
      <c r="AB1804" s="108"/>
      <c r="AC1804" s="108"/>
    </row>
    <row r="1805" hidden="1" spans="1:29">
      <c r="A1805"/>
      <c r="B1805"/>
      <c r="C1805"/>
      <c r="D1805"/>
      <c r="E1805"/>
      <c r="F1805"/>
      <c r="G1805"/>
      <c r="H1805"/>
      <c r="I1805"/>
      <c r="J1805"/>
      <c r="K1805"/>
      <c r="L1805"/>
      <c r="M1805"/>
      <c r="N1805"/>
      <c r="O1805"/>
      <c r="P1805"/>
      <c r="Q1805"/>
      <c r="R1805"/>
      <c r="S1805"/>
      <c r="T1805"/>
      <c r="U1805"/>
      <c r="V1805"/>
      <c r="X1805" s="29"/>
      <c r="AB1805" s="108"/>
      <c r="AC1805" s="108"/>
    </row>
    <row r="1806" hidden="1" spans="1:29">
      <c r="A1806"/>
      <c r="B1806"/>
      <c r="C1806"/>
      <c r="D1806"/>
      <c r="E1806"/>
      <c r="F1806"/>
      <c r="G1806"/>
      <c r="H1806"/>
      <c r="I1806"/>
      <c r="J1806"/>
      <c r="K1806"/>
      <c r="L1806"/>
      <c r="M1806"/>
      <c r="N1806"/>
      <c r="O1806"/>
      <c r="P1806"/>
      <c r="Q1806"/>
      <c r="R1806"/>
      <c r="S1806"/>
      <c r="T1806"/>
      <c r="U1806"/>
      <c r="V1806"/>
      <c r="X1806" s="29"/>
      <c r="AB1806" s="108"/>
      <c r="AC1806" s="108"/>
    </row>
    <row r="1807" hidden="1" spans="1:29">
      <c r="A1807"/>
      <c r="B1807"/>
      <c r="C1807"/>
      <c r="D1807"/>
      <c r="E1807"/>
      <c r="F1807"/>
      <c r="G1807"/>
      <c r="H1807"/>
      <c r="I1807"/>
      <c r="J1807"/>
      <c r="K1807"/>
      <c r="L1807"/>
      <c r="M1807"/>
      <c r="N1807"/>
      <c r="O1807"/>
      <c r="P1807"/>
      <c r="Q1807"/>
      <c r="R1807"/>
      <c r="S1807"/>
      <c r="T1807"/>
      <c r="U1807"/>
      <c r="V1807"/>
      <c r="X1807" s="29"/>
      <c r="AB1807" s="108"/>
      <c r="AC1807" s="108"/>
    </row>
    <row r="1808" hidden="1" spans="1:29">
      <c r="A1808"/>
      <c r="B1808"/>
      <c r="C1808"/>
      <c r="D1808"/>
      <c r="E1808"/>
      <c r="F1808"/>
      <c r="G1808"/>
      <c r="H1808"/>
      <c r="I1808"/>
      <c r="J1808"/>
      <c r="K1808"/>
      <c r="L1808"/>
      <c r="M1808"/>
      <c r="N1808"/>
      <c r="O1808"/>
      <c r="P1808"/>
      <c r="Q1808"/>
      <c r="R1808"/>
      <c r="S1808"/>
      <c r="T1808"/>
      <c r="U1808"/>
      <c r="V1808"/>
      <c r="X1808" s="29"/>
      <c r="AB1808" s="108"/>
      <c r="AC1808" s="108"/>
    </row>
    <row r="1809" hidden="1" spans="1:29">
      <c r="A1809"/>
      <c r="B1809"/>
      <c r="C1809"/>
      <c r="D1809"/>
      <c r="E1809"/>
      <c r="F1809"/>
      <c r="G1809"/>
      <c r="H1809"/>
      <c r="I1809"/>
      <c r="J1809"/>
      <c r="K1809"/>
      <c r="L1809"/>
      <c r="M1809"/>
      <c r="N1809"/>
      <c r="O1809"/>
      <c r="P1809"/>
      <c r="Q1809"/>
      <c r="R1809"/>
      <c r="S1809"/>
      <c r="T1809"/>
      <c r="U1809"/>
      <c r="V1809"/>
      <c r="X1809" s="29"/>
      <c r="AB1809" s="108"/>
      <c r="AC1809" s="108"/>
    </row>
    <row r="1810" hidden="1" spans="1:29">
      <c r="A1810"/>
      <c r="B1810"/>
      <c r="C1810"/>
      <c r="D1810"/>
      <c r="E1810"/>
      <c r="F1810"/>
      <c r="G1810"/>
      <c r="H1810"/>
      <c r="I1810"/>
      <c r="J1810"/>
      <c r="K1810"/>
      <c r="L1810"/>
      <c r="M1810"/>
      <c r="N1810"/>
      <c r="O1810"/>
      <c r="P1810"/>
      <c r="Q1810"/>
      <c r="R1810"/>
      <c r="S1810"/>
      <c r="T1810"/>
      <c r="U1810"/>
      <c r="V1810"/>
      <c r="X1810" s="29"/>
      <c r="AB1810" s="108"/>
      <c r="AC1810" s="108"/>
    </row>
    <row r="1811" hidden="1" spans="1:29">
      <c r="A1811"/>
      <c r="B1811"/>
      <c r="C1811"/>
      <c r="D1811"/>
      <c r="E1811"/>
      <c r="F1811"/>
      <c r="G1811"/>
      <c r="H1811"/>
      <c r="I1811"/>
      <c r="J1811"/>
      <c r="K1811"/>
      <c r="L1811"/>
      <c r="M1811"/>
      <c r="N1811"/>
      <c r="O1811"/>
      <c r="P1811"/>
      <c r="Q1811"/>
      <c r="R1811"/>
      <c r="S1811"/>
      <c r="T1811"/>
      <c r="U1811"/>
      <c r="V1811"/>
      <c r="X1811" s="29"/>
      <c r="AB1811" s="108"/>
      <c r="AC1811" s="108"/>
    </row>
    <row r="1812" hidden="1" spans="1:29">
      <c r="A1812"/>
      <c r="B1812"/>
      <c r="C1812"/>
      <c r="D1812"/>
      <c r="E1812"/>
      <c r="F1812"/>
      <c r="G1812"/>
      <c r="H1812"/>
      <c r="I1812"/>
      <c r="J1812"/>
      <c r="K1812"/>
      <c r="L1812"/>
      <c r="M1812"/>
      <c r="N1812"/>
      <c r="O1812"/>
      <c r="P1812"/>
      <c r="Q1812"/>
      <c r="R1812"/>
      <c r="S1812"/>
      <c r="T1812"/>
      <c r="U1812"/>
      <c r="V1812"/>
      <c r="X1812" s="29"/>
      <c r="AB1812" s="108"/>
      <c r="AC1812" s="108"/>
    </row>
    <row r="1813" hidden="1" spans="1:29">
      <c r="A1813"/>
      <c r="B1813"/>
      <c r="C1813"/>
      <c r="D1813"/>
      <c r="E1813"/>
      <c r="F1813"/>
      <c r="G1813"/>
      <c r="H1813"/>
      <c r="I1813"/>
      <c r="J1813"/>
      <c r="K1813"/>
      <c r="L1813"/>
      <c r="M1813"/>
      <c r="N1813"/>
      <c r="O1813"/>
      <c r="P1813"/>
      <c r="Q1813"/>
      <c r="R1813"/>
      <c r="S1813"/>
      <c r="T1813"/>
      <c r="U1813"/>
      <c r="V1813"/>
      <c r="X1813" s="29"/>
      <c r="AB1813" s="108"/>
      <c r="AC1813" s="108"/>
    </row>
    <row r="1814" hidden="1" spans="1:29">
      <c r="A1814"/>
      <c r="B1814"/>
      <c r="C1814"/>
      <c r="D1814"/>
      <c r="E1814"/>
      <c r="F1814"/>
      <c r="G1814"/>
      <c r="H1814"/>
      <c r="I1814"/>
      <c r="J1814"/>
      <c r="K1814"/>
      <c r="L1814"/>
      <c r="M1814"/>
      <c r="N1814"/>
      <c r="O1814"/>
      <c r="P1814"/>
      <c r="Q1814"/>
      <c r="R1814"/>
      <c r="S1814"/>
      <c r="T1814"/>
      <c r="U1814"/>
      <c r="V1814"/>
      <c r="X1814" s="29"/>
      <c r="AB1814" s="108"/>
      <c r="AC1814" s="108"/>
    </row>
    <row r="1815" hidden="1" spans="1:29">
      <c r="A1815"/>
      <c r="B1815"/>
      <c r="C1815"/>
      <c r="D1815"/>
      <c r="E1815"/>
      <c r="F1815"/>
      <c r="G1815"/>
      <c r="H1815"/>
      <c r="I1815"/>
      <c r="J1815"/>
      <c r="K1815"/>
      <c r="L1815"/>
      <c r="M1815"/>
      <c r="N1815"/>
      <c r="O1815"/>
      <c r="P1815"/>
      <c r="Q1815"/>
      <c r="R1815"/>
      <c r="S1815"/>
      <c r="T1815"/>
      <c r="U1815"/>
      <c r="V1815"/>
      <c r="X1815" s="29"/>
      <c r="AB1815" s="108"/>
      <c r="AC1815" s="108"/>
    </row>
    <row r="1816" hidden="1" spans="1:29">
      <c r="A1816"/>
      <c r="B1816"/>
      <c r="C1816"/>
      <c r="D1816"/>
      <c r="E1816"/>
      <c r="F1816"/>
      <c r="G1816"/>
      <c r="H1816"/>
      <c r="I1816"/>
      <c r="J1816"/>
      <c r="K1816"/>
      <c r="L1816"/>
      <c r="M1816"/>
      <c r="N1816"/>
      <c r="O1816"/>
      <c r="P1816"/>
      <c r="Q1816"/>
      <c r="R1816"/>
      <c r="S1816"/>
      <c r="T1816"/>
      <c r="U1816"/>
      <c r="V1816"/>
      <c r="X1816" s="29"/>
      <c r="AB1816" s="108"/>
      <c r="AC1816" s="108"/>
    </row>
    <row r="1817" hidden="1" spans="1:29">
      <c r="A1817"/>
      <c r="B1817"/>
      <c r="C1817"/>
      <c r="D1817"/>
      <c r="E1817"/>
      <c r="F1817"/>
      <c r="G1817"/>
      <c r="H1817"/>
      <c r="I1817"/>
      <c r="J1817"/>
      <c r="K1817"/>
      <c r="L1817"/>
      <c r="M1817"/>
      <c r="N1817"/>
      <c r="O1817"/>
      <c r="P1817"/>
      <c r="Q1817"/>
      <c r="R1817"/>
      <c r="S1817"/>
      <c r="T1817"/>
      <c r="U1817"/>
      <c r="V1817"/>
      <c r="X1817" s="29"/>
      <c r="AB1817" s="108"/>
      <c r="AC1817" s="108"/>
    </row>
    <row r="1818" hidden="1" spans="1:29">
      <c r="A1818"/>
      <c r="B1818"/>
      <c r="C1818"/>
      <c r="D1818"/>
      <c r="E1818"/>
      <c r="F1818"/>
      <c r="G1818"/>
      <c r="H1818"/>
      <c r="I1818"/>
      <c r="J1818"/>
      <c r="K1818"/>
      <c r="L1818"/>
      <c r="M1818"/>
      <c r="N1818"/>
      <c r="O1818"/>
      <c r="P1818"/>
      <c r="Q1818"/>
      <c r="R1818"/>
      <c r="S1818"/>
      <c r="T1818"/>
      <c r="U1818"/>
      <c r="V1818"/>
      <c r="X1818" s="29"/>
      <c r="AB1818" s="108"/>
      <c r="AC1818" s="108"/>
    </row>
    <row r="1819" hidden="1" spans="1:29">
      <c r="A1819"/>
      <c r="B1819"/>
      <c r="C1819"/>
      <c r="D1819"/>
      <c r="E1819"/>
      <c r="F1819"/>
      <c r="G1819"/>
      <c r="H1819"/>
      <c r="I1819"/>
      <c r="J1819"/>
      <c r="K1819"/>
      <c r="L1819"/>
      <c r="M1819"/>
      <c r="N1819"/>
      <c r="O1819"/>
      <c r="P1819"/>
      <c r="Q1819"/>
      <c r="R1819"/>
      <c r="S1819"/>
      <c r="T1819"/>
      <c r="U1819"/>
      <c r="V1819"/>
      <c r="X1819" s="29"/>
      <c r="AB1819" s="108"/>
      <c r="AC1819" s="108"/>
    </row>
    <row r="1820" hidden="1" spans="1:29">
      <c r="A1820"/>
      <c r="B1820"/>
      <c r="C1820"/>
      <c r="D1820"/>
      <c r="E1820"/>
      <c r="F1820"/>
      <c r="G1820"/>
      <c r="H1820"/>
      <c r="I1820"/>
      <c r="J1820"/>
      <c r="K1820"/>
      <c r="L1820"/>
      <c r="M1820"/>
      <c r="N1820"/>
      <c r="O1820"/>
      <c r="P1820"/>
      <c r="Q1820"/>
      <c r="R1820"/>
      <c r="S1820"/>
      <c r="T1820"/>
      <c r="U1820"/>
      <c r="V1820"/>
      <c r="X1820" s="29"/>
      <c r="AB1820" s="108"/>
      <c r="AC1820" s="108"/>
    </row>
    <row r="1821" hidden="1" spans="1:29">
      <c r="A1821"/>
      <c r="B1821"/>
      <c r="C1821"/>
      <c r="D1821"/>
      <c r="E1821"/>
      <c r="F1821"/>
      <c r="G1821"/>
      <c r="H1821"/>
      <c r="I1821"/>
      <c r="J1821"/>
      <c r="K1821"/>
      <c r="L1821"/>
      <c r="M1821"/>
      <c r="N1821"/>
      <c r="O1821"/>
      <c r="P1821"/>
      <c r="Q1821"/>
      <c r="R1821"/>
      <c r="S1821"/>
      <c r="T1821"/>
      <c r="U1821"/>
      <c r="V1821"/>
      <c r="X1821" s="29"/>
      <c r="AB1821" s="108"/>
      <c r="AC1821" s="108"/>
    </row>
    <row r="1822" hidden="1" spans="1:29">
      <c r="A1822"/>
      <c r="B1822"/>
      <c r="C1822"/>
      <c r="D1822"/>
      <c r="E1822"/>
      <c r="F1822"/>
      <c r="G1822"/>
      <c r="H1822"/>
      <c r="I1822"/>
      <c r="J1822"/>
      <c r="K1822"/>
      <c r="L1822"/>
      <c r="M1822"/>
      <c r="N1822"/>
      <c r="O1822"/>
      <c r="P1822"/>
      <c r="Q1822"/>
      <c r="R1822"/>
      <c r="S1822"/>
      <c r="T1822"/>
      <c r="U1822"/>
      <c r="V1822"/>
      <c r="X1822" s="29"/>
      <c r="AB1822" s="108"/>
      <c r="AC1822" s="108"/>
    </row>
    <row r="1823" hidden="1" spans="1:29">
      <c r="A1823"/>
      <c r="B1823"/>
      <c r="C1823"/>
      <c r="D1823"/>
      <c r="E1823"/>
      <c r="F1823"/>
      <c r="G1823"/>
      <c r="H1823"/>
      <c r="I1823"/>
      <c r="J1823"/>
      <c r="K1823"/>
      <c r="L1823"/>
      <c r="M1823"/>
      <c r="N1823"/>
      <c r="O1823"/>
      <c r="P1823"/>
      <c r="Q1823"/>
      <c r="R1823"/>
      <c r="S1823"/>
      <c r="T1823"/>
      <c r="U1823"/>
      <c r="V1823"/>
      <c r="X1823" s="29"/>
      <c r="AB1823" s="108"/>
      <c r="AC1823" s="108"/>
    </row>
    <row r="1824" hidden="1" spans="1:29">
      <c r="A1824"/>
      <c r="B1824"/>
      <c r="C1824"/>
      <c r="D1824"/>
      <c r="E1824"/>
      <c r="F1824"/>
      <c r="G1824"/>
      <c r="H1824"/>
      <c r="I1824"/>
      <c r="J1824"/>
      <c r="K1824"/>
      <c r="L1824"/>
      <c r="M1824"/>
      <c r="N1824"/>
      <c r="O1824"/>
      <c r="P1824"/>
      <c r="Q1824"/>
      <c r="R1824"/>
      <c r="S1824"/>
      <c r="T1824"/>
      <c r="U1824"/>
      <c r="V1824"/>
      <c r="X1824" s="29"/>
      <c r="AB1824" s="108"/>
      <c r="AC1824" s="108"/>
    </row>
    <row r="1825" hidden="1" spans="1:29">
      <c r="A1825"/>
      <c r="B1825"/>
      <c r="C1825"/>
      <c r="D1825"/>
      <c r="E1825"/>
      <c r="F1825"/>
      <c r="G1825"/>
      <c r="H1825"/>
      <c r="I1825"/>
      <c r="J1825"/>
      <c r="K1825"/>
      <c r="L1825"/>
      <c r="M1825"/>
      <c r="N1825"/>
      <c r="O1825"/>
      <c r="P1825"/>
      <c r="Q1825"/>
      <c r="R1825"/>
      <c r="S1825"/>
      <c r="T1825"/>
      <c r="U1825"/>
      <c r="V1825"/>
      <c r="X1825" s="29"/>
      <c r="AB1825" s="108"/>
      <c r="AC1825" s="108"/>
    </row>
    <row r="1826" hidden="1" spans="1:29">
      <c r="A1826"/>
      <c r="B1826"/>
      <c r="C1826"/>
      <c r="D1826"/>
      <c r="E1826"/>
      <c r="F1826"/>
      <c r="G1826"/>
      <c r="H1826"/>
      <c r="I1826"/>
      <c r="J1826"/>
      <c r="K1826"/>
      <c r="L1826"/>
      <c r="M1826"/>
      <c r="N1826"/>
      <c r="O1826"/>
      <c r="P1826"/>
      <c r="Q1826"/>
      <c r="R1826"/>
      <c r="S1826"/>
      <c r="T1826"/>
      <c r="U1826"/>
      <c r="V1826"/>
      <c r="X1826" s="29"/>
      <c r="AB1826" s="108"/>
      <c r="AC1826" s="108"/>
    </row>
    <row r="1827" hidden="1" spans="1:29">
      <c r="A1827"/>
      <c r="B1827"/>
      <c r="C1827"/>
      <c r="D1827"/>
      <c r="E1827"/>
      <c r="F1827"/>
      <c r="G1827"/>
      <c r="H1827"/>
      <c r="I1827"/>
      <c r="J1827"/>
      <c r="K1827"/>
      <c r="L1827"/>
      <c r="M1827"/>
      <c r="N1827"/>
      <c r="O1827"/>
      <c r="P1827"/>
      <c r="Q1827"/>
      <c r="R1827"/>
      <c r="S1827"/>
      <c r="T1827"/>
      <c r="U1827"/>
      <c r="V1827"/>
      <c r="X1827" s="29"/>
      <c r="AB1827" s="108"/>
      <c r="AC1827" s="108"/>
    </row>
    <row r="1828" hidden="1" spans="1:29">
      <c r="A1828"/>
      <c r="B1828"/>
      <c r="C1828"/>
      <c r="D1828"/>
      <c r="E1828"/>
      <c r="F1828"/>
      <c r="G1828"/>
      <c r="H1828"/>
      <c r="I1828"/>
      <c r="J1828"/>
      <c r="K1828"/>
      <c r="L1828"/>
      <c r="M1828"/>
      <c r="N1828"/>
      <c r="O1828"/>
      <c r="P1828"/>
      <c r="Q1828"/>
      <c r="R1828"/>
      <c r="S1828"/>
      <c r="T1828"/>
      <c r="U1828"/>
      <c r="V1828"/>
      <c r="X1828" s="29"/>
      <c r="AB1828" s="108"/>
      <c r="AC1828" s="108"/>
    </row>
    <row r="1829" hidden="1" spans="1:29">
      <c r="A1829"/>
      <c r="B1829"/>
      <c r="C1829"/>
      <c r="D1829"/>
      <c r="E1829"/>
      <c r="F1829"/>
      <c r="G1829"/>
      <c r="H1829"/>
      <c r="I1829"/>
      <c r="J1829"/>
      <c r="K1829"/>
      <c r="L1829"/>
      <c r="M1829"/>
      <c r="N1829"/>
      <c r="O1829"/>
      <c r="P1829"/>
      <c r="Q1829"/>
      <c r="R1829"/>
      <c r="S1829"/>
      <c r="T1829"/>
      <c r="U1829"/>
      <c r="V1829"/>
      <c r="X1829" s="29"/>
      <c r="AB1829" s="108"/>
      <c r="AC1829" s="108"/>
    </row>
    <row r="1830" hidden="1" spans="1:29">
      <c r="A1830"/>
      <c r="B1830"/>
      <c r="C1830"/>
      <c r="D1830"/>
      <c r="E1830"/>
      <c r="F1830"/>
      <c r="G1830"/>
      <c r="H1830"/>
      <c r="I1830"/>
      <c r="J1830"/>
      <c r="K1830"/>
      <c r="L1830"/>
      <c r="M1830"/>
      <c r="N1830"/>
      <c r="O1830"/>
      <c r="P1830"/>
      <c r="Q1830"/>
      <c r="R1830"/>
      <c r="S1830"/>
      <c r="T1830"/>
      <c r="U1830"/>
      <c r="V1830"/>
      <c r="X1830" s="29"/>
      <c r="AB1830" s="108"/>
      <c r="AC1830" s="108"/>
    </row>
    <row r="1831" hidden="1" spans="1:29">
      <c r="A1831"/>
      <c r="B1831"/>
      <c r="C1831"/>
      <c r="D1831"/>
      <c r="E1831"/>
      <c r="F1831"/>
      <c r="G1831"/>
      <c r="H1831"/>
      <c r="I1831"/>
      <c r="J1831"/>
      <c r="K1831"/>
      <c r="L1831"/>
      <c r="M1831"/>
      <c r="N1831"/>
      <c r="O1831"/>
      <c r="P1831"/>
      <c r="Q1831"/>
      <c r="R1831"/>
      <c r="S1831"/>
      <c r="T1831"/>
      <c r="U1831"/>
      <c r="V1831"/>
      <c r="X1831" s="29"/>
      <c r="AB1831" s="108"/>
      <c r="AC1831" s="108"/>
    </row>
    <row r="1832" hidden="1" spans="1:29">
      <c r="A1832"/>
      <c r="B1832"/>
      <c r="C1832"/>
      <c r="D1832"/>
      <c r="E1832"/>
      <c r="F1832"/>
      <c r="G1832"/>
      <c r="H1832"/>
      <c r="I1832"/>
      <c r="J1832"/>
      <c r="K1832"/>
      <c r="L1832"/>
      <c r="M1832"/>
      <c r="N1832"/>
      <c r="O1832"/>
      <c r="P1832"/>
      <c r="Q1832"/>
      <c r="R1832"/>
      <c r="S1832"/>
      <c r="T1832"/>
      <c r="U1832"/>
      <c r="V1832"/>
      <c r="X1832" s="29"/>
      <c r="AB1832" s="108"/>
      <c r="AC1832" s="108"/>
    </row>
    <row r="1833" hidden="1" spans="1:29">
      <c r="A1833"/>
      <c r="B1833"/>
      <c r="C1833"/>
      <c r="D1833"/>
      <c r="E1833"/>
      <c r="F1833"/>
      <c r="G1833"/>
      <c r="H1833"/>
      <c r="I1833"/>
      <c r="J1833"/>
      <c r="K1833"/>
      <c r="L1833"/>
      <c r="M1833"/>
      <c r="N1833"/>
      <c r="O1833"/>
      <c r="P1833"/>
      <c r="Q1833"/>
      <c r="R1833"/>
      <c r="S1833"/>
      <c r="T1833"/>
      <c r="U1833"/>
      <c r="V1833"/>
      <c r="X1833" s="29"/>
      <c r="AB1833" s="108"/>
      <c r="AC1833" s="108"/>
    </row>
    <row r="1834" hidden="1" spans="1:29">
      <c r="A1834"/>
      <c r="B1834"/>
      <c r="C1834"/>
      <c r="D1834"/>
      <c r="E1834"/>
      <c r="F1834"/>
      <c r="G1834"/>
      <c r="H1834"/>
      <c r="I1834"/>
      <c r="J1834"/>
      <c r="K1834"/>
      <c r="L1834"/>
      <c r="M1834"/>
      <c r="N1834"/>
      <c r="O1834"/>
      <c r="P1834"/>
      <c r="Q1834"/>
      <c r="R1834"/>
      <c r="S1834"/>
      <c r="T1834"/>
      <c r="U1834"/>
      <c r="V1834"/>
      <c r="X1834" s="29"/>
      <c r="AB1834" s="108"/>
      <c r="AC1834" s="108"/>
    </row>
    <row r="1835" hidden="1" spans="1:29">
      <c r="A1835"/>
      <c r="B1835"/>
      <c r="C1835"/>
      <c r="D1835"/>
      <c r="E1835"/>
      <c r="F1835"/>
      <c r="G1835"/>
      <c r="H1835"/>
      <c r="I1835"/>
      <c r="J1835"/>
      <c r="K1835"/>
      <c r="L1835"/>
      <c r="M1835"/>
      <c r="N1835"/>
      <c r="O1835"/>
      <c r="P1835"/>
      <c r="Q1835"/>
      <c r="R1835"/>
      <c r="S1835"/>
      <c r="T1835"/>
      <c r="U1835"/>
      <c r="V1835"/>
      <c r="X1835" s="29"/>
      <c r="AB1835" s="108"/>
      <c r="AC1835" s="108"/>
    </row>
    <row r="1836" hidden="1" spans="1:29">
      <c r="A1836"/>
      <c r="B1836"/>
      <c r="C1836"/>
      <c r="D1836"/>
      <c r="E1836"/>
      <c r="F1836"/>
      <c r="G1836"/>
      <c r="H1836"/>
      <c r="I1836"/>
      <c r="J1836"/>
      <c r="K1836"/>
      <c r="L1836"/>
      <c r="M1836"/>
      <c r="N1836"/>
      <c r="O1836"/>
      <c r="P1836"/>
      <c r="Q1836"/>
      <c r="R1836"/>
      <c r="S1836"/>
      <c r="T1836"/>
      <c r="U1836"/>
      <c r="V1836"/>
      <c r="X1836" s="29"/>
      <c r="AB1836" s="108"/>
      <c r="AC1836" s="108"/>
    </row>
    <row r="1837" hidden="1" spans="1:29">
      <c r="A1837"/>
      <c r="B1837"/>
      <c r="C1837"/>
      <c r="D1837"/>
      <c r="E1837"/>
      <c r="F1837"/>
      <c r="G1837"/>
      <c r="H1837"/>
      <c r="I1837"/>
      <c r="J1837"/>
      <c r="K1837"/>
      <c r="L1837"/>
      <c r="M1837"/>
      <c r="N1837"/>
      <c r="O1837"/>
      <c r="P1837"/>
      <c r="Q1837"/>
      <c r="R1837"/>
      <c r="S1837"/>
      <c r="T1837"/>
      <c r="U1837"/>
      <c r="V1837"/>
      <c r="X1837" s="29"/>
      <c r="AB1837" s="108"/>
      <c r="AC1837" s="108"/>
    </row>
    <row r="1838" hidden="1" spans="1:29">
      <c r="A1838"/>
      <c r="B1838"/>
      <c r="C1838"/>
      <c r="D1838"/>
      <c r="E1838"/>
      <c r="F1838"/>
      <c r="G1838"/>
      <c r="H1838"/>
      <c r="I1838"/>
      <c r="J1838"/>
      <c r="K1838"/>
      <c r="L1838"/>
      <c r="M1838"/>
      <c r="N1838"/>
      <c r="O1838"/>
      <c r="P1838"/>
      <c r="Q1838"/>
      <c r="R1838"/>
      <c r="S1838"/>
      <c r="T1838"/>
      <c r="U1838"/>
      <c r="V1838"/>
      <c r="X1838" s="29"/>
      <c r="AB1838" s="108"/>
      <c r="AC1838" s="108"/>
    </row>
    <row r="1839" hidden="1" spans="1:29">
      <c r="A1839"/>
      <c r="B1839"/>
      <c r="C1839"/>
      <c r="D1839"/>
      <c r="E1839"/>
      <c r="F1839"/>
      <c r="G1839"/>
      <c r="H1839"/>
      <c r="I1839"/>
      <c r="J1839"/>
      <c r="K1839"/>
      <c r="L1839"/>
      <c r="M1839"/>
      <c r="N1839"/>
      <c r="O1839"/>
      <c r="P1839"/>
      <c r="Q1839"/>
      <c r="R1839"/>
      <c r="S1839"/>
      <c r="T1839"/>
      <c r="U1839"/>
      <c r="V1839"/>
      <c r="X1839" s="29"/>
      <c r="AB1839" s="108"/>
      <c r="AC1839" s="108"/>
    </row>
    <row r="1840" hidden="1" spans="1:29">
      <c r="A1840"/>
      <c r="B1840"/>
      <c r="C1840"/>
      <c r="D1840"/>
      <c r="E1840"/>
      <c r="F1840"/>
      <c r="G1840"/>
      <c r="H1840"/>
      <c r="I1840"/>
      <c r="J1840"/>
      <c r="K1840"/>
      <c r="L1840"/>
      <c r="M1840"/>
      <c r="N1840"/>
      <c r="O1840"/>
      <c r="P1840"/>
      <c r="Q1840"/>
      <c r="R1840"/>
      <c r="S1840"/>
      <c r="T1840"/>
      <c r="U1840"/>
      <c r="V1840"/>
      <c r="X1840" s="29"/>
      <c r="AB1840" s="108"/>
      <c r="AC1840" s="108"/>
    </row>
    <row r="1841" hidden="1" spans="1:29">
      <c r="A1841"/>
      <c r="B1841"/>
      <c r="C1841"/>
      <c r="D1841"/>
      <c r="E1841"/>
      <c r="F1841"/>
      <c r="G1841"/>
      <c r="H1841"/>
      <c r="I1841"/>
      <c r="J1841"/>
      <c r="K1841"/>
      <c r="L1841"/>
      <c r="M1841"/>
      <c r="N1841"/>
      <c r="O1841"/>
      <c r="P1841"/>
      <c r="Q1841"/>
      <c r="R1841"/>
      <c r="S1841"/>
      <c r="T1841"/>
      <c r="U1841"/>
      <c r="V1841"/>
      <c r="X1841" s="29"/>
      <c r="AB1841" s="108"/>
      <c r="AC1841" s="108"/>
    </row>
    <row r="1842" hidden="1" spans="1:29">
      <c r="A1842"/>
      <c r="B1842"/>
      <c r="C1842"/>
      <c r="D1842"/>
      <c r="E1842"/>
      <c r="F1842"/>
      <c r="G1842"/>
      <c r="H1842"/>
      <c r="I1842"/>
      <c r="J1842"/>
      <c r="K1842"/>
      <c r="L1842"/>
      <c r="M1842"/>
      <c r="N1842"/>
      <c r="O1842"/>
      <c r="P1842"/>
      <c r="Q1842"/>
      <c r="R1842"/>
      <c r="S1842"/>
      <c r="T1842"/>
      <c r="U1842"/>
      <c r="V1842"/>
      <c r="X1842" s="29"/>
      <c r="AB1842" s="108"/>
      <c r="AC1842" s="108"/>
    </row>
    <row r="1843" hidden="1" spans="1:29">
      <c r="A1843"/>
      <c r="B1843"/>
      <c r="C1843"/>
      <c r="D1843"/>
      <c r="E1843"/>
      <c r="F1843"/>
      <c r="G1843"/>
      <c r="H1843"/>
      <c r="I1843"/>
      <c r="J1843"/>
      <c r="K1843"/>
      <c r="L1843"/>
      <c r="M1843"/>
      <c r="N1843"/>
      <c r="O1843"/>
      <c r="P1843"/>
      <c r="Q1843"/>
      <c r="R1843"/>
      <c r="S1843"/>
      <c r="T1843"/>
      <c r="U1843"/>
      <c r="V1843"/>
      <c r="X1843" s="29"/>
      <c r="AB1843" s="108"/>
      <c r="AC1843" s="108"/>
    </row>
    <row r="1844" hidden="1" spans="1:29">
      <c r="A1844"/>
      <c r="B1844"/>
      <c r="C1844"/>
      <c r="D1844"/>
      <c r="E1844"/>
      <c r="F1844"/>
      <c r="G1844"/>
      <c r="H1844"/>
      <c r="I1844"/>
      <c r="J1844"/>
      <c r="K1844"/>
      <c r="L1844"/>
      <c r="M1844"/>
      <c r="N1844"/>
      <c r="O1844"/>
      <c r="P1844"/>
      <c r="Q1844"/>
      <c r="R1844"/>
      <c r="S1844"/>
      <c r="T1844"/>
      <c r="U1844"/>
      <c r="V1844"/>
      <c r="X1844" s="29"/>
      <c r="AB1844" s="108"/>
      <c r="AC1844" s="108"/>
    </row>
    <row r="1845" hidden="1" spans="1:29">
      <c r="A1845"/>
      <c r="B1845"/>
      <c r="C1845"/>
      <c r="D1845"/>
      <c r="E1845"/>
      <c r="F1845"/>
      <c r="G1845"/>
      <c r="H1845"/>
      <c r="I1845"/>
      <c r="J1845"/>
      <c r="K1845"/>
      <c r="L1845"/>
      <c r="M1845"/>
      <c r="N1845"/>
      <c r="O1845"/>
      <c r="P1845"/>
      <c r="Q1845"/>
      <c r="R1845"/>
      <c r="S1845"/>
      <c r="T1845"/>
      <c r="U1845"/>
      <c r="V1845"/>
      <c r="X1845" s="29"/>
      <c r="AB1845" s="108"/>
      <c r="AC1845" s="108"/>
    </row>
    <row r="1846" hidden="1" spans="1:29">
      <c r="A1846"/>
      <c r="B1846"/>
      <c r="C1846"/>
      <c r="D1846"/>
      <c r="E1846"/>
      <c r="F1846"/>
      <c r="G1846"/>
      <c r="H1846"/>
      <c r="I1846"/>
      <c r="J1846"/>
      <c r="K1846"/>
      <c r="L1846"/>
      <c r="M1846"/>
      <c r="N1846"/>
      <c r="O1846"/>
      <c r="P1846"/>
      <c r="Q1846"/>
      <c r="R1846"/>
      <c r="S1846"/>
      <c r="T1846"/>
      <c r="U1846"/>
      <c r="V1846"/>
      <c r="X1846" s="29"/>
      <c r="AB1846" s="108"/>
      <c r="AC1846" s="108"/>
    </row>
    <row r="1847" hidden="1" spans="1:29">
      <c r="A1847"/>
      <c r="B1847"/>
      <c r="C1847"/>
      <c r="D1847"/>
      <c r="E1847"/>
      <c r="F1847"/>
      <c r="G1847"/>
      <c r="H1847"/>
      <c r="I1847"/>
      <c r="J1847"/>
      <c r="K1847"/>
      <c r="L1847"/>
      <c r="M1847"/>
      <c r="N1847"/>
      <c r="O1847"/>
      <c r="P1847"/>
      <c r="Q1847"/>
      <c r="R1847"/>
      <c r="S1847"/>
      <c r="T1847"/>
      <c r="U1847"/>
      <c r="V1847"/>
      <c r="X1847" s="29"/>
      <c r="AB1847" s="108"/>
      <c r="AC1847" s="108"/>
    </row>
    <row r="1848" hidden="1" spans="1:29">
      <c r="A1848"/>
      <c r="B1848"/>
      <c r="C1848"/>
      <c r="D1848"/>
      <c r="E1848"/>
      <c r="F1848"/>
      <c r="G1848"/>
      <c r="H1848"/>
      <c r="I1848"/>
      <c r="J1848"/>
      <c r="K1848"/>
      <c r="L1848"/>
      <c r="M1848"/>
      <c r="N1848"/>
      <c r="O1848"/>
      <c r="P1848"/>
      <c r="Q1848"/>
      <c r="R1848"/>
      <c r="S1848"/>
      <c r="T1848"/>
      <c r="U1848"/>
      <c r="V1848"/>
      <c r="X1848" s="29"/>
      <c r="AB1848" s="108"/>
      <c r="AC1848" s="108"/>
    </row>
    <row r="1849" hidden="1" spans="1:29">
      <c r="A1849"/>
      <c r="B1849"/>
      <c r="C1849"/>
      <c r="D1849"/>
      <c r="E1849"/>
      <c r="F1849"/>
      <c r="G1849"/>
      <c r="H1849"/>
      <c r="I1849"/>
      <c r="J1849"/>
      <c r="K1849"/>
      <c r="L1849"/>
      <c r="M1849"/>
      <c r="N1849"/>
      <c r="O1849"/>
      <c r="P1849"/>
      <c r="Q1849"/>
      <c r="R1849"/>
      <c r="S1849"/>
      <c r="T1849"/>
      <c r="U1849"/>
      <c r="V1849"/>
      <c r="X1849" s="29"/>
      <c r="AB1849" s="108"/>
      <c r="AC1849" s="108"/>
    </row>
    <row r="1850" hidden="1" spans="1:29">
      <c r="A1850"/>
      <c r="B1850"/>
      <c r="C1850"/>
      <c r="D1850"/>
      <c r="E1850"/>
      <c r="F1850"/>
      <c r="G1850"/>
      <c r="H1850"/>
      <c r="I1850"/>
      <c r="J1850"/>
      <c r="K1850"/>
      <c r="L1850"/>
      <c r="M1850"/>
      <c r="N1850"/>
      <c r="O1850"/>
      <c r="P1850"/>
      <c r="Q1850"/>
      <c r="R1850"/>
      <c r="S1850"/>
      <c r="T1850"/>
      <c r="U1850"/>
      <c r="V1850"/>
      <c r="X1850" s="29"/>
      <c r="AB1850" s="108"/>
      <c r="AC1850" s="108"/>
    </row>
    <row r="1851" hidden="1" spans="1:29">
      <c r="A1851"/>
      <c r="B1851"/>
      <c r="C1851"/>
      <c r="D1851"/>
      <c r="E1851"/>
      <c r="F1851"/>
      <c r="G1851"/>
      <c r="H1851"/>
      <c r="I1851"/>
      <c r="J1851"/>
      <c r="K1851"/>
      <c r="L1851"/>
      <c r="M1851"/>
      <c r="N1851"/>
      <c r="O1851"/>
      <c r="P1851"/>
      <c r="Q1851"/>
      <c r="R1851"/>
      <c r="S1851"/>
      <c r="T1851"/>
      <c r="U1851"/>
      <c r="V1851"/>
      <c r="X1851" s="29"/>
      <c r="AB1851" s="108"/>
      <c r="AC1851" s="108"/>
    </row>
    <row r="1852" hidden="1" spans="1:29">
      <c r="A1852"/>
      <c r="B1852"/>
      <c r="C1852"/>
      <c r="D1852"/>
      <c r="E1852"/>
      <c r="F1852"/>
      <c r="G1852"/>
      <c r="H1852"/>
      <c r="I1852"/>
      <c r="J1852"/>
      <c r="K1852"/>
      <c r="L1852"/>
      <c r="M1852"/>
      <c r="N1852"/>
      <c r="O1852"/>
      <c r="P1852"/>
      <c r="Q1852"/>
      <c r="R1852"/>
      <c r="S1852"/>
      <c r="T1852"/>
      <c r="U1852"/>
      <c r="V1852"/>
      <c r="X1852" s="29"/>
      <c r="AB1852" s="108"/>
      <c r="AC1852" s="108"/>
    </row>
    <row r="1853" hidden="1" spans="1:29">
      <c r="A1853"/>
      <c r="B1853"/>
      <c r="C1853"/>
      <c r="D1853"/>
      <c r="E1853"/>
      <c r="F1853"/>
      <c r="G1853"/>
      <c r="H1853"/>
      <c r="I1853"/>
      <c r="J1853"/>
      <c r="K1853"/>
      <c r="L1853"/>
      <c r="M1853"/>
      <c r="N1853"/>
      <c r="O1853"/>
      <c r="P1853"/>
      <c r="Q1853"/>
      <c r="R1853"/>
      <c r="S1853"/>
      <c r="T1853"/>
      <c r="U1853"/>
      <c r="V1853"/>
      <c r="X1853" s="29"/>
      <c r="AB1853" s="108"/>
      <c r="AC1853" s="108"/>
    </row>
    <row r="1854" hidden="1" spans="1:29">
      <c r="A1854"/>
      <c r="B1854"/>
      <c r="C1854"/>
      <c r="D1854"/>
      <c r="E1854"/>
      <c r="F1854"/>
      <c r="G1854"/>
      <c r="H1854"/>
      <c r="I1854"/>
      <c r="J1854"/>
      <c r="K1854"/>
      <c r="L1854"/>
      <c r="M1854"/>
      <c r="N1854"/>
      <c r="O1854"/>
      <c r="P1854"/>
      <c r="Q1854"/>
      <c r="R1854"/>
      <c r="S1854"/>
      <c r="T1854"/>
      <c r="U1854"/>
      <c r="V1854"/>
      <c r="X1854" s="29"/>
      <c r="AB1854" s="108"/>
      <c r="AC1854" s="108"/>
    </row>
    <row r="1855" hidden="1" spans="1:29">
      <c r="A1855"/>
      <c r="B1855"/>
      <c r="C1855"/>
      <c r="D1855"/>
      <c r="E1855"/>
      <c r="F1855"/>
      <c r="G1855"/>
      <c r="H1855"/>
      <c r="I1855"/>
      <c r="J1855"/>
      <c r="K1855"/>
      <c r="L1855"/>
      <c r="M1855"/>
      <c r="N1855"/>
      <c r="O1855"/>
      <c r="P1855"/>
      <c r="Q1855"/>
      <c r="R1855"/>
      <c r="S1855"/>
      <c r="T1855"/>
      <c r="U1855"/>
      <c r="V1855"/>
      <c r="X1855" s="29"/>
      <c r="AB1855" s="108"/>
      <c r="AC1855" s="108"/>
    </row>
    <row r="1856" hidden="1" spans="1:29">
      <c r="A1856"/>
      <c r="B1856"/>
      <c r="C1856"/>
      <c r="D1856"/>
      <c r="E1856"/>
      <c r="F1856"/>
      <c r="G1856"/>
      <c r="H1856"/>
      <c r="I1856"/>
      <c r="J1856"/>
      <c r="K1856"/>
      <c r="L1856"/>
      <c r="M1856"/>
      <c r="N1856"/>
      <c r="O1856"/>
      <c r="P1856"/>
      <c r="Q1856"/>
      <c r="R1856"/>
      <c r="S1856"/>
      <c r="T1856"/>
      <c r="U1856"/>
      <c r="V1856"/>
      <c r="X1856" s="29"/>
      <c r="AB1856" s="108"/>
      <c r="AC1856" s="108"/>
    </row>
    <row r="1857" hidden="1" spans="1:29">
      <c r="A1857"/>
      <c r="B1857"/>
      <c r="C1857"/>
      <c r="D1857"/>
      <c r="E1857"/>
      <c r="F1857"/>
      <c r="G1857"/>
      <c r="H1857"/>
      <c r="I1857"/>
      <c r="J1857"/>
      <c r="K1857"/>
      <c r="L1857"/>
      <c r="M1857"/>
      <c r="N1857"/>
      <c r="O1857"/>
      <c r="P1857"/>
      <c r="Q1857"/>
      <c r="R1857"/>
      <c r="S1857"/>
      <c r="T1857"/>
      <c r="U1857"/>
      <c r="V1857"/>
      <c r="X1857" s="29"/>
      <c r="AB1857" s="108"/>
      <c r="AC1857" s="108"/>
    </row>
    <row r="1858" hidden="1" spans="1:29">
      <c r="A1858"/>
      <c r="B1858"/>
      <c r="C1858"/>
      <c r="D1858"/>
      <c r="E1858"/>
      <c r="F1858"/>
      <c r="G1858"/>
      <c r="H1858"/>
      <c r="I1858"/>
      <c r="J1858"/>
      <c r="K1858"/>
      <c r="L1858"/>
      <c r="M1858"/>
      <c r="N1858"/>
      <c r="O1858"/>
      <c r="P1858"/>
      <c r="Q1858"/>
      <c r="R1858"/>
      <c r="S1858"/>
      <c r="T1858"/>
      <c r="U1858"/>
      <c r="V1858"/>
      <c r="X1858" s="29"/>
      <c r="AB1858" s="108"/>
      <c r="AC1858" s="108"/>
    </row>
    <row r="1859" hidden="1" spans="1:29">
      <c r="A1859"/>
      <c r="B1859"/>
      <c r="C1859"/>
      <c r="D1859"/>
      <c r="E1859"/>
      <c r="F1859"/>
      <c r="G1859"/>
      <c r="H1859"/>
      <c r="I1859"/>
      <c r="J1859"/>
      <c r="K1859"/>
      <c r="L1859"/>
      <c r="M1859"/>
      <c r="N1859"/>
      <c r="O1859"/>
      <c r="P1859"/>
      <c r="Q1859"/>
      <c r="R1859"/>
      <c r="S1859"/>
      <c r="T1859"/>
      <c r="U1859"/>
      <c r="V1859"/>
      <c r="X1859" s="29"/>
      <c r="AB1859" s="108"/>
      <c r="AC1859" s="108"/>
    </row>
    <row r="1860" hidden="1" spans="1:29">
      <c r="A1860"/>
      <c r="B1860"/>
      <c r="C1860"/>
      <c r="D1860"/>
      <c r="E1860"/>
      <c r="F1860"/>
      <c r="G1860"/>
      <c r="H1860"/>
      <c r="I1860"/>
      <c r="J1860"/>
      <c r="K1860"/>
      <c r="L1860"/>
      <c r="M1860"/>
      <c r="N1860"/>
      <c r="O1860"/>
      <c r="P1860"/>
      <c r="Q1860"/>
      <c r="R1860"/>
      <c r="S1860"/>
      <c r="T1860"/>
      <c r="U1860"/>
      <c r="V1860"/>
      <c r="X1860" s="29"/>
      <c r="AB1860" s="108"/>
      <c r="AC1860" s="108"/>
    </row>
    <row r="1861" hidden="1" spans="1:29">
      <c r="A1861"/>
      <c r="B1861"/>
      <c r="C1861"/>
      <c r="D1861"/>
      <c r="E1861"/>
      <c r="F1861"/>
      <c r="G1861"/>
      <c r="H1861"/>
      <c r="I1861"/>
      <c r="J1861"/>
      <c r="K1861"/>
      <c r="L1861"/>
      <c r="M1861"/>
      <c r="N1861"/>
      <c r="O1861"/>
      <c r="P1861"/>
      <c r="Q1861"/>
      <c r="R1861"/>
      <c r="S1861"/>
      <c r="T1861"/>
      <c r="U1861"/>
      <c r="V1861"/>
      <c r="X1861" s="29"/>
      <c r="AB1861" s="108"/>
      <c r="AC1861" s="108"/>
    </row>
    <row r="1862" hidden="1" spans="1:29">
      <c r="A1862"/>
      <c r="B1862"/>
      <c r="C1862"/>
      <c r="D1862"/>
      <c r="E1862"/>
      <c r="F1862"/>
      <c r="G1862"/>
      <c r="H1862"/>
      <c r="I1862"/>
      <c r="J1862"/>
      <c r="K1862"/>
      <c r="L1862"/>
      <c r="M1862"/>
      <c r="N1862"/>
      <c r="O1862"/>
      <c r="P1862"/>
      <c r="Q1862"/>
      <c r="R1862"/>
      <c r="S1862"/>
      <c r="T1862"/>
      <c r="U1862"/>
      <c r="V1862"/>
      <c r="X1862" s="29"/>
      <c r="AB1862" s="108"/>
      <c r="AC1862" s="108"/>
    </row>
    <row r="1863" hidden="1" spans="1:29">
      <c r="A1863"/>
      <c r="B1863"/>
      <c r="C1863"/>
      <c r="D1863"/>
      <c r="E1863"/>
      <c r="F1863"/>
      <c r="G1863"/>
      <c r="H1863"/>
      <c r="I1863"/>
      <c r="J1863"/>
      <c r="K1863"/>
      <c r="L1863"/>
      <c r="M1863"/>
      <c r="N1863"/>
      <c r="O1863"/>
      <c r="P1863"/>
      <c r="Q1863"/>
      <c r="R1863"/>
      <c r="S1863"/>
      <c r="T1863"/>
      <c r="U1863"/>
      <c r="V1863"/>
      <c r="X1863" s="29"/>
      <c r="AB1863" s="108"/>
      <c r="AC1863" s="108"/>
    </row>
    <row r="1864" hidden="1" spans="1:29">
      <c r="A1864"/>
      <c r="B1864"/>
      <c r="C1864"/>
      <c r="D1864"/>
      <c r="E1864"/>
      <c r="F1864"/>
      <c r="G1864"/>
      <c r="H1864"/>
      <c r="I1864"/>
      <c r="J1864"/>
      <c r="K1864"/>
      <c r="L1864"/>
      <c r="M1864"/>
      <c r="N1864"/>
      <c r="O1864"/>
      <c r="P1864"/>
      <c r="Q1864"/>
      <c r="R1864"/>
      <c r="S1864"/>
      <c r="T1864"/>
      <c r="U1864"/>
      <c r="V1864"/>
      <c r="X1864" s="29"/>
      <c r="AB1864" s="108"/>
      <c r="AC1864" s="108"/>
    </row>
    <row r="1865" hidden="1" spans="1:29">
      <c r="A1865"/>
      <c r="B1865"/>
      <c r="C1865"/>
      <c r="D1865"/>
      <c r="E1865"/>
      <c r="F1865"/>
      <c r="G1865"/>
      <c r="H1865"/>
      <c r="I1865"/>
      <c r="J1865"/>
      <c r="K1865"/>
      <c r="L1865"/>
      <c r="M1865"/>
      <c r="N1865"/>
      <c r="O1865"/>
      <c r="P1865"/>
      <c r="Q1865"/>
      <c r="R1865"/>
      <c r="S1865"/>
      <c r="T1865"/>
      <c r="U1865"/>
      <c r="V1865"/>
      <c r="X1865" s="29"/>
      <c r="AB1865" s="108"/>
      <c r="AC1865" s="108"/>
    </row>
    <row r="1866" hidden="1" spans="1:29">
      <c r="A1866"/>
      <c r="B1866"/>
      <c r="C1866"/>
      <c r="D1866"/>
      <c r="E1866"/>
      <c r="F1866"/>
      <c r="G1866"/>
      <c r="H1866"/>
      <c r="I1866"/>
      <c r="J1866"/>
      <c r="K1866"/>
      <c r="L1866"/>
      <c r="M1866"/>
      <c r="N1866"/>
      <c r="O1866"/>
      <c r="P1866"/>
      <c r="Q1866"/>
      <c r="R1866"/>
      <c r="S1866"/>
      <c r="T1866"/>
      <c r="U1866"/>
      <c r="V1866"/>
      <c r="X1866" s="29"/>
      <c r="AB1866" s="108"/>
      <c r="AC1866" s="108"/>
    </row>
    <row r="1867" hidden="1" spans="1:29">
      <c r="A1867"/>
      <c r="B1867"/>
      <c r="C1867"/>
      <c r="D1867"/>
      <c r="E1867"/>
      <c r="F1867"/>
      <c r="G1867"/>
      <c r="H1867"/>
      <c r="I1867"/>
      <c r="J1867"/>
      <c r="K1867"/>
      <c r="L1867"/>
      <c r="M1867"/>
      <c r="N1867"/>
      <c r="O1867"/>
      <c r="P1867"/>
      <c r="Q1867"/>
      <c r="R1867"/>
      <c r="S1867"/>
      <c r="T1867"/>
      <c r="U1867"/>
      <c r="V1867"/>
      <c r="X1867" s="29"/>
      <c r="AB1867" s="108"/>
      <c r="AC1867" s="108"/>
    </row>
    <row r="1868" hidden="1" spans="1:29">
      <c r="A1868"/>
      <c r="B1868"/>
      <c r="C1868"/>
      <c r="D1868"/>
      <c r="E1868"/>
      <c r="F1868"/>
      <c r="G1868"/>
      <c r="H1868"/>
      <c r="I1868"/>
      <c r="J1868"/>
      <c r="K1868"/>
      <c r="L1868"/>
      <c r="M1868"/>
      <c r="N1868"/>
      <c r="O1868"/>
      <c r="P1868"/>
      <c r="Q1868"/>
      <c r="R1868"/>
      <c r="S1868"/>
      <c r="T1868"/>
      <c r="U1868"/>
      <c r="V1868"/>
      <c r="X1868" s="29"/>
      <c r="AB1868" s="108"/>
      <c r="AC1868" s="108"/>
    </row>
    <row r="1869" hidden="1" spans="1:29">
      <c r="A1869"/>
      <c r="B1869"/>
      <c r="C1869"/>
      <c r="D1869"/>
      <c r="E1869"/>
      <c r="F1869"/>
      <c r="G1869"/>
      <c r="H1869"/>
      <c r="I1869"/>
      <c r="J1869"/>
      <c r="K1869"/>
      <c r="L1869"/>
      <c r="M1869"/>
      <c r="N1869"/>
      <c r="O1869"/>
      <c r="P1869"/>
      <c r="Q1869"/>
      <c r="R1869"/>
      <c r="S1869"/>
      <c r="T1869"/>
      <c r="U1869"/>
      <c r="V1869"/>
      <c r="X1869" s="29"/>
      <c r="AB1869" s="108"/>
      <c r="AC1869" s="108"/>
    </row>
    <row r="1870" hidden="1" spans="1:29">
      <c r="A1870"/>
      <c r="B1870"/>
      <c r="C1870"/>
      <c r="D1870"/>
      <c r="E1870"/>
      <c r="F1870"/>
      <c r="G1870"/>
      <c r="H1870"/>
      <c r="I1870"/>
      <c r="J1870"/>
      <c r="K1870"/>
      <c r="L1870"/>
      <c r="M1870"/>
      <c r="N1870"/>
      <c r="O1870"/>
      <c r="P1870"/>
      <c r="Q1870"/>
      <c r="R1870"/>
      <c r="S1870"/>
      <c r="T1870"/>
      <c r="U1870"/>
      <c r="V1870"/>
      <c r="X1870" s="29"/>
      <c r="AB1870" s="108"/>
      <c r="AC1870" s="108"/>
    </row>
    <row r="1871" hidden="1" spans="1:29">
      <c r="A1871"/>
      <c r="B1871"/>
      <c r="C1871"/>
      <c r="D1871"/>
      <c r="E1871"/>
      <c r="F1871"/>
      <c r="G1871"/>
      <c r="H1871"/>
      <c r="I1871"/>
      <c r="J1871"/>
      <c r="K1871"/>
      <c r="L1871"/>
      <c r="M1871"/>
      <c r="N1871"/>
      <c r="O1871"/>
      <c r="P1871"/>
      <c r="Q1871"/>
      <c r="R1871"/>
      <c r="S1871"/>
      <c r="T1871"/>
      <c r="U1871"/>
      <c r="V1871"/>
      <c r="X1871" s="29"/>
      <c r="AB1871" s="108"/>
      <c r="AC1871" s="108"/>
    </row>
    <row r="1872" hidden="1" spans="1:29">
      <c r="A1872"/>
      <c r="B1872"/>
      <c r="C1872"/>
      <c r="D1872"/>
      <c r="E1872"/>
      <c r="F1872"/>
      <c r="G1872"/>
      <c r="H1872"/>
      <c r="I1872"/>
      <c r="J1872"/>
      <c r="K1872"/>
      <c r="L1872"/>
      <c r="M1872"/>
      <c r="N1872"/>
      <c r="O1872"/>
      <c r="P1872"/>
      <c r="Q1872"/>
      <c r="R1872"/>
      <c r="S1872"/>
      <c r="T1872"/>
      <c r="U1872"/>
      <c r="V1872"/>
      <c r="X1872" s="29"/>
      <c r="AB1872" s="108"/>
      <c r="AC1872" s="108"/>
    </row>
    <row r="1873" hidden="1" spans="1:29">
      <c r="A1873"/>
      <c r="B1873"/>
      <c r="C1873"/>
      <c r="D1873"/>
      <c r="E1873"/>
      <c r="F1873"/>
      <c r="G1873"/>
      <c r="H1873"/>
      <c r="I1873"/>
      <c r="J1873"/>
      <c r="K1873"/>
      <c r="L1873"/>
      <c r="M1873"/>
      <c r="N1873"/>
      <c r="O1873"/>
      <c r="P1873"/>
      <c r="Q1873"/>
      <c r="R1873"/>
      <c r="S1873"/>
      <c r="T1873"/>
      <c r="U1873"/>
      <c r="V1873"/>
      <c r="X1873" s="29"/>
      <c r="AB1873" s="108"/>
      <c r="AC1873" s="108"/>
    </row>
    <row r="1874" hidden="1" spans="1:29">
      <c r="A1874"/>
      <c r="B1874"/>
      <c r="C1874"/>
      <c r="D1874"/>
      <c r="E1874"/>
      <c r="F1874"/>
      <c r="G1874"/>
      <c r="H1874"/>
      <c r="I1874"/>
      <c r="J1874"/>
      <c r="K1874"/>
      <c r="L1874"/>
      <c r="M1874"/>
      <c r="N1874"/>
      <c r="O1874"/>
      <c r="P1874"/>
      <c r="Q1874"/>
      <c r="R1874"/>
      <c r="S1874"/>
      <c r="T1874"/>
      <c r="U1874"/>
      <c r="V1874"/>
      <c r="X1874" s="29"/>
      <c r="AB1874" s="108"/>
      <c r="AC1874" s="108"/>
    </row>
    <row r="1875" hidden="1" spans="1:29">
      <c r="A1875"/>
      <c r="B1875"/>
      <c r="C1875"/>
      <c r="D1875"/>
      <c r="E1875"/>
      <c r="F1875"/>
      <c r="G1875"/>
      <c r="H1875"/>
      <c r="I1875"/>
      <c r="J1875"/>
      <c r="K1875"/>
      <c r="L1875"/>
      <c r="M1875"/>
      <c r="N1875"/>
      <c r="O1875"/>
      <c r="P1875"/>
      <c r="Q1875"/>
      <c r="R1875"/>
      <c r="S1875"/>
      <c r="T1875"/>
      <c r="U1875"/>
      <c r="V1875"/>
      <c r="X1875" s="29"/>
      <c r="AB1875" s="108"/>
      <c r="AC1875" s="108"/>
    </row>
    <row r="1876" hidden="1" spans="1:29">
      <c r="A1876"/>
      <c r="B1876"/>
      <c r="C1876"/>
      <c r="D1876"/>
      <c r="E1876"/>
      <c r="F1876"/>
      <c r="G1876"/>
      <c r="H1876"/>
      <c r="I1876"/>
      <c r="J1876"/>
      <c r="K1876"/>
      <c r="L1876"/>
      <c r="M1876"/>
      <c r="N1876"/>
      <c r="O1876"/>
      <c r="P1876"/>
      <c r="Q1876"/>
      <c r="R1876"/>
      <c r="S1876"/>
      <c r="T1876"/>
      <c r="U1876"/>
      <c r="V1876"/>
      <c r="X1876" s="29"/>
      <c r="AB1876" s="108"/>
      <c r="AC1876" s="108"/>
    </row>
    <row r="1877" hidden="1" spans="1:29">
      <c r="A1877"/>
      <c r="B1877"/>
      <c r="C1877"/>
      <c r="D1877"/>
      <c r="E1877"/>
      <c r="F1877"/>
      <c r="G1877"/>
      <c r="H1877"/>
      <c r="I1877"/>
      <c r="J1877"/>
      <c r="K1877"/>
      <c r="L1877"/>
      <c r="M1877"/>
      <c r="N1877"/>
      <c r="O1877"/>
      <c r="P1877"/>
      <c r="Q1877"/>
      <c r="R1877"/>
      <c r="S1877"/>
      <c r="T1877"/>
      <c r="U1877"/>
      <c r="V1877"/>
      <c r="X1877" s="29"/>
      <c r="AB1877" s="108"/>
      <c r="AC1877" s="108"/>
    </row>
    <row r="1878" hidden="1" spans="1:29">
      <c r="A1878"/>
      <c r="B1878"/>
      <c r="C1878"/>
      <c r="D1878"/>
      <c r="E1878"/>
      <c r="F1878"/>
      <c r="G1878"/>
      <c r="H1878"/>
      <c r="I1878"/>
      <c r="J1878"/>
      <c r="K1878"/>
      <c r="L1878"/>
      <c r="M1878"/>
      <c r="N1878"/>
      <c r="O1878"/>
      <c r="P1878"/>
      <c r="Q1878"/>
      <c r="R1878"/>
      <c r="S1878"/>
      <c r="T1878"/>
      <c r="U1878"/>
      <c r="V1878"/>
      <c r="X1878" s="29"/>
      <c r="AB1878" s="108"/>
      <c r="AC1878" s="108"/>
    </row>
    <row r="1879" hidden="1" spans="1:29">
      <c r="A1879"/>
      <c r="B1879"/>
      <c r="C1879"/>
      <c r="D1879"/>
      <c r="E1879"/>
      <c r="F1879"/>
      <c r="G1879"/>
      <c r="H1879"/>
      <c r="I1879"/>
      <c r="J1879"/>
      <c r="K1879"/>
      <c r="L1879"/>
      <c r="M1879"/>
      <c r="N1879"/>
      <c r="O1879"/>
      <c r="P1879"/>
      <c r="Q1879"/>
      <c r="R1879"/>
      <c r="S1879"/>
      <c r="T1879"/>
      <c r="U1879"/>
      <c r="V1879"/>
      <c r="X1879" s="29"/>
      <c r="AB1879" s="108"/>
      <c r="AC1879" s="108"/>
    </row>
    <row r="1880" hidden="1" spans="1:29">
      <c r="A1880"/>
      <c r="B1880"/>
      <c r="C1880"/>
      <c r="D1880"/>
      <c r="E1880"/>
      <c r="F1880"/>
      <c r="G1880"/>
      <c r="H1880"/>
      <c r="I1880"/>
      <c r="J1880"/>
      <c r="K1880"/>
      <c r="L1880"/>
      <c r="M1880"/>
      <c r="N1880"/>
      <c r="O1880"/>
      <c r="P1880"/>
      <c r="Q1880"/>
      <c r="R1880"/>
      <c r="S1880"/>
      <c r="T1880"/>
      <c r="U1880"/>
      <c r="V1880"/>
      <c r="X1880" s="29"/>
      <c r="AB1880" s="108"/>
      <c r="AC1880" s="108"/>
    </row>
    <row r="1881" hidden="1" spans="1:29">
      <c r="A1881"/>
      <c r="B1881"/>
      <c r="C1881"/>
      <c r="D1881"/>
      <c r="E1881"/>
      <c r="F1881"/>
      <c r="G1881"/>
      <c r="H1881"/>
      <c r="I1881"/>
      <c r="J1881"/>
      <c r="K1881"/>
      <c r="L1881"/>
      <c r="M1881"/>
      <c r="N1881"/>
      <c r="O1881"/>
      <c r="P1881"/>
      <c r="Q1881"/>
      <c r="R1881"/>
      <c r="S1881"/>
      <c r="T1881"/>
      <c r="U1881"/>
      <c r="V1881"/>
      <c r="X1881" s="29"/>
      <c r="AB1881" s="108"/>
      <c r="AC1881" s="108"/>
    </row>
    <row r="1882" hidden="1" spans="1:29">
      <c r="A1882"/>
      <c r="B1882"/>
      <c r="C1882"/>
      <c r="D1882"/>
      <c r="E1882"/>
      <c r="F1882"/>
      <c r="G1882"/>
      <c r="H1882"/>
      <c r="I1882"/>
      <c r="J1882"/>
      <c r="K1882"/>
      <c r="L1882"/>
      <c r="M1882"/>
      <c r="N1882"/>
      <c r="O1882"/>
      <c r="P1882"/>
      <c r="Q1882"/>
      <c r="R1882"/>
      <c r="S1882"/>
      <c r="T1882"/>
      <c r="U1882"/>
      <c r="V1882"/>
      <c r="X1882" s="29"/>
      <c r="AB1882" s="108"/>
      <c r="AC1882" s="108"/>
    </row>
    <row r="1883" hidden="1" spans="1:29">
      <c r="A1883"/>
      <c r="B1883"/>
      <c r="C1883"/>
      <c r="D1883"/>
      <c r="E1883"/>
      <c r="F1883"/>
      <c r="G1883"/>
      <c r="H1883"/>
      <c r="I1883"/>
      <c r="J1883"/>
      <c r="K1883"/>
      <c r="L1883"/>
      <c r="M1883"/>
      <c r="N1883"/>
      <c r="O1883"/>
      <c r="P1883"/>
      <c r="Q1883"/>
      <c r="R1883"/>
      <c r="S1883"/>
      <c r="T1883"/>
      <c r="U1883"/>
      <c r="V1883"/>
      <c r="X1883" s="29"/>
      <c r="AB1883" s="108"/>
      <c r="AC1883" s="108"/>
    </row>
    <row r="1884" hidden="1" spans="1:29">
      <c r="A1884"/>
      <c r="B1884"/>
      <c r="C1884"/>
      <c r="D1884"/>
      <c r="E1884"/>
      <c r="F1884"/>
      <c r="G1884"/>
      <c r="H1884"/>
      <c r="I1884"/>
      <c r="J1884"/>
      <c r="K1884"/>
      <c r="L1884"/>
      <c r="M1884"/>
      <c r="N1884"/>
      <c r="O1884"/>
      <c r="P1884"/>
      <c r="Q1884"/>
      <c r="R1884"/>
      <c r="S1884"/>
      <c r="T1884"/>
      <c r="U1884"/>
      <c r="V1884"/>
      <c r="X1884" s="29"/>
      <c r="AB1884" s="108"/>
      <c r="AC1884" s="108"/>
    </row>
    <row r="1885" hidden="1" spans="1:29">
      <c r="A1885"/>
      <c r="B1885"/>
      <c r="C1885"/>
      <c r="D1885"/>
      <c r="E1885"/>
      <c r="F1885"/>
      <c r="G1885"/>
      <c r="H1885"/>
      <c r="I1885"/>
      <c r="J1885"/>
      <c r="K1885"/>
      <c r="L1885"/>
      <c r="M1885"/>
      <c r="N1885"/>
      <c r="O1885"/>
      <c r="P1885"/>
      <c r="Q1885"/>
      <c r="R1885"/>
      <c r="S1885"/>
      <c r="T1885"/>
      <c r="U1885"/>
      <c r="V1885"/>
      <c r="X1885" s="29"/>
      <c r="AB1885" s="108"/>
      <c r="AC1885" s="108"/>
    </row>
    <row r="1886" hidden="1" spans="1:29">
      <c r="A1886"/>
      <c r="B1886"/>
      <c r="C1886"/>
      <c r="D1886"/>
      <c r="E1886"/>
      <c r="F1886"/>
      <c r="G1886"/>
      <c r="H1886"/>
      <c r="I1886"/>
      <c r="J1886"/>
      <c r="K1886"/>
      <c r="L1886"/>
      <c r="M1886"/>
      <c r="N1886"/>
      <c r="O1886"/>
      <c r="P1886"/>
      <c r="Q1886"/>
      <c r="R1886"/>
      <c r="S1886"/>
      <c r="T1886"/>
      <c r="U1886"/>
      <c r="V1886"/>
      <c r="X1886" s="29"/>
      <c r="AB1886" s="108"/>
      <c r="AC1886" s="108"/>
    </row>
    <row r="1887" hidden="1" spans="1:29">
      <c r="A1887"/>
      <c r="B1887"/>
      <c r="C1887"/>
      <c r="D1887"/>
      <c r="E1887"/>
      <c r="F1887"/>
      <c r="G1887"/>
      <c r="H1887"/>
      <c r="I1887"/>
      <c r="J1887"/>
      <c r="K1887"/>
      <c r="L1887"/>
      <c r="M1887"/>
      <c r="N1887"/>
      <c r="O1887"/>
      <c r="P1887"/>
      <c r="Q1887"/>
      <c r="R1887"/>
      <c r="S1887"/>
      <c r="T1887"/>
      <c r="U1887"/>
      <c r="V1887"/>
      <c r="X1887" s="29"/>
      <c r="AB1887" s="108"/>
      <c r="AC1887" s="108"/>
    </row>
    <row r="1888" hidden="1" spans="1:29">
      <c r="A1888"/>
      <c r="B1888"/>
      <c r="C1888"/>
      <c r="D1888"/>
      <c r="E1888"/>
      <c r="F1888"/>
      <c r="G1888"/>
      <c r="H1888"/>
      <c r="I1888"/>
      <c r="J1888"/>
      <c r="K1888"/>
      <c r="L1888"/>
      <c r="M1888"/>
      <c r="N1888"/>
      <c r="O1888"/>
      <c r="P1888"/>
      <c r="Q1888"/>
      <c r="R1888"/>
      <c r="S1888"/>
      <c r="T1888"/>
      <c r="U1888"/>
      <c r="V1888"/>
      <c r="X1888" s="29"/>
      <c r="AB1888" s="108"/>
      <c r="AC1888" s="108"/>
    </row>
    <row r="1889" hidden="1" spans="1:29">
      <c r="A1889"/>
      <c r="B1889"/>
      <c r="C1889"/>
      <c r="D1889"/>
      <c r="E1889"/>
      <c r="F1889"/>
      <c r="G1889"/>
      <c r="H1889"/>
      <c r="I1889"/>
      <c r="J1889"/>
      <c r="K1889"/>
      <c r="L1889"/>
      <c r="M1889"/>
      <c r="N1889"/>
      <c r="O1889"/>
      <c r="P1889"/>
      <c r="Q1889"/>
      <c r="R1889"/>
      <c r="S1889"/>
      <c r="T1889"/>
      <c r="U1889"/>
      <c r="V1889"/>
      <c r="X1889" s="29"/>
      <c r="AB1889" s="108"/>
      <c r="AC1889" s="108"/>
    </row>
    <row r="1890" hidden="1" spans="1:29">
      <c r="A1890"/>
      <c r="B1890"/>
      <c r="C1890"/>
      <c r="D1890"/>
      <c r="E1890"/>
      <c r="F1890"/>
      <c r="G1890"/>
      <c r="H1890"/>
      <c r="I1890"/>
      <c r="J1890"/>
      <c r="K1890"/>
      <c r="L1890"/>
      <c r="M1890"/>
      <c r="N1890"/>
      <c r="O1890"/>
      <c r="P1890"/>
      <c r="Q1890"/>
      <c r="R1890"/>
      <c r="S1890"/>
      <c r="T1890"/>
      <c r="U1890"/>
      <c r="V1890"/>
      <c r="X1890" s="29"/>
      <c r="AB1890" s="108"/>
      <c r="AC1890" s="108"/>
    </row>
    <row r="1891" hidden="1" spans="1:29">
      <c r="A1891"/>
      <c r="B1891"/>
      <c r="C1891"/>
      <c r="D1891"/>
      <c r="E1891"/>
      <c r="F1891"/>
      <c r="G1891"/>
      <c r="H1891"/>
      <c r="I1891"/>
      <c r="J1891"/>
      <c r="K1891"/>
      <c r="L1891"/>
      <c r="M1891"/>
      <c r="N1891"/>
      <c r="O1891"/>
      <c r="P1891"/>
      <c r="Q1891"/>
      <c r="R1891"/>
      <c r="S1891"/>
      <c r="T1891"/>
      <c r="U1891"/>
      <c r="V1891"/>
      <c r="X1891" s="29"/>
      <c r="AB1891" s="108"/>
      <c r="AC1891" s="108"/>
    </row>
    <row r="1892" hidden="1" spans="1:29">
      <c r="A1892"/>
      <c r="B1892"/>
      <c r="C1892"/>
      <c r="D1892"/>
      <c r="E1892"/>
      <c r="F1892"/>
      <c r="G1892"/>
      <c r="H1892"/>
      <c r="I1892"/>
      <c r="J1892"/>
      <c r="K1892"/>
      <c r="L1892"/>
      <c r="M1892"/>
      <c r="N1892"/>
      <c r="O1892"/>
      <c r="P1892"/>
      <c r="Q1892"/>
      <c r="R1892"/>
      <c r="S1892"/>
      <c r="T1892"/>
      <c r="U1892"/>
      <c r="V1892"/>
      <c r="X1892" s="29"/>
      <c r="AB1892" s="108"/>
      <c r="AC1892" s="108"/>
    </row>
    <row r="1893" hidden="1" spans="1:29">
      <c r="A1893"/>
      <c r="B1893"/>
      <c r="C1893"/>
      <c r="D1893"/>
      <c r="E1893"/>
      <c r="F1893"/>
      <c r="G1893"/>
      <c r="H1893"/>
      <c r="I1893"/>
      <c r="J1893"/>
      <c r="K1893"/>
      <c r="L1893"/>
      <c r="M1893"/>
      <c r="N1893"/>
      <c r="O1893"/>
      <c r="P1893"/>
      <c r="Q1893"/>
      <c r="R1893"/>
      <c r="S1893"/>
      <c r="T1893"/>
      <c r="U1893"/>
      <c r="V1893"/>
      <c r="X1893" s="29"/>
      <c r="AB1893" s="108"/>
      <c r="AC1893" s="108"/>
    </row>
    <row r="1894" hidden="1" spans="1:29">
      <c r="A1894"/>
      <c r="B1894"/>
      <c r="C1894"/>
      <c r="D1894"/>
      <c r="E1894"/>
      <c r="F1894"/>
      <c r="G1894"/>
      <c r="H1894"/>
      <c r="I1894"/>
      <c r="J1894"/>
      <c r="K1894"/>
      <c r="L1894"/>
      <c r="M1894"/>
      <c r="N1894"/>
      <c r="O1894"/>
      <c r="P1894"/>
      <c r="Q1894"/>
      <c r="R1894"/>
      <c r="S1894"/>
      <c r="T1894"/>
      <c r="U1894"/>
      <c r="V1894"/>
      <c r="X1894" s="29"/>
      <c r="AB1894" s="108"/>
      <c r="AC1894" s="108"/>
    </row>
    <row r="1895" hidden="1" spans="1:29">
      <c r="A1895"/>
      <c r="B1895"/>
      <c r="C1895"/>
      <c r="D1895"/>
      <c r="E1895"/>
      <c r="F1895"/>
      <c r="G1895"/>
      <c r="H1895"/>
      <c r="I1895"/>
      <c r="J1895"/>
      <c r="K1895"/>
      <c r="L1895"/>
      <c r="M1895"/>
      <c r="N1895"/>
      <c r="O1895"/>
      <c r="P1895"/>
      <c r="Q1895"/>
      <c r="R1895"/>
      <c r="S1895"/>
      <c r="T1895"/>
      <c r="U1895"/>
      <c r="V1895"/>
      <c r="X1895" s="29"/>
      <c r="AB1895" s="108"/>
      <c r="AC1895" s="108"/>
    </row>
    <row r="1896" hidden="1" spans="1:29">
      <c r="A1896"/>
      <c r="B1896"/>
      <c r="C1896"/>
      <c r="D1896"/>
      <c r="E1896"/>
      <c r="F1896"/>
      <c r="G1896"/>
      <c r="H1896"/>
      <c r="I1896"/>
      <c r="J1896"/>
      <c r="K1896"/>
      <c r="L1896"/>
      <c r="M1896"/>
      <c r="N1896"/>
      <c r="O1896"/>
      <c r="P1896"/>
      <c r="Q1896"/>
      <c r="R1896"/>
      <c r="S1896"/>
      <c r="T1896"/>
      <c r="U1896"/>
      <c r="V1896"/>
      <c r="X1896" s="29"/>
      <c r="AB1896" s="108"/>
      <c r="AC1896" s="108"/>
    </row>
    <row r="1897" hidden="1" spans="1:29">
      <c r="A1897"/>
      <c r="B1897"/>
      <c r="C1897"/>
      <c r="D1897"/>
      <c r="E1897"/>
      <c r="F1897"/>
      <c r="G1897"/>
      <c r="H1897"/>
      <c r="I1897"/>
      <c r="J1897"/>
      <c r="K1897"/>
      <c r="L1897"/>
      <c r="M1897"/>
      <c r="N1897"/>
      <c r="O1897"/>
      <c r="P1897"/>
      <c r="Q1897"/>
      <c r="R1897"/>
      <c r="S1897"/>
      <c r="T1897"/>
      <c r="U1897"/>
      <c r="V1897"/>
      <c r="X1897" s="29"/>
      <c r="AB1897" s="108"/>
      <c r="AC1897" s="108"/>
    </row>
    <row r="1898" hidden="1" spans="1:29">
      <c r="A1898"/>
      <c r="B1898"/>
      <c r="C1898"/>
      <c r="D1898"/>
      <c r="E1898"/>
      <c r="F1898"/>
      <c r="G1898"/>
      <c r="H1898"/>
      <c r="I1898"/>
      <c r="J1898"/>
      <c r="K1898"/>
      <c r="L1898"/>
      <c r="M1898"/>
      <c r="N1898"/>
      <c r="O1898"/>
      <c r="P1898"/>
      <c r="Q1898"/>
      <c r="R1898"/>
      <c r="S1898"/>
      <c r="T1898"/>
      <c r="U1898"/>
      <c r="V1898"/>
      <c r="X1898" s="29"/>
      <c r="AB1898" s="108"/>
      <c r="AC1898" s="108"/>
    </row>
    <row r="1899" hidden="1" spans="1:29">
      <c r="A1899"/>
      <c r="B1899"/>
      <c r="C1899"/>
      <c r="D1899"/>
      <c r="E1899"/>
      <c r="F1899"/>
      <c r="G1899"/>
      <c r="H1899"/>
      <c r="I1899"/>
      <c r="J1899"/>
      <c r="K1899"/>
      <c r="L1899"/>
      <c r="M1899"/>
      <c r="N1899"/>
      <c r="O1899"/>
      <c r="P1899"/>
      <c r="Q1899"/>
      <c r="R1899"/>
      <c r="S1899"/>
      <c r="T1899"/>
      <c r="U1899"/>
      <c r="V1899"/>
      <c r="X1899" s="29"/>
      <c r="AB1899" s="108"/>
      <c r="AC1899" s="108"/>
    </row>
    <row r="1900" hidden="1" spans="1:29">
      <c r="A1900"/>
      <c r="B1900"/>
      <c r="C1900"/>
      <c r="D1900"/>
      <c r="E1900"/>
      <c r="F1900"/>
      <c r="G1900"/>
      <c r="H1900"/>
      <c r="I1900"/>
      <c r="J1900"/>
      <c r="K1900"/>
      <c r="L1900"/>
      <c r="M1900"/>
      <c r="N1900"/>
      <c r="O1900"/>
      <c r="P1900"/>
      <c r="Q1900"/>
      <c r="R1900"/>
      <c r="S1900"/>
      <c r="T1900"/>
      <c r="U1900"/>
      <c r="V1900"/>
      <c r="X1900" s="29"/>
      <c r="AB1900" s="108"/>
      <c r="AC1900" s="108"/>
    </row>
    <row r="1901" hidden="1" spans="1:29">
      <c r="A1901"/>
      <c r="B1901"/>
      <c r="C1901"/>
      <c r="D1901"/>
      <c r="E1901"/>
      <c r="F1901"/>
      <c r="G1901"/>
      <c r="H1901"/>
      <c r="I1901"/>
      <c r="J1901"/>
      <c r="K1901"/>
      <c r="L1901"/>
      <c r="M1901"/>
      <c r="N1901"/>
      <c r="O1901"/>
      <c r="P1901"/>
      <c r="Q1901"/>
      <c r="R1901"/>
      <c r="S1901"/>
      <c r="T1901"/>
      <c r="U1901"/>
      <c r="V1901"/>
      <c r="X1901" s="29"/>
      <c r="AB1901" s="108"/>
      <c r="AC1901" s="108"/>
    </row>
    <row r="1902" hidden="1" spans="1:29">
      <c r="A1902"/>
      <c r="B1902"/>
      <c r="C1902"/>
      <c r="D1902"/>
      <c r="E1902"/>
      <c r="F1902"/>
      <c r="G1902"/>
      <c r="H1902"/>
      <c r="I1902"/>
      <c r="J1902"/>
      <c r="K1902"/>
      <c r="L1902"/>
      <c r="M1902"/>
      <c r="N1902"/>
      <c r="O1902"/>
      <c r="P1902"/>
      <c r="Q1902"/>
      <c r="R1902"/>
      <c r="S1902"/>
      <c r="T1902"/>
      <c r="U1902"/>
      <c r="V1902"/>
      <c r="X1902" s="29"/>
      <c r="AB1902" s="108"/>
      <c r="AC1902" s="108"/>
    </row>
    <row r="1903" hidden="1" spans="1:29">
      <c r="A1903"/>
      <c r="B1903"/>
      <c r="C1903"/>
      <c r="D1903"/>
      <c r="E1903"/>
      <c r="F1903"/>
      <c r="G1903"/>
      <c r="H1903"/>
      <c r="I1903"/>
      <c r="J1903"/>
      <c r="K1903"/>
      <c r="L1903"/>
      <c r="M1903"/>
      <c r="N1903"/>
      <c r="O1903"/>
      <c r="P1903"/>
      <c r="Q1903"/>
      <c r="R1903"/>
      <c r="S1903"/>
      <c r="T1903"/>
      <c r="U1903"/>
      <c r="V1903"/>
      <c r="X1903" s="29"/>
      <c r="AB1903" s="108"/>
      <c r="AC1903" s="108"/>
    </row>
    <row r="1904" hidden="1" spans="1:29">
      <c r="A1904"/>
      <c r="B1904"/>
      <c r="C1904"/>
      <c r="D1904"/>
      <c r="E1904"/>
      <c r="F1904"/>
      <c r="G1904"/>
      <c r="H1904"/>
      <c r="I1904"/>
      <c r="J1904"/>
      <c r="K1904"/>
      <c r="L1904"/>
      <c r="M1904"/>
      <c r="N1904"/>
      <c r="O1904"/>
      <c r="P1904"/>
      <c r="Q1904"/>
      <c r="R1904"/>
      <c r="S1904"/>
      <c r="T1904"/>
      <c r="U1904"/>
      <c r="V1904"/>
      <c r="X1904" s="29"/>
      <c r="AB1904" s="108"/>
      <c r="AC1904" s="108"/>
    </row>
    <row r="1905" hidden="1" spans="1:29">
      <c r="A1905"/>
      <c r="B1905"/>
      <c r="C1905"/>
      <c r="D1905"/>
      <c r="E1905"/>
      <c r="F1905"/>
      <c r="G1905"/>
      <c r="H1905"/>
      <c r="I1905"/>
      <c r="J1905"/>
      <c r="K1905"/>
      <c r="L1905"/>
      <c r="M1905"/>
      <c r="N1905"/>
      <c r="O1905"/>
      <c r="P1905"/>
      <c r="Q1905"/>
      <c r="R1905"/>
      <c r="S1905"/>
      <c r="T1905"/>
      <c r="U1905"/>
      <c r="V1905"/>
      <c r="X1905" s="29"/>
      <c r="AB1905" s="108"/>
      <c r="AC1905" s="108"/>
    </row>
    <row r="1906" hidden="1" spans="1:29">
      <c r="A1906"/>
      <c r="B1906"/>
      <c r="C1906"/>
      <c r="D1906"/>
      <c r="E1906"/>
      <c r="F1906"/>
      <c r="G1906"/>
      <c r="H1906"/>
      <c r="I1906"/>
      <c r="J1906"/>
      <c r="K1906"/>
      <c r="L1906"/>
      <c r="M1906"/>
      <c r="N1906"/>
      <c r="O1906"/>
      <c r="P1906"/>
      <c r="Q1906"/>
      <c r="R1906"/>
      <c r="S1906"/>
      <c r="T1906"/>
      <c r="U1906"/>
      <c r="V1906"/>
      <c r="X1906" s="29"/>
      <c r="AB1906" s="108"/>
      <c r="AC1906" s="108"/>
    </row>
    <row r="1907" hidden="1" spans="1:29">
      <c r="A1907"/>
      <c r="B1907"/>
      <c r="C1907"/>
      <c r="D1907"/>
      <c r="E1907"/>
      <c r="F1907"/>
      <c r="G1907"/>
      <c r="H1907"/>
      <c r="I1907"/>
      <c r="J1907"/>
      <c r="K1907"/>
      <c r="L1907"/>
      <c r="M1907"/>
      <c r="N1907"/>
      <c r="O1907"/>
      <c r="P1907"/>
      <c r="Q1907"/>
      <c r="R1907"/>
      <c r="S1907"/>
      <c r="T1907"/>
      <c r="U1907"/>
      <c r="V1907"/>
      <c r="X1907" s="29"/>
      <c r="AB1907" s="108"/>
      <c r="AC1907" s="108"/>
    </row>
    <row r="1908" hidden="1" spans="1:29">
      <c r="A1908"/>
      <c r="B1908"/>
      <c r="C1908"/>
      <c r="D1908"/>
      <c r="E1908"/>
      <c r="F1908"/>
      <c r="G1908"/>
      <c r="H1908"/>
      <c r="I1908"/>
      <c r="J1908"/>
      <c r="K1908"/>
      <c r="L1908"/>
      <c r="M1908"/>
      <c r="N1908"/>
      <c r="O1908"/>
      <c r="P1908"/>
      <c r="Q1908"/>
      <c r="R1908"/>
      <c r="S1908"/>
      <c r="T1908"/>
      <c r="U1908"/>
      <c r="V1908"/>
      <c r="X1908" s="29"/>
      <c r="AB1908" s="108"/>
      <c r="AC1908" s="108"/>
    </row>
    <row r="1909" hidden="1" spans="1:29">
      <c r="A1909"/>
      <c r="B1909"/>
      <c r="C1909"/>
      <c r="D1909"/>
      <c r="E1909"/>
      <c r="F1909"/>
      <c r="G1909"/>
      <c r="H1909"/>
      <c r="I1909"/>
      <c r="J1909"/>
      <c r="K1909"/>
      <c r="L1909"/>
      <c r="M1909"/>
      <c r="N1909"/>
      <c r="O1909"/>
      <c r="P1909"/>
      <c r="Q1909"/>
      <c r="R1909"/>
      <c r="S1909"/>
      <c r="T1909"/>
      <c r="U1909"/>
      <c r="V1909"/>
      <c r="X1909" s="29"/>
      <c r="AB1909" s="108"/>
      <c r="AC1909" s="108"/>
    </row>
    <row r="1910" hidden="1" spans="1:29">
      <c r="A1910"/>
      <c r="B1910"/>
      <c r="C1910"/>
      <c r="D1910"/>
      <c r="E1910"/>
      <c r="F1910"/>
      <c r="G1910"/>
      <c r="H1910"/>
      <c r="I1910"/>
      <c r="J1910"/>
      <c r="K1910"/>
      <c r="L1910"/>
      <c r="M1910"/>
      <c r="N1910"/>
      <c r="O1910"/>
      <c r="P1910"/>
      <c r="Q1910"/>
      <c r="R1910"/>
      <c r="S1910"/>
      <c r="T1910"/>
      <c r="U1910"/>
      <c r="V1910"/>
      <c r="X1910" s="29"/>
      <c r="AB1910" s="108"/>
      <c r="AC1910" s="108"/>
    </row>
    <row r="1911" hidden="1" spans="1:29">
      <c r="A1911"/>
      <c r="B1911"/>
      <c r="C1911"/>
      <c r="D1911"/>
      <c r="E1911"/>
      <c r="F1911"/>
      <c r="G1911"/>
      <c r="H1911"/>
      <c r="I1911"/>
      <c r="J1911"/>
      <c r="K1911"/>
      <c r="L1911"/>
      <c r="M1911"/>
      <c r="N1911"/>
      <c r="O1911"/>
      <c r="P1911"/>
      <c r="Q1911"/>
      <c r="R1911"/>
      <c r="S1911"/>
      <c r="T1911"/>
      <c r="U1911"/>
      <c r="V1911"/>
      <c r="X1911" s="29"/>
      <c r="AB1911" s="108"/>
      <c r="AC1911" s="108"/>
    </row>
    <row r="1912" hidden="1" spans="1:29">
      <c r="A1912"/>
      <c r="B1912"/>
      <c r="C1912"/>
      <c r="D1912"/>
      <c r="E1912"/>
      <c r="F1912"/>
      <c r="G1912"/>
      <c r="H1912"/>
      <c r="I1912"/>
      <c r="J1912"/>
      <c r="K1912"/>
      <c r="L1912"/>
      <c r="M1912"/>
      <c r="N1912"/>
      <c r="O1912"/>
      <c r="P1912"/>
      <c r="Q1912"/>
      <c r="R1912"/>
      <c r="S1912"/>
      <c r="T1912"/>
      <c r="U1912"/>
      <c r="V1912"/>
      <c r="X1912" s="29"/>
      <c r="AB1912" s="108"/>
      <c r="AC1912" s="108"/>
    </row>
    <row r="1913" hidden="1" spans="1:29">
      <c r="A1913"/>
      <c r="B1913"/>
      <c r="C1913"/>
      <c r="D1913"/>
      <c r="E1913"/>
      <c r="F1913"/>
      <c r="G1913"/>
      <c r="H1913"/>
      <c r="I1913"/>
      <c r="J1913"/>
      <c r="K1913"/>
      <c r="L1913"/>
      <c r="M1913"/>
      <c r="N1913"/>
      <c r="O1913"/>
      <c r="P1913"/>
      <c r="Q1913"/>
      <c r="R1913"/>
      <c r="S1913"/>
      <c r="T1913"/>
      <c r="U1913"/>
      <c r="V1913"/>
      <c r="X1913" s="29"/>
      <c r="AB1913" s="108"/>
      <c r="AC1913" s="108"/>
    </row>
    <row r="1914" hidden="1" spans="1:29">
      <c r="A1914"/>
      <c r="B1914"/>
      <c r="C1914"/>
      <c r="D1914"/>
      <c r="E1914"/>
      <c r="F1914"/>
      <c r="G1914"/>
      <c r="H1914"/>
      <c r="I1914"/>
      <c r="J1914"/>
      <c r="K1914"/>
      <c r="L1914"/>
      <c r="M1914"/>
      <c r="N1914"/>
      <c r="O1914"/>
      <c r="P1914"/>
      <c r="Q1914"/>
      <c r="R1914"/>
      <c r="S1914"/>
      <c r="T1914"/>
      <c r="U1914"/>
      <c r="V1914"/>
      <c r="X1914" s="29"/>
      <c r="AB1914" s="108"/>
      <c r="AC1914" s="108"/>
    </row>
    <row r="1915" hidden="1" spans="1:29">
      <c r="A1915"/>
      <c r="B1915"/>
      <c r="C1915"/>
      <c r="D1915"/>
      <c r="E1915"/>
      <c r="F1915"/>
      <c r="G1915"/>
      <c r="H1915"/>
      <c r="I1915"/>
      <c r="J1915"/>
      <c r="K1915"/>
      <c r="L1915"/>
      <c r="M1915"/>
      <c r="N1915"/>
      <c r="O1915"/>
      <c r="P1915"/>
      <c r="Q1915"/>
      <c r="R1915"/>
      <c r="S1915"/>
      <c r="T1915"/>
      <c r="U1915"/>
      <c r="V1915"/>
      <c r="X1915" s="29"/>
      <c r="AB1915" s="108"/>
      <c r="AC1915" s="108"/>
    </row>
    <row r="1916" hidden="1" spans="1:29">
      <c r="A1916"/>
      <c r="B1916"/>
      <c r="C1916"/>
      <c r="D1916"/>
      <c r="E1916"/>
      <c r="F1916"/>
      <c r="G1916"/>
      <c r="H1916"/>
      <c r="I1916"/>
      <c r="J1916"/>
      <c r="K1916"/>
      <c r="L1916"/>
      <c r="M1916"/>
      <c r="N1916"/>
      <c r="O1916"/>
      <c r="P1916"/>
      <c r="Q1916"/>
      <c r="R1916"/>
      <c r="S1916"/>
      <c r="T1916"/>
      <c r="U1916"/>
      <c r="V1916"/>
      <c r="X1916" s="29"/>
      <c r="AB1916" s="108"/>
      <c r="AC1916" s="108"/>
    </row>
    <row r="1917" hidden="1" spans="1:29">
      <c r="A1917"/>
      <c r="B1917"/>
      <c r="C1917"/>
      <c r="D1917"/>
      <c r="E1917"/>
      <c r="F1917"/>
      <c r="G1917"/>
      <c r="H1917"/>
      <c r="I1917"/>
      <c r="J1917"/>
      <c r="K1917"/>
      <c r="L1917"/>
      <c r="M1917"/>
      <c r="N1917"/>
      <c r="O1917"/>
      <c r="P1917"/>
      <c r="Q1917"/>
      <c r="R1917"/>
      <c r="S1917"/>
      <c r="T1917"/>
      <c r="U1917"/>
      <c r="V1917"/>
      <c r="X1917" s="29"/>
      <c r="AB1917" s="108"/>
      <c r="AC1917" s="108"/>
    </row>
    <row r="1918" hidden="1" spans="1:29">
      <c r="A1918"/>
      <c r="B1918"/>
      <c r="C1918"/>
      <c r="D1918"/>
      <c r="E1918"/>
      <c r="F1918"/>
      <c r="G1918"/>
      <c r="H1918"/>
      <c r="I1918"/>
      <c r="J1918"/>
      <c r="K1918"/>
      <c r="L1918"/>
      <c r="M1918"/>
      <c r="N1918"/>
      <c r="O1918"/>
      <c r="P1918"/>
      <c r="Q1918"/>
      <c r="R1918"/>
      <c r="S1918"/>
      <c r="T1918"/>
      <c r="U1918"/>
      <c r="V1918"/>
      <c r="X1918" s="29"/>
      <c r="AB1918" s="108"/>
      <c r="AC1918" s="108"/>
    </row>
    <row r="1919" hidden="1" spans="1:29">
      <c r="A1919"/>
      <c r="B1919"/>
      <c r="C1919"/>
      <c r="D1919"/>
      <c r="E1919"/>
      <c r="F1919"/>
      <c r="G1919"/>
      <c r="H1919"/>
      <c r="I1919"/>
      <c r="J1919"/>
      <c r="K1919"/>
      <c r="L1919"/>
      <c r="M1919"/>
      <c r="N1919"/>
      <c r="O1919"/>
      <c r="P1919"/>
      <c r="Q1919"/>
      <c r="R1919"/>
      <c r="S1919"/>
      <c r="T1919"/>
      <c r="U1919"/>
      <c r="V1919"/>
      <c r="X1919" s="29"/>
      <c r="AB1919" s="108"/>
      <c r="AC1919" s="108"/>
    </row>
    <row r="1920" hidden="1" spans="1:29">
      <c r="A1920"/>
      <c r="B1920"/>
      <c r="C1920"/>
      <c r="D1920"/>
      <c r="E1920"/>
      <c r="F1920"/>
      <c r="G1920"/>
      <c r="H1920"/>
      <c r="I1920"/>
      <c r="J1920"/>
      <c r="K1920"/>
      <c r="L1920"/>
      <c r="M1920"/>
      <c r="N1920"/>
      <c r="O1920"/>
      <c r="P1920"/>
      <c r="Q1920"/>
      <c r="R1920"/>
      <c r="S1920"/>
      <c r="T1920"/>
      <c r="U1920"/>
      <c r="V1920"/>
      <c r="X1920" s="29"/>
      <c r="AB1920" s="108"/>
      <c r="AC1920" s="108"/>
    </row>
    <row r="1921" hidden="1" spans="1:29">
      <c r="A1921"/>
      <c r="B1921"/>
      <c r="C1921"/>
      <c r="D1921"/>
      <c r="E1921"/>
      <c r="F1921"/>
      <c r="G1921"/>
      <c r="H1921"/>
      <c r="I1921"/>
      <c r="J1921"/>
      <c r="K1921"/>
      <c r="L1921"/>
      <c r="M1921"/>
      <c r="N1921"/>
      <c r="O1921"/>
      <c r="P1921"/>
      <c r="Q1921"/>
      <c r="R1921"/>
      <c r="S1921"/>
      <c r="T1921"/>
      <c r="U1921"/>
      <c r="V1921"/>
      <c r="X1921" s="29"/>
      <c r="AB1921" s="108"/>
      <c r="AC1921" s="108"/>
    </row>
    <row r="1922" hidden="1" spans="1:29">
      <c r="A1922"/>
      <c r="B1922"/>
      <c r="C1922"/>
      <c r="D1922"/>
      <c r="E1922"/>
      <c r="F1922"/>
      <c r="G1922"/>
      <c r="H1922"/>
      <c r="I1922"/>
      <c r="J1922"/>
      <c r="K1922"/>
      <c r="L1922"/>
      <c r="M1922"/>
      <c r="N1922"/>
      <c r="O1922"/>
      <c r="P1922"/>
      <c r="Q1922"/>
      <c r="R1922"/>
      <c r="S1922"/>
      <c r="T1922"/>
      <c r="U1922"/>
      <c r="V1922"/>
      <c r="X1922" s="29"/>
      <c r="AB1922" s="108"/>
      <c r="AC1922" s="108"/>
    </row>
    <row r="1923" hidden="1" spans="1:29">
      <c r="A1923"/>
      <c r="B1923"/>
      <c r="C1923"/>
      <c r="D1923"/>
      <c r="E1923"/>
      <c r="F1923"/>
      <c r="G1923"/>
      <c r="H1923"/>
      <c r="I1923"/>
      <c r="J1923"/>
      <c r="K1923"/>
      <c r="L1923"/>
      <c r="M1923"/>
      <c r="N1923"/>
      <c r="O1923"/>
      <c r="P1923"/>
      <c r="Q1923"/>
      <c r="R1923"/>
      <c r="S1923"/>
      <c r="T1923"/>
      <c r="U1923"/>
      <c r="V1923"/>
      <c r="X1923" s="29"/>
      <c r="AB1923" s="108"/>
      <c r="AC1923" s="108"/>
    </row>
    <row r="1924" hidden="1" spans="1:29">
      <c r="A1924"/>
      <c r="B1924"/>
      <c r="C1924"/>
      <c r="D1924"/>
      <c r="E1924"/>
      <c r="F1924"/>
      <c r="G1924"/>
      <c r="H1924"/>
      <c r="I1924"/>
      <c r="J1924"/>
      <c r="K1924"/>
      <c r="L1924"/>
      <c r="M1924"/>
      <c r="N1924"/>
      <c r="O1924"/>
      <c r="P1924"/>
      <c r="Q1924"/>
      <c r="R1924"/>
      <c r="S1924"/>
      <c r="T1924"/>
      <c r="U1924"/>
      <c r="V1924"/>
      <c r="X1924" s="29"/>
      <c r="AB1924" s="108"/>
      <c r="AC1924" s="108"/>
    </row>
    <row r="1925" hidden="1" spans="1:29">
      <c r="A1925"/>
      <c r="B1925"/>
      <c r="C1925"/>
      <c r="D1925"/>
      <c r="E1925"/>
      <c r="F1925"/>
      <c r="G1925"/>
      <c r="H1925"/>
      <c r="I1925"/>
      <c r="J1925"/>
      <c r="K1925"/>
      <c r="L1925"/>
      <c r="M1925"/>
      <c r="N1925"/>
      <c r="O1925"/>
      <c r="P1925"/>
      <c r="Q1925"/>
      <c r="R1925"/>
      <c r="S1925"/>
      <c r="T1925"/>
      <c r="U1925"/>
      <c r="V1925"/>
      <c r="X1925" s="29"/>
      <c r="AB1925" s="108"/>
      <c r="AC1925" s="108"/>
    </row>
    <row r="1926" hidden="1" spans="1:29">
      <c r="A1926"/>
      <c r="B1926"/>
      <c r="C1926"/>
      <c r="D1926"/>
      <c r="E1926"/>
      <c r="F1926"/>
      <c r="G1926"/>
      <c r="H1926"/>
      <c r="I1926"/>
      <c r="J1926"/>
      <c r="K1926"/>
      <c r="L1926"/>
      <c r="M1926"/>
      <c r="N1926"/>
      <c r="O1926"/>
      <c r="P1926"/>
      <c r="Q1926"/>
      <c r="R1926"/>
      <c r="S1926"/>
      <c r="T1926"/>
      <c r="U1926"/>
      <c r="V1926"/>
      <c r="X1926" s="29"/>
      <c r="AB1926" s="108"/>
      <c r="AC1926" s="108"/>
    </row>
    <row r="1927" hidden="1" spans="1:29">
      <c r="A1927"/>
      <c r="B1927"/>
      <c r="C1927"/>
      <c r="D1927"/>
      <c r="E1927"/>
      <c r="F1927"/>
      <c r="G1927"/>
      <c r="H1927"/>
      <c r="I1927"/>
      <c r="J1927"/>
      <c r="K1927"/>
      <c r="L1927"/>
      <c r="M1927"/>
      <c r="N1927"/>
      <c r="O1927"/>
      <c r="P1927"/>
      <c r="Q1927"/>
      <c r="R1927"/>
      <c r="S1927"/>
      <c r="T1927"/>
      <c r="U1927"/>
      <c r="V1927"/>
      <c r="X1927" s="29"/>
      <c r="AB1927" s="108"/>
      <c r="AC1927" s="108"/>
    </row>
    <row r="1928" hidden="1" spans="1:29">
      <c r="A1928"/>
      <c r="B1928"/>
      <c r="C1928"/>
      <c r="D1928"/>
      <c r="E1928"/>
      <c r="F1928"/>
      <c r="G1928"/>
      <c r="H1928"/>
      <c r="I1928"/>
      <c r="J1928"/>
      <c r="K1928"/>
      <c r="L1928"/>
      <c r="M1928"/>
      <c r="N1928"/>
      <c r="O1928"/>
      <c r="P1928"/>
      <c r="Q1928"/>
      <c r="R1928"/>
      <c r="S1928"/>
      <c r="T1928"/>
      <c r="U1928"/>
      <c r="V1928"/>
      <c r="X1928" s="29"/>
      <c r="AB1928" s="108"/>
      <c r="AC1928" s="108"/>
    </row>
    <row r="1929" hidden="1" spans="1:29">
      <c r="A1929"/>
      <c r="B1929"/>
      <c r="C1929"/>
      <c r="D1929"/>
      <c r="E1929"/>
      <c r="F1929"/>
      <c r="G1929"/>
      <c r="H1929"/>
      <c r="I1929"/>
      <c r="J1929"/>
      <c r="K1929"/>
      <c r="L1929"/>
      <c r="M1929"/>
      <c r="N1929"/>
      <c r="O1929"/>
      <c r="P1929"/>
      <c r="Q1929"/>
      <c r="R1929"/>
      <c r="S1929"/>
      <c r="T1929"/>
      <c r="U1929"/>
      <c r="V1929"/>
      <c r="X1929" s="29"/>
      <c r="AB1929" s="108"/>
      <c r="AC1929" s="108"/>
    </row>
    <row r="1930" hidden="1" spans="1:29">
      <c r="A1930"/>
      <c r="B1930"/>
      <c r="C1930"/>
      <c r="D1930"/>
      <c r="E1930"/>
      <c r="F1930"/>
      <c r="G1930"/>
      <c r="H1930"/>
      <c r="I1930"/>
      <c r="J1930"/>
      <c r="K1930"/>
      <c r="L1930"/>
      <c r="M1930"/>
      <c r="N1930"/>
      <c r="O1930"/>
      <c r="P1930"/>
      <c r="Q1930"/>
      <c r="R1930"/>
      <c r="S1930"/>
      <c r="T1930"/>
      <c r="U1930"/>
      <c r="V1930"/>
      <c r="X1930" s="29"/>
      <c r="AB1930" s="108"/>
      <c r="AC1930" s="108"/>
    </row>
    <row r="1931" hidden="1" spans="1:29">
      <c r="A1931"/>
      <c r="B1931"/>
      <c r="C1931"/>
      <c r="D1931"/>
      <c r="E1931"/>
      <c r="F1931"/>
      <c r="G1931"/>
      <c r="H1931"/>
      <c r="I1931"/>
      <c r="J1931"/>
      <c r="K1931"/>
      <c r="L1931"/>
      <c r="M1931"/>
      <c r="N1931"/>
      <c r="O1931"/>
      <c r="P1931"/>
      <c r="Q1931"/>
      <c r="R1931"/>
      <c r="S1931"/>
      <c r="T1931"/>
      <c r="U1931"/>
      <c r="V1931"/>
      <c r="X1931" s="29"/>
      <c r="AB1931" s="108"/>
      <c r="AC1931" s="108"/>
    </row>
    <row r="1932" hidden="1" spans="1:29">
      <c r="A1932"/>
      <c r="B1932"/>
      <c r="C1932"/>
      <c r="D1932"/>
      <c r="E1932"/>
      <c r="F1932"/>
      <c r="G1932"/>
      <c r="H1932"/>
      <c r="I1932"/>
      <c r="J1932"/>
      <c r="K1932"/>
      <c r="L1932"/>
      <c r="M1932"/>
      <c r="N1932"/>
      <c r="O1932"/>
      <c r="P1932"/>
      <c r="Q1932"/>
      <c r="R1932"/>
      <c r="S1932"/>
      <c r="T1932"/>
      <c r="U1932"/>
      <c r="V1932"/>
      <c r="X1932" s="29"/>
      <c r="AB1932" s="108"/>
      <c r="AC1932" s="108"/>
    </row>
    <row r="1933" hidden="1" spans="1:29">
      <c r="A1933"/>
      <c r="B1933"/>
      <c r="C1933"/>
      <c r="D1933"/>
      <c r="E1933"/>
      <c r="F1933"/>
      <c r="G1933"/>
      <c r="H1933"/>
      <c r="I1933"/>
      <c r="J1933"/>
      <c r="K1933"/>
      <c r="L1933"/>
      <c r="M1933"/>
      <c r="N1933"/>
      <c r="O1933"/>
      <c r="P1933"/>
      <c r="Q1933"/>
      <c r="R1933"/>
      <c r="S1933"/>
      <c r="T1933"/>
      <c r="U1933"/>
      <c r="V1933"/>
      <c r="X1933" s="29"/>
      <c r="AB1933" s="108"/>
      <c r="AC1933" s="108"/>
    </row>
    <row r="1934" hidden="1" spans="1:29">
      <c r="A1934"/>
      <c r="B1934"/>
      <c r="C1934"/>
      <c r="D1934"/>
      <c r="E1934"/>
      <c r="F1934"/>
      <c r="G1934"/>
      <c r="H1934"/>
      <c r="I1934"/>
      <c r="J1934"/>
      <c r="K1934"/>
      <c r="L1934"/>
      <c r="M1934"/>
      <c r="N1934"/>
      <c r="O1934"/>
      <c r="P1934"/>
      <c r="Q1934"/>
      <c r="R1934"/>
      <c r="S1934"/>
      <c r="T1934"/>
      <c r="U1934"/>
      <c r="V1934"/>
      <c r="X1934" s="29"/>
      <c r="AB1934" s="108"/>
      <c r="AC1934" s="108"/>
    </row>
    <row r="1935" hidden="1" spans="1:29">
      <c r="A1935"/>
      <c r="B1935"/>
      <c r="C1935"/>
      <c r="D1935"/>
      <c r="E1935"/>
      <c r="F1935"/>
      <c r="G1935"/>
      <c r="H1935"/>
      <c r="I1935"/>
      <c r="J1935"/>
      <c r="K1935"/>
      <c r="L1935"/>
      <c r="M1935"/>
      <c r="N1935"/>
      <c r="O1935"/>
      <c r="P1935"/>
      <c r="Q1935"/>
      <c r="R1935"/>
      <c r="S1935"/>
      <c r="T1935"/>
      <c r="U1935"/>
      <c r="V1935"/>
      <c r="X1935" s="29"/>
      <c r="AB1935" s="108"/>
      <c r="AC1935" s="108"/>
    </row>
    <row r="1936" hidden="1" spans="1:29">
      <c r="A1936"/>
      <c r="B1936"/>
      <c r="C1936"/>
      <c r="D1936"/>
      <c r="E1936"/>
      <c r="F1936"/>
      <c r="G1936"/>
      <c r="H1936"/>
      <c r="I1936"/>
      <c r="J1936"/>
      <c r="K1936"/>
      <c r="L1936"/>
      <c r="M1936"/>
      <c r="N1936"/>
      <c r="O1936"/>
      <c r="P1936"/>
      <c r="Q1936"/>
      <c r="R1936"/>
      <c r="S1936"/>
      <c r="T1936"/>
      <c r="U1936"/>
      <c r="V1936"/>
      <c r="X1936" s="29"/>
      <c r="AB1936" s="108"/>
      <c r="AC1936" s="108"/>
    </row>
    <row r="1937" hidden="1" spans="1:29">
      <c r="A1937"/>
      <c r="B1937"/>
      <c r="C1937"/>
      <c r="D1937"/>
      <c r="E1937"/>
      <c r="F1937"/>
      <c r="G1937"/>
      <c r="H1937"/>
      <c r="I1937"/>
      <c r="J1937"/>
      <c r="K1937"/>
      <c r="L1937"/>
      <c r="M1937"/>
      <c r="N1937"/>
      <c r="O1937"/>
      <c r="P1937"/>
      <c r="Q1937"/>
      <c r="R1937"/>
      <c r="S1937"/>
      <c r="T1937"/>
      <c r="U1937"/>
      <c r="V1937"/>
      <c r="X1937" s="29"/>
      <c r="AB1937" s="108"/>
      <c r="AC1937" s="108"/>
    </row>
    <row r="1938" hidden="1" spans="1:29">
      <c r="A1938"/>
      <c r="B1938"/>
      <c r="C1938"/>
      <c r="D1938"/>
      <c r="E1938"/>
      <c r="F1938"/>
      <c r="G1938"/>
      <c r="H1938"/>
      <c r="I1938"/>
      <c r="J1938"/>
      <c r="K1938"/>
      <c r="L1938"/>
      <c r="M1938"/>
      <c r="N1938"/>
      <c r="O1938"/>
      <c r="P1938"/>
      <c r="Q1938"/>
      <c r="R1938"/>
      <c r="S1938"/>
      <c r="T1938"/>
      <c r="U1938"/>
      <c r="V1938"/>
      <c r="X1938" s="29"/>
      <c r="AB1938" s="108"/>
      <c r="AC1938" s="108"/>
    </row>
    <row r="1939" hidden="1" spans="1:29">
      <c r="A1939"/>
      <c r="B1939"/>
      <c r="C1939"/>
      <c r="D1939"/>
      <c r="E1939"/>
      <c r="F1939"/>
      <c r="G1939"/>
      <c r="H1939"/>
      <c r="I1939"/>
      <c r="J1939"/>
      <c r="K1939"/>
      <c r="L1939"/>
      <c r="M1939"/>
      <c r="N1939"/>
      <c r="O1939"/>
      <c r="P1939"/>
      <c r="Q1939"/>
      <c r="R1939"/>
      <c r="S1939"/>
      <c r="T1939"/>
      <c r="U1939"/>
      <c r="V1939"/>
      <c r="X1939" s="29"/>
      <c r="AB1939" s="108"/>
      <c r="AC1939" s="108"/>
    </row>
    <row r="1940" hidden="1" spans="1:29">
      <c r="A1940"/>
      <c r="B1940"/>
      <c r="C1940"/>
      <c r="D1940"/>
      <c r="E1940"/>
      <c r="F1940"/>
      <c r="G1940"/>
      <c r="H1940"/>
      <c r="I1940"/>
      <c r="J1940"/>
      <c r="K1940"/>
      <c r="L1940"/>
      <c r="M1940"/>
      <c r="N1940"/>
      <c r="O1940"/>
      <c r="P1940"/>
      <c r="Q1940"/>
      <c r="R1940"/>
      <c r="S1940"/>
      <c r="T1940"/>
      <c r="U1940"/>
      <c r="V1940"/>
      <c r="X1940" s="29"/>
      <c r="AB1940" s="108"/>
      <c r="AC1940" s="108"/>
    </row>
    <row r="1941" hidden="1" spans="1:29">
      <c r="A1941"/>
      <c r="B1941"/>
      <c r="C1941"/>
      <c r="D1941"/>
      <c r="E1941"/>
      <c r="F1941"/>
      <c r="G1941"/>
      <c r="H1941"/>
      <c r="I1941"/>
      <c r="J1941"/>
      <c r="K1941"/>
      <c r="L1941"/>
      <c r="M1941"/>
      <c r="N1941"/>
      <c r="O1941"/>
      <c r="P1941"/>
      <c r="Q1941"/>
      <c r="R1941"/>
      <c r="S1941"/>
      <c r="T1941"/>
      <c r="U1941"/>
      <c r="V1941"/>
      <c r="X1941" s="29"/>
      <c r="AB1941" s="108"/>
      <c r="AC1941" s="108"/>
    </row>
    <row r="1942" hidden="1" spans="1:29">
      <c r="A1942"/>
      <c r="B1942"/>
      <c r="C1942"/>
      <c r="D1942"/>
      <c r="E1942"/>
      <c r="F1942"/>
      <c r="G1942"/>
      <c r="H1942"/>
      <c r="I1942"/>
      <c r="J1942"/>
      <c r="K1942"/>
      <c r="L1942"/>
      <c r="M1942"/>
      <c r="N1942"/>
      <c r="O1942"/>
      <c r="P1942"/>
      <c r="Q1942"/>
      <c r="R1942"/>
      <c r="S1942"/>
      <c r="T1942"/>
      <c r="U1942"/>
      <c r="V1942"/>
      <c r="X1942" s="29"/>
      <c r="AB1942" s="108"/>
      <c r="AC1942" s="108"/>
    </row>
    <row r="1943" hidden="1" spans="1:29">
      <c r="A1943"/>
      <c r="B1943"/>
      <c r="C1943"/>
      <c r="D1943"/>
      <c r="E1943"/>
      <c r="F1943"/>
      <c r="G1943"/>
      <c r="H1943"/>
      <c r="I1943"/>
      <c r="J1943"/>
      <c r="K1943"/>
      <c r="L1943"/>
      <c r="M1943"/>
      <c r="N1943"/>
      <c r="O1943"/>
      <c r="P1943"/>
      <c r="Q1943"/>
      <c r="R1943"/>
      <c r="S1943"/>
      <c r="T1943"/>
      <c r="U1943"/>
      <c r="V1943"/>
      <c r="X1943" s="29"/>
      <c r="AB1943" s="108"/>
      <c r="AC1943" s="108"/>
    </row>
    <row r="1944" hidden="1" spans="1:29">
      <c r="A1944"/>
      <c r="B1944"/>
      <c r="C1944"/>
      <c r="D1944"/>
      <c r="E1944"/>
      <c r="F1944"/>
      <c r="G1944"/>
      <c r="H1944"/>
      <c r="I1944"/>
      <c r="J1944"/>
      <c r="K1944"/>
      <c r="L1944"/>
      <c r="M1944"/>
      <c r="N1944"/>
      <c r="O1944"/>
      <c r="P1944"/>
      <c r="Q1944"/>
      <c r="R1944"/>
      <c r="S1944"/>
      <c r="T1944"/>
      <c r="U1944"/>
      <c r="V1944"/>
      <c r="X1944" s="29"/>
      <c r="AB1944" s="108"/>
      <c r="AC1944" s="108"/>
    </row>
    <row r="1945" hidden="1" spans="1:29">
      <c r="A1945"/>
      <c r="B1945"/>
      <c r="C1945"/>
      <c r="D1945"/>
      <c r="E1945"/>
      <c r="F1945"/>
      <c r="G1945"/>
      <c r="H1945"/>
      <c r="I1945"/>
      <c r="J1945"/>
      <c r="K1945"/>
      <c r="L1945"/>
      <c r="M1945"/>
      <c r="N1945"/>
      <c r="O1945"/>
      <c r="P1945"/>
      <c r="Q1945"/>
      <c r="R1945"/>
      <c r="S1945"/>
      <c r="T1945"/>
      <c r="U1945"/>
      <c r="V1945"/>
      <c r="X1945" s="29"/>
      <c r="AB1945" s="108"/>
      <c r="AC1945" s="108"/>
    </row>
    <row r="1946" hidden="1" spans="1:29">
      <c r="A1946"/>
      <c r="B1946"/>
      <c r="C1946"/>
      <c r="D1946"/>
      <c r="E1946"/>
      <c r="F1946"/>
      <c r="G1946"/>
      <c r="H1946"/>
      <c r="I1946"/>
      <c r="J1946"/>
      <c r="K1946"/>
      <c r="L1946"/>
      <c r="M1946"/>
      <c r="N1946"/>
      <c r="O1946"/>
      <c r="P1946"/>
      <c r="Q1946"/>
      <c r="R1946"/>
      <c r="S1946"/>
      <c r="T1946"/>
      <c r="U1946"/>
      <c r="V1946"/>
      <c r="X1946" s="29"/>
      <c r="AB1946" s="108"/>
      <c r="AC1946" s="108"/>
    </row>
    <row r="1947" hidden="1" spans="1:29">
      <c r="A1947"/>
      <c r="B1947"/>
      <c r="C1947"/>
      <c r="D1947"/>
      <c r="E1947"/>
      <c r="F1947"/>
      <c r="G1947"/>
      <c r="H1947"/>
      <c r="I1947"/>
      <c r="J1947"/>
      <c r="K1947"/>
      <c r="L1947"/>
      <c r="M1947"/>
      <c r="N1947"/>
      <c r="O1947"/>
      <c r="P1947"/>
      <c r="Q1947"/>
      <c r="R1947"/>
      <c r="S1947"/>
      <c r="T1947"/>
      <c r="U1947"/>
      <c r="V1947"/>
      <c r="X1947" s="29"/>
      <c r="AB1947" s="108"/>
      <c r="AC1947" s="108"/>
    </row>
    <row r="1948" hidden="1" spans="1:29">
      <c r="A1948"/>
      <c r="B1948"/>
      <c r="C1948"/>
      <c r="D1948"/>
      <c r="E1948"/>
      <c r="F1948"/>
      <c r="G1948"/>
      <c r="H1948"/>
      <c r="I1948"/>
      <c r="J1948"/>
      <c r="K1948"/>
      <c r="L1948"/>
      <c r="M1948"/>
      <c r="N1948"/>
      <c r="O1948"/>
      <c r="P1948"/>
      <c r="Q1948"/>
      <c r="R1948"/>
      <c r="S1948"/>
      <c r="T1948"/>
      <c r="U1948"/>
      <c r="V1948"/>
      <c r="X1948" s="29"/>
      <c r="AB1948" s="108"/>
      <c r="AC1948" s="108"/>
    </row>
    <row r="1949" hidden="1" spans="1:29">
      <c r="A1949"/>
      <c r="B1949"/>
      <c r="C1949"/>
      <c r="D1949"/>
      <c r="E1949"/>
      <c r="F1949"/>
      <c r="G1949"/>
      <c r="H1949"/>
      <c r="I1949"/>
      <c r="J1949"/>
      <c r="K1949"/>
      <c r="L1949"/>
      <c r="M1949"/>
      <c r="N1949"/>
      <c r="O1949"/>
      <c r="P1949"/>
      <c r="Q1949"/>
      <c r="R1949"/>
      <c r="S1949"/>
      <c r="T1949"/>
      <c r="U1949"/>
      <c r="V1949"/>
      <c r="X1949" s="29"/>
      <c r="AB1949" s="108"/>
      <c r="AC1949" s="108"/>
    </row>
    <row r="1950" hidden="1" spans="1:29">
      <c r="A1950"/>
      <c r="B1950"/>
      <c r="C1950"/>
      <c r="D1950"/>
      <c r="E1950"/>
      <c r="F1950"/>
      <c r="G1950"/>
      <c r="H1950"/>
      <c r="I1950"/>
      <c r="J1950"/>
      <c r="K1950"/>
      <c r="L1950"/>
      <c r="M1950"/>
      <c r="N1950"/>
      <c r="O1950"/>
      <c r="P1950"/>
      <c r="Q1950"/>
      <c r="R1950"/>
      <c r="S1950"/>
      <c r="T1950"/>
      <c r="U1950"/>
      <c r="V1950"/>
      <c r="X1950" s="29"/>
      <c r="AB1950" s="108"/>
      <c r="AC1950" s="108"/>
    </row>
    <row r="1951" hidden="1" spans="1:29">
      <c r="A1951"/>
      <c r="B1951"/>
      <c r="C1951"/>
      <c r="D1951"/>
      <c r="E1951"/>
      <c r="F1951"/>
      <c r="G1951"/>
      <c r="H1951"/>
      <c r="I1951"/>
      <c r="J1951"/>
      <c r="K1951"/>
      <c r="L1951"/>
      <c r="M1951"/>
      <c r="N1951"/>
      <c r="O1951"/>
      <c r="P1951"/>
      <c r="Q1951"/>
      <c r="R1951"/>
      <c r="S1951"/>
      <c r="T1951"/>
      <c r="U1951"/>
      <c r="V1951"/>
      <c r="X1951" s="29"/>
      <c r="AB1951" s="108"/>
      <c r="AC1951" s="108"/>
    </row>
    <row r="1952" hidden="1" spans="1:29">
      <c r="A1952"/>
      <c r="B1952"/>
      <c r="C1952"/>
      <c r="D1952"/>
      <c r="E1952"/>
      <c r="F1952"/>
      <c r="G1952"/>
      <c r="H1952"/>
      <c r="I1952"/>
      <c r="J1952"/>
      <c r="K1952"/>
      <c r="L1952"/>
      <c r="M1952"/>
      <c r="N1952"/>
      <c r="O1952"/>
      <c r="P1952"/>
      <c r="Q1952"/>
      <c r="R1952"/>
      <c r="S1952"/>
      <c r="T1952"/>
      <c r="U1952"/>
      <c r="V1952"/>
      <c r="X1952" s="29"/>
      <c r="AB1952" s="108"/>
      <c r="AC1952" s="108"/>
    </row>
    <row r="1953" hidden="1" spans="1:29">
      <c r="A1953"/>
      <c r="B1953"/>
      <c r="C1953"/>
      <c r="D1953"/>
      <c r="E1953"/>
      <c r="F1953"/>
      <c r="G1953"/>
      <c r="H1953"/>
      <c r="I1953"/>
      <c r="J1953"/>
      <c r="K1953"/>
      <c r="L1953"/>
      <c r="M1953"/>
      <c r="N1953"/>
      <c r="O1953"/>
      <c r="P1953"/>
      <c r="Q1953"/>
      <c r="R1953"/>
      <c r="S1953"/>
      <c r="T1953"/>
      <c r="U1953"/>
      <c r="V1953"/>
      <c r="X1953" s="29"/>
      <c r="AB1953" s="108"/>
      <c r="AC1953" s="108"/>
    </row>
    <row r="1954" hidden="1" spans="1:29">
      <c r="A1954"/>
      <c r="B1954"/>
      <c r="C1954"/>
      <c r="D1954"/>
      <c r="E1954"/>
      <c r="F1954"/>
      <c r="G1954"/>
      <c r="H1954"/>
      <c r="I1954"/>
      <c r="J1954"/>
      <c r="K1954"/>
      <c r="L1954"/>
      <c r="M1954"/>
      <c r="N1954"/>
      <c r="O1954"/>
      <c r="P1954"/>
      <c r="Q1954"/>
      <c r="R1954"/>
      <c r="S1954"/>
      <c r="T1954"/>
      <c r="U1954"/>
      <c r="V1954"/>
      <c r="X1954" s="29"/>
      <c r="AB1954" s="108"/>
      <c r="AC1954" s="108"/>
    </row>
    <row r="1955" hidden="1" spans="1:29">
      <c r="A1955"/>
      <c r="B1955"/>
      <c r="C1955"/>
      <c r="D1955"/>
      <c r="E1955"/>
      <c r="F1955"/>
      <c r="G1955"/>
      <c r="H1955"/>
      <c r="I1955"/>
      <c r="J1955"/>
      <c r="K1955"/>
      <c r="L1955"/>
      <c r="M1955"/>
      <c r="N1955"/>
      <c r="O1955"/>
      <c r="P1955"/>
      <c r="Q1955"/>
      <c r="R1955"/>
      <c r="S1955"/>
      <c r="T1955"/>
      <c r="U1955"/>
      <c r="V1955"/>
      <c r="X1955" s="29"/>
      <c r="AB1955" s="108"/>
      <c r="AC1955" s="108"/>
    </row>
    <row r="1956" hidden="1" spans="1:29">
      <c r="A1956"/>
      <c r="B1956"/>
      <c r="C1956"/>
      <c r="D1956"/>
      <c r="E1956"/>
      <c r="F1956"/>
      <c r="G1956"/>
      <c r="H1956"/>
      <c r="I1956"/>
      <c r="J1956"/>
      <c r="K1956"/>
      <c r="L1956"/>
      <c r="M1956"/>
      <c r="N1956"/>
      <c r="O1956"/>
      <c r="P1956"/>
      <c r="Q1956"/>
      <c r="R1956"/>
      <c r="S1956"/>
      <c r="T1956"/>
      <c r="U1956"/>
      <c r="V1956"/>
      <c r="X1956" s="29"/>
      <c r="AB1956" s="108"/>
      <c r="AC1956" s="108"/>
    </row>
    <row r="1957" hidden="1" spans="1:29">
      <c r="A1957"/>
      <c r="B1957"/>
      <c r="C1957"/>
      <c r="D1957"/>
      <c r="E1957"/>
      <c r="F1957"/>
      <c r="G1957"/>
      <c r="H1957"/>
      <c r="I1957"/>
      <c r="J1957"/>
      <c r="K1957"/>
      <c r="L1957"/>
      <c r="M1957"/>
      <c r="N1957"/>
      <c r="O1957"/>
      <c r="P1957"/>
      <c r="Q1957"/>
      <c r="R1957"/>
      <c r="S1957"/>
      <c r="T1957"/>
      <c r="U1957"/>
      <c r="V1957"/>
      <c r="X1957" s="29"/>
      <c r="AB1957" s="108"/>
      <c r="AC1957" s="108"/>
    </row>
    <row r="1958" hidden="1" spans="1:29">
      <c r="A1958"/>
      <c r="B1958"/>
      <c r="C1958"/>
      <c r="D1958"/>
      <c r="E1958"/>
      <c r="F1958"/>
      <c r="G1958"/>
      <c r="H1958"/>
      <c r="I1958"/>
      <c r="J1958"/>
      <c r="K1958"/>
      <c r="L1958"/>
      <c r="M1958"/>
      <c r="N1958"/>
      <c r="O1958"/>
      <c r="P1958"/>
      <c r="Q1958"/>
      <c r="R1958"/>
      <c r="S1958"/>
      <c r="T1958"/>
      <c r="U1958"/>
      <c r="V1958"/>
      <c r="X1958" s="29"/>
      <c r="AB1958" s="108"/>
      <c r="AC1958" s="108"/>
    </row>
    <row r="1959" hidden="1" spans="1:29">
      <c r="A1959"/>
      <c r="B1959"/>
      <c r="C1959"/>
      <c r="D1959"/>
      <c r="E1959"/>
      <c r="F1959"/>
      <c r="G1959"/>
      <c r="H1959"/>
      <c r="I1959"/>
      <c r="J1959"/>
      <c r="K1959"/>
      <c r="L1959"/>
      <c r="M1959"/>
      <c r="N1959"/>
      <c r="O1959"/>
      <c r="P1959"/>
      <c r="Q1959"/>
      <c r="R1959"/>
      <c r="S1959"/>
      <c r="T1959"/>
      <c r="U1959"/>
      <c r="V1959"/>
      <c r="X1959" s="29"/>
      <c r="AB1959" s="108"/>
      <c r="AC1959" s="108"/>
    </row>
    <row r="1960" hidden="1" spans="1:29">
      <c r="A1960"/>
      <c r="B1960"/>
      <c r="C1960"/>
      <c r="D1960"/>
      <c r="E1960"/>
      <c r="F1960"/>
      <c r="G1960"/>
      <c r="H1960"/>
      <c r="I1960"/>
      <c r="J1960"/>
      <c r="K1960"/>
      <c r="L1960"/>
      <c r="M1960"/>
      <c r="N1960"/>
      <c r="O1960"/>
      <c r="P1960"/>
      <c r="Q1960"/>
      <c r="R1960"/>
      <c r="S1960"/>
      <c r="T1960"/>
      <c r="U1960"/>
      <c r="V1960"/>
      <c r="X1960" s="29"/>
      <c r="AB1960" s="108"/>
      <c r="AC1960" s="108"/>
    </row>
    <row r="1961" hidden="1" spans="1:29">
      <c r="A1961"/>
      <c r="B1961"/>
      <c r="C1961"/>
      <c r="D1961"/>
      <c r="E1961"/>
      <c r="F1961"/>
      <c r="G1961"/>
      <c r="H1961"/>
      <c r="I1961"/>
      <c r="J1961"/>
      <c r="K1961"/>
      <c r="L1961"/>
      <c r="M1961"/>
      <c r="N1961"/>
      <c r="O1961"/>
      <c r="P1961"/>
      <c r="Q1961"/>
      <c r="R1961"/>
      <c r="S1961"/>
      <c r="T1961"/>
      <c r="U1961"/>
      <c r="V1961"/>
      <c r="X1961" s="29"/>
      <c r="AB1961" s="108"/>
      <c r="AC1961" s="108"/>
    </row>
    <row r="1962" hidden="1" spans="1:29">
      <c r="A1962"/>
      <c r="B1962"/>
      <c r="C1962"/>
      <c r="D1962"/>
      <c r="E1962"/>
      <c r="F1962"/>
      <c r="G1962"/>
      <c r="H1962"/>
      <c r="I1962"/>
      <c r="J1962"/>
      <c r="K1962"/>
      <c r="L1962"/>
      <c r="M1962"/>
      <c r="N1962"/>
      <c r="O1962"/>
      <c r="P1962"/>
      <c r="Q1962"/>
      <c r="R1962"/>
      <c r="S1962"/>
      <c r="T1962"/>
      <c r="U1962"/>
      <c r="V1962"/>
      <c r="X1962" s="29"/>
      <c r="AB1962" s="108"/>
      <c r="AC1962" s="108"/>
    </row>
    <row r="1963" hidden="1" spans="1:29">
      <c r="A1963"/>
      <c r="B1963"/>
      <c r="C1963"/>
      <c r="D1963"/>
      <c r="E1963"/>
      <c r="F1963"/>
      <c r="G1963"/>
      <c r="H1963"/>
      <c r="I1963"/>
      <c r="J1963"/>
      <c r="K1963"/>
      <c r="L1963"/>
      <c r="M1963"/>
      <c r="N1963"/>
      <c r="O1963"/>
      <c r="P1963"/>
      <c r="Q1963"/>
      <c r="R1963"/>
      <c r="S1963"/>
      <c r="T1963"/>
      <c r="U1963"/>
      <c r="V1963"/>
      <c r="X1963" s="29"/>
      <c r="AB1963" s="108"/>
      <c r="AC1963" s="108"/>
    </row>
    <row r="1964" hidden="1" spans="1:29">
      <c r="A1964"/>
      <c r="B1964"/>
      <c r="C1964"/>
      <c r="D1964"/>
      <c r="E1964"/>
      <c r="F1964"/>
      <c r="G1964"/>
      <c r="H1964"/>
      <c r="I1964"/>
      <c r="J1964"/>
      <c r="K1964"/>
      <c r="L1964"/>
      <c r="M1964"/>
      <c r="N1964"/>
      <c r="O1964"/>
      <c r="P1964"/>
      <c r="Q1964"/>
      <c r="R1964"/>
      <c r="S1964"/>
      <c r="T1964"/>
      <c r="U1964"/>
      <c r="V1964"/>
      <c r="X1964" s="29"/>
      <c r="AB1964" s="108"/>
      <c r="AC1964" s="108"/>
    </row>
    <row r="1965" hidden="1" spans="1:29">
      <c r="A1965"/>
      <c r="B1965"/>
      <c r="C1965"/>
      <c r="D1965"/>
      <c r="E1965"/>
      <c r="F1965"/>
      <c r="G1965"/>
      <c r="H1965"/>
      <c r="I1965"/>
      <c r="J1965"/>
      <c r="K1965"/>
      <c r="L1965"/>
      <c r="M1965"/>
      <c r="N1965"/>
      <c r="O1965"/>
      <c r="P1965"/>
      <c r="Q1965"/>
      <c r="R1965"/>
      <c r="S1965"/>
      <c r="T1965"/>
      <c r="U1965"/>
      <c r="V1965"/>
      <c r="X1965" s="29"/>
      <c r="AB1965" s="108"/>
      <c r="AC1965" s="108"/>
    </row>
    <row r="1966" hidden="1" spans="1:29">
      <c r="A1966"/>
      <c r="B1966"/>
      <c r="C1966"/>
      <c r="D1966"/>
      <c r="E1966"/>
      <c r="F1966"/>
      <c r="G1966"/>
      <c r="H1966"/>
      <c r="I1966"/>
      <c r="J1966"/>
      <c r="K1966"/>
      <c r="L1966"/>
      <c r="M1966"/>
      <c r="N1966"/>
      <c r="O1966"/>
      <c r="P1966"/>
      <c r="Q1966"/>
      <c r="R1966"/>
      <c r="S1966"/>
      <c r="T1966"/>
      <c r="U1966"/>
      <c r="V1966"/>
      <c r="X1966" s="29"/>
      <c r="AB1966" s="108"/>
      <c r="AC1966" s="108"/>
    </row>
    <row r="1967" hidden="1" spans="1:29">
      <c r="A1967"/>
      <c r="B1967"/>
      <c r="C1967"/>
      <c r="D1967"/>
      <c r="E1967"/>
      <c r="F1967"/>
      <c r="G1967"/>
      <c r="H1967"/>
      <c r="I1967"/>
      <c r="J1967"/>
      <c r="K1967"/>
      <c r="L1967"/>
      <c r="M1967"/>
      <c r="N1967"/>
      <c r="O1967"/>
      <c r="P1967"/>
      <c r="Q1967"/>
      <c r="R1967"/>
      <c r="S1967"/>
      <c r="T1967"/>
      <c r="U1967"/>
      <c r="V1967"/>
      <c r="X1967" s="29"/>
      <c r="AB1967" s="108"/>
      <c r="AC1967" s="108"/>
    </row>
    <row r="1968" hidden="1" spans="1:29">
      <c r="A1968"/>
      <c r="B1968"/>
      <c r="C1968"/>
      <c r="D1968"/>
      <c r="E1968"/>
      <c r="F1968"/>
      <c r="G1968"/>
      <c r="H1968"/>
      <c r="I1968"/>
      <c r="J1968"/>
      <c r="K1968"/>
      <c r="L1968"/>
      <c r="M1968"/>
      <c r="N1968"/>
      <c r="O1968"/>
      <c r="P1968"/>
      <c r="Q1968"/>
      <c r="R1968"/>
      <c r="S1968"/>
      <c r="T1968"/>
      <c r="U1968"/>
      <c r="V1968"/>
      <c r="X1968" s="29"/>
      <c r="AB1968" s="108"/>
      <c r="AC1968" s="108"/>
    </row>
    <row r="1969" hidden="1" spans="1:29">
      <c r="A1969"/>
      <c r="B1969"/>
      <c r="C1969"/>
      <c r="D1969"/>
      <c r="E1969"/>
      <c r="F1969"/>
      <c r="G1969"/>
      <c r="H1969"/>
      <c r="I1969"/>
      <c r="J1969"/>
      <c r="K1969"/>
      <c r="L1969"/>
      <c r="M1969"/>
      <c r="N1969"/>
      <c r="O1969"/>
      <c r="P1969"/>
      <c r="Q1969"/>
      <c r="R1969"/>
      <c r="S1969"/>
      <c r="T1969"/>
      <c r="U1969"/>
      <c r="V1969"/>
      <c r="X1969" s="29"/>
      <c r="AB1969" s="108"/>
      <c r="AC1969" s="108"/>
    </row>
    <row r="1970" hidden="1" spans="1:29">
      <c r="A1970"/>
      <c r="B1970"/>
      <c r="C1970"/>
      <c r="D1970"/>
      <c r="E1970"/>
      <c r="F1970"/>
      <c r="G1970"/>
      <c r="H1970"/>
      <c r="I1970"/>
      <c r="J1970"/>
      <c r="K1970"/>
      <c r="L1970"/>
      <c r="M1970"/>
      <c r="N1970"/>
      <c r="O1970"/>
      <c r="P1970"/>
      <c r="Q1970"/>
      <c r="R1970"/>
      <c r="S1970"/>
      <c r="T1970"/>
      <c r="U1970"/>
      <c r="V1970"/>
      <c r="X1970" s="29"/>
      <c r="AB1970" s="108"/>
      <c r="AC1970" s="108"/>
    </row>
    <row r="1971" hidden="1" spans="1:29">
      <c r="A1971"/>
      <c r="B1971"/>
      <c r="C1971"/>
      <c r="D1971"/>
      <c r="E1971"/>
      <c r="F1971"/>
      <c r="G1971"/>
      <c r="H1971"/>
      <c r="I1971"/>
      <c r="J1971"/>
      <c r="K1971"/>
      <c r="L1971"/>
      <c r="M1971"/>
      <c r="N1971"/>
      <c r="O1971"/>
      <c r="P1971"/>
      <c r="Q1971"/>
      <c r="R1971"/>
      <c r="S1971"/>
      <c r="T1971"/>
      <c r="U1971"/>
      <c r="V1971"/>
      <c r="X1971" s="29"/>
      <c r="AB1971" s="108"/>
      <c r="AC1971" s="108"/>
    </row>
    <row r="1972" hidden="1" spans="1:29">
      <c r="A1972"/>
      <c r="B1972"/>
      <c r="C1972"/>
      <c r="D1972"/>
      <c r="E1972"/>
      <c r="F1972"/>
      <c r="G1972"/>
      <c r="H1972"/>
      <c r="I1972"/>
      <c r="J1972"/>
      <c r="K1972"/>
      <c r="L1972"/>
      <c r="M1972"/>
      <c r="N1972"/>
      <c r="O1972"/>
      <c r="P1972"/>
      <c r="Q1972"/>
      <c r="R1972"/>
      <c r="S1972"/>
      <c r="T1972"/>
      <c r="U1972"/>
      <c r="V1972"/>
      <c r="X1972" s="29"/>
      <c r="AB1972" s="108"/>
      <c r="AC1972" s="108"/>
    </row>
    <row r="1973" hidden="1" spans="1:29">
      <c r="A1973"/>
      <c r="B1973"/>
      <c r="C1973"/>
      <c r="D1973"/>
      <c r="E1973"/>
      <c r="F1973"/>
      <c r="G1973"/>
      <c r="H1973"/>
      <c r="I1973"/>
      <c r="J1973"/>
      <c r="K1973"/>
      <c r="L1973"/>
      <c r="M1973"/>
      <c r="N1973"/>
      <c r="O1973"/>
      <c r="P1973"/>
      <c r="Q1973"/>
      <c r="R1973"/>
      <c r="S1973"/>
      <c r="T1973"/>
      <c r="U1973"/>
      <c r="V1973"/>
      <c r="X1973" s="29"/>
      <c r="AB1973" s="108"/>
      <c r="AC1973" s="108"/>
    </row>
    <row r="1974" hidden="1" spans="1:29">
      <c r="A1974"/>
      <c r="B1974"/>
      <c r="C1974"/>
      <c r="D1974"/>
      <c r="E1974"/>
      <c r="F1974"/>
      <c r="G1974"/>
      <c r="H1974"/>
      <c r="I1974"/>
      <c r="J1974"/>
      <c r="K1974"/>
      <c r="L1974"/>
      <c r="M1974"/>
      <c r="N1974"/>
      <c r="O1974"/>
      <c r="P1974"/>
      <c r="Q1974"/>
      <c r="R1974"/>
      <c r="S1974"/>
      <c r="T1974"/>
      <c r="U1974"/>
      <c r="V1974"/>
      <c r="X1974" s="29"/>
      <c r="AB1974" s="108"/>
      <c r="AC1974" s="108"/>
    </row>
    <row r="1975" hidden="1" spans="1:29">
      <c r="A1975"/>
      <c r="B1975"/>
      <c r="C1975"/>
      <c r="D1975"/>
      <c r="E1975"/>
      <c r="F1975"/>
      <c r="G1975"/>
      <c r="H1975"/>
      <c r="I1975"/>
      <c r="J1975"/>
      <c r="K1975"/>
      <c r="L1975"/>
      <c r="M1975"/>
      <c r="N1975"/>
      <c r="O1975"/>
      <c r="P1975"/>
      <c r="Q1975"/>
      <c r="R1975"/>
      <c r="S1975"/>
      <c r="T1975"/>
      <c r="U1975"/>
      <c r="V1975"/>
      <c r="X1975" s="29"/>
      <c r="AB1975" s="108"/>
      <c r="AC1975" s="108"/>
    </row>
    <row r="1976" hidden="1" spans="1:29">
      <c r="A1976"/>
      <c r="B1976"/>
      <c r="C1976"/>
      <c r="D1976"/>
      <c r="E1976"/>
      <c r="F1976"/>
      <c r="G1976"/>
      <c r="H1976"/>
      <c r="I1976"/>
      <c r="J1976"/>
      <c r="K1976"/>
      <c r="L1976"/>
      <c r="M1976"/>
      <c r="N1976"/>
      <c r="O1976"/>
      <c r="P1976"/>
      <c r="Q1976"/>
      <c r="R1976"/>
      <c r="S1976"/>
      <c r="T1976"/>
      <c r="U1976"/>
      <c r="V1976"/>
      <c r="X1976" s="29"/>
      <c r="AB1976" s="108"/>
      <c r="AC1976" s="108"/>
    </row>
    <row r="1977" hidden="1" spans="1:29">
      <c r="A1977"/>
      <c r="B1977"/>
      <c r="C1977"/>
      <c r="D1977"/>
      <c r="E1977"/>
      <c r="F1977"/>
      <c r="G1977"/>
      <c r="H1977"/>
      <c r="I1977"/>
      <c r="J1977"/>
      <c r="K1977"/>
      <c r="L1977"/>
      <c r="M1977"/>
      <c r="N1977"/>
      <c r="O1977"/>
      <c r="P1977"/>
      <c r="Q1977"/>
      <c r="R1977"/>
      <c r="S1977"/>
      <c r="T1977"/>
      <c r="U1977"/>
      <c r="V1977"/>
      <c r="X1977" s="29"/>
      <c r="AB1977" s="108"/>
      <c r="AC1977" s="108"/>
    </row>
    <row r="1978" hidden="1" spans="1:29">
      <c r="A1978"/>
      <c r="B1978"/>
      <c r="C1978"/>
      <c r="D1978"/>
      <c r="E1978"/>
      <c r="F1978"/>
      <c r="G1978"/>
      <c r="H1978"/>
      <c r="I1978"/>
      <c r="J1978"/>
      <c r="K1978"/>
      <c r="L1978"/>
      <c r="M1978"/>
      <c r="N1978"/>
      <c r="O1978"/>
      <c r="P1978"/>
      <c r="Q1978"/>
      <c r="R1978"/>
      <c r="S1978"/>
      <c r="T1978"/>
      <c r="U1978"/>
      <c r="V1978"/>
      <c r="X1978" s="29"/>
      <c r="AB1978" s="108"/>
      <c r="AC1978" s="108"/>
    </row>
    <row r="1979" hidden="1" spans="1:29">
      <c r="A1979"/>
      <c r="B1979"/>
      <c r="C1979"/>
      <c r="D1979"/>
      <c r="E1979"/>
      <c r="F1979"/>
      <c r="G1979"/>
      <c r="H1979"/>
      <c r="I1979"/>
      <c r="J1979"/>
      <c r="K1979"/>
      <c r="L1979"/>
      <c r="M1979"/>
      <c r="N1979"/>
      <c r="O1979"/>
      <c r="P1979"/>
      <c r="Q1979"/>
      <c r="R1979"/>
      <c r="S1979"/>
      <c r="T1979"/>
      <c r="U1979"/>
      <c r="V1979"/>
      <c r="X1979" s="29"/>
      <c r="AB1979" s="108"/>
      <c r="AC1979" s="108"/>
    </row>
    <row r="1980" hidden="1" spans="1:29">
      <c r="A1980"/>
      <c r="B1980"/>
      <c r="C1980"/>
      <c r="D1980"/>
      <c r="E1980"/>
      <c r="F1980"/>
      <c r="G1980"/>
      <c r="H1980"/>
      <c r="I1980"/>
      <c r="J1980"/>
      <c r="K1980"/>
      <c r="L1980"/>
      <c r="M1980"/>
      <c r="N1980"/>
      <c r="O1980"/>
      <c r="P1980"/>
      <c r="Q1980"/>
      <c r="R1980"/>
      <c r="S1980"/>
      <c r="T1980"/>
      <c r="U1980"/>
      <c r="V1980"/>
      <c r="X1980" s="29"/>
      <c r="AB1980" s="108"/>
      <c r="AC1980" s="108"/>
    </row>
    <row r="1981" hidden="1" spans="1:29">
      <c r="A1981"/>
      <c r="B1981"/>
      <c r="C1981"/>
      <c r="D1981"/>
      <c r="E1981"/>
      <c r="F1981"/>
      <c r="G1981"/>
      <c r="H1981"/>
      <c r="I1981"/>
      <c r="J1981"/>
      <c r="K1981"/>
      <c r="L1981"/>
      <c r="M1981"/>
      <c r="N1981"/>
      <c r="O1981"/>
      <c r="P1981"/>
      <c r="Q1981"/>
      <c r="R1981"/>
      <c r="S1981"/>
      <c r="T1981"/>
      <c r="U1981"/>
      <c r="V1981"/>
      <c r="X1981" s="29"/>
      <c r="AB1981" s="108"/>
      <c r="AC1981" s="108"/>
    </row>
    <row r="1982" hidden="1" spans="1:29">
      <c r="A1982"/>
      <c r="B1982"/>
      <c r="C1982"/>
      <c r="D1982"/>
      <c r="E1982"/>
      <c r="F1982"/>
      <c r="G1982"/>
      <c r="H1982"/>
      <c r="I1982"/>
      <c r="J1982"/>
      <c r="K1982"/>
      <c r="L1982"/>
      <c r="M1982"/>
      <c r="N1982"/>
      <c r="O1982"/>
      <c r="P1982"/>
      <c r="Q1982"/>
      <c r="R1982"/>
      <c r="S1982"/>
      <c r="T1982"/>
      <c r="U1982"/>
      <c r="V1982"/>
      <c r="X1982" s="29"/>
      <c r="AB1982" s="108"/>
      <c r="AC1982" s="108"/>
    </row>
    <row r="1983" hidden="1" spans="1:29">
      <c r="A1983"/>
      <c r="B1983"/>
      <c r="C1983"/>
      <c r="D1983"/>
      <c r="E1983"/>
      <c r="F1983"/>
      <c r="G1983"/>
      <c r="H1983"/>
      <c r="I1983"/>
      <c r="J1983"/>
      <c r="K1983"/>
      <c r="L1983"/>
      <c r="M1983"/>
      <c r="N1983"/>
      <c r="O1983"/>
      <c r="P1983"/>
      <c r="Q1983"/>
      <c r="R1983"/>
      <c r="S1983"/>
      <c r="T1983"/>
      <c r="U1983"/>
      <c r="V1983"/>
      <c r="X1983" s="29"/>
      <c r="AB1983" s="108"/>
      <c r="AC1983" s="108"/>
    </row>
    <row r="1984" hidden="1" spans="1:29">
      <c r="A1984"/>
      <c r="B1984"/>
      <c r="C1984"/>
      <c r="D1984"/>
      <c r="E1984"/>
      <c r="F1984"/>
      <c r="G1984"/>
      <c r="H1984"/>
      <c r="I1984"/>
      <c r="J1984"/>
      <c r="K1984"/>
      <c r="L1984"/>
      <c r="M1984"/>
      <c r="N1984"/>
      <c r="O1984"/>
      <c r="P1984"/>
      <c r="Q1984"/>
      <c r="R1984"/>
      <c r="S1984"/>
      <c r="T1984"/>
      <c r="U1984"/>
      <c r="V1984"/>
      <c r="X1984" s="29"/>
      <c r="AB1984" s="108"/>
      <c r="AC1984" s="108"/>
    </row>
    <row r="1985" hidden="1" spans="1:29">
      <c r="A1985"/>
      <c r="B1985"/>
      <c r="C1985"/>
      <c r="D1985"/>
      <c r="E1985"/>
      <c r="F1985"/>
      <c r="G1985"/>
      <c r="H1985"/>
      <c r="I1985"/>
      <c r="J1985"/>
      <c r="K1985"/>
      <c r="L1985"/>
      <c r="M1985"/>
      <c r="N1985"/>
      <c r="O1985"/>
      <c r="P1985"/>
      <c r="Q1985"/>
      <c r="R1985"/>
      <c r="S1985"/>
      <c r="T1985"/>
      <c r="U1985"/>
      <c r="V1985"/>
      <c r="X1985" s="29"/>
      <c r="AB1985" s="108"/>
      <c r="AC1985" s="108"/>
    </row>
    <row r="1986" hidden="1" spans="1:29">
      <c r="A1986"/>
      <c r="B1986"/>
      <c r="C1986"/>
      <c r="D1986"/>
      <c r="E1986"/>
      <c r="F1986"/>
      <c r="G1986"/>
      <c r="H1986"/>
      <c r="I1986"/>
      <c r="J1986"/>
      <c r="K1986"/>
      <c r="L1986"/>
      <c r="M1986"/>
      <c r="N1986"/>
      <c r="O1986"/>
      <c r="P1986"/>
      <c r="Q1986"/>
      <c r="R1986"/>
      <c r="S1986"/>
      <c r="T1986"/>
      <c r="U1986"/>
      <c r="V1986"/>
      <c r="X1986" s="29"/>
      <c r="AB1986" s="108"/>
      <c r="AC1986" s="108"/>
    </row>
    <row r="1987" hidden="1" spans="1:29">
      <c r="A1987"/>
      <c r="B1987"/>
      <c r="C1987"/>
      <c r="D1987"/>
      <c r="E1987"/>
      <c r="F1987"/>
      <c r="G1987"/>
      <c r="H1987"/>
      <c r="I1987"/>
      <c r="J1987"/>
      <c r="K1987"/>
      <c r="L1987"/>
      <c r="M1987"/>
      <c r="N1987"/>
      <c r="O1987"/>
      <c r="P1987"/>
      <c r="Q1987"/>
      <c r="R1987"/>
      <c r="S1987"/>
      <c r="T1987"/>
      <c r="U1987"/>
      <c r="V1987"/>
      <c r="X1987" s="29"/>
      <c r="AB1987" s="108"/>
      <c r="AC1987" s="108"/>
    </row>
    <row r="1988" hidden="1" spans="1:29">
      <c r="A1988"/>
      <c r="B1988"/>
      <c r="C1988"/>
      <c r="D1988"/>
      <c r="E1988"/>
      <c r="F1988"/>
      <c r="G1988"/>
      <c r="H1988"/>
      <c r="I1988"/>
      <c r="J1988"/>
      <c r="K1988"/>
      <c r="L1988"/>
      <c r="M1988"/>
      <c r="N1988"/>
      <c r="O1988"/>
      <c r="P1988"/>
      <c r="Q1988"/>
      <c r="R1988"/>
      <c r="S1988"/>
      <c r="T1988"/>
      <c r="U1988"/>
      <c r="V1988"/>
      <c r="X1988" s="29"/>
      <c r="AB1988" s="108"/>
      <c r="AC1988" s="108"/>
    </row>
    <row r="1989" hidden="1" spans="1:29">
      <c r="A1989"/>
      <c r="B1989"/>
      <c r="C1989"/>
      <c r="D1989"/>
      <c r="E1989"/>
      <c r="F1989"/>
      <c r="G1989"/>
      <c r="H1989"/>
      <c r="I1989"/>
      <c r="J1989"/>
      <c r="K1989"/>
      <c r="L1989"/>
      <c r="M1989"/>
      <c r="N1989"/>
      <c r="O1989"/>
      <c r="P1989"/>
      <c r="Q1989"/>
      <c r="R1989"/>
      <c r="S1989"/>
      <c r="T1989"/>
      <c r="U1989"/>
      <c r="V1989"/>
      <c r="X1989" s="29"/>
      <c r="AB1989" s="108"/>
      <c r="AC1989" s="108"/>
    </row>
    <row r="1990" hidden="1" spans="1:29">
      <c r="A1990"/>
      <c r="B1990"/>
      <c r="C1990"/>
      <c r="D1990"/>
      <c r="E1990"/>
      <c r="F1990"/>
      <c r="G1990"/>
      <c r="H1990"/>
      <c r="I1990"/>
      <c r="J1990"/>
      <c r="K1990"/>
      <c r="L1990"/>
      <c r="M1990"/>
      <c r="N1990"/>
      <c r="O1990"/>
      <c r="P1990"/>
      <c r="Q1990"/>
      <c r="R1990"/>
      <c r="S1990"/>
      <c r="T1990"/>
      <c r="U1990"/>
      <c r="V1990"/>
      <c r="X1990" s="29"/>
      <c r="AB1990" s="108"/>
      <c r="AC1990" s="108"/>
    </row>
    <row r="1991" hidden="1" spans="1:29">
      <c r="A1991"/>
      <c r="B1991"/>
      <c r="C1991"/>
      <c r="D1991"/>
      <c r="E1991"/>
      <c r="F1991"/>
      <c r="G1991"/>
      <c r="H1991"/>
      <c r="I1991"/>
      <c r="J1991"/>
      <c r="K1991"/>
      <c r="L1991"/>
      <c r="M1991"/>
      <c r="N1991"/>
      <c r="O1991"/>
      <c r="P1991"/>
      <c r="Q1991"/>
      <c r="R1991"/>
      <c r="S1991"/>
      <c r="T1991"/>
      <c r="U1991"/>
      <c r="V1991"/>
      <c r="X1991" s="29"/>
      <c r="AB1991" s="108"/>
      <c r="AC1991" s="108"/>
    </row>
    <row r="1992" hidden="1" spans="1:29">
      <c r="A1992"/>
      <c r="B1992"/>
      <c r="C1992"/>
      <c r="D1992"/>
      <c r="E1992"/>
      <c r="F1992"/>
      <c r="G1992"/>
      <c r="H1992"/>
      <c r="I1992"/>
      <c r="J1992"/>
      <c r="K1992"/>
      <c r="L1992"/>
      <c r="M1992"/>
      <c r="N1992"/>
      <c r="O1992"/>
      <c r="P1992"/>
      <c r="Q1992"/>
      <c r="R1992"/>
      <c r="S1992"/>
      <c r="T1992"/>
      <c r="U1992"/>
      <c r="V1992"/>
      <c r="X1992" s="29"/>
      <c r="AB1992" s="108"/>
      <c r="AC1992" s="108"/>
    </row>
    <row r="1993" hidden="1" spans="1:29">
      <c r="A1993"/>
      <c r="B1993"/>
      <c r="C1993"/>
      <c r="D1993"/>
      <c r="E1993"/>
      <c r="F1993"/>
      <c r="G1993"/>
      <c r="H1993"/>
      <c r="I1993"/>
      <c r="J1993"/>
      <c r="K1993"/>
      <c r="L1993"/>
      <c r="M1993"/>
      <c r="N1993"/>
      <c r="O1993"/>
      <c r="P1993"/>
      <c r="Q1993"/>
      <c r="R1993"/>
      <c r="S1993"/>
      <c r="T1993"/>
      <c r="U1993"/>
      <c r="V1993"/>
      <c r="X1993" s="29"/>
      <c r="AB1993" s="108"/>
      <c r="AC1993" s="108"/>
    </row>
    <row r="1994" hidden="1" spans="1:29">
      <c r="A1994"/>
      <c r="B1994"/>
      <c r="C1994"/>
      <c r="D1994"/>
      <c r="E1994"/>
      <c r="F1994"/>
      <c r="G1994"/>
      <c r="H1994"/>
      <c r="I1994"/>
      <c r="J1994"/>
      <c r="K1994"/>
      <c r="L1994"/>
      <c r="M1994"/>
      <c r="N1994"/>
      <c r="O1994"/>
      <c r="P1994"/>
      <c r="Q1994"/>
      <c r="R1994"/>
      <c r="S1994"/>
      <c r="T1994"/>
      <c r="U1994"/>
      <c r="V1994"/>
      <c r="X1994" s="29"/>
      <c r="AB1994" s="108"/>
      <c r="AC1994" s="108"/>
    </row>
    <row r="1995" hidden="1" spans="1:29">
      <c r="A1995"/>
      <c r="B1995"/>
      <c r="C1995"/>
      <c r="D1995"/>
      <c r="E1995"/>
      <c r="F1995"/>
      <c r="G1995"/>
      <c r="H1995"/>
      <c r="I1995"/>
      <c r="J1995"/>
      <c r="K1995"/>
      <c r="L1995"/>
      <c r="M1995"/>
      <c r="N1995"/>
      <c r="O1995"/>
      <c r="P1995"/>
      <c r="Q1995"/>
      <c r="R1995"/>
      <c r="S1995"/>
      <c r="T1995"/>
      <c r="U1995"/>
      <c r="V1995"/>
      <c r="X1995" s="29"/>
      <c r="AB1995" s="108"/>
      <c r="AC1995" s="108"/>
    </row>
    <row r="1996" hidden="1" spans="1:29">
      <c r="A1996"/>
      <c r="B1996"/>
      <c r="C1996"/>
      <c r="D1996"/>
      <c r="E1996"/>
      <c r="F1996"/>
      <c r="G1996"/>
      <c r="H1996"/>
      <c r="I1996"/>
      <c r="J1996"/>
      <c r="K1996"/>
      <c r="L1996"/>
      <c r="M1996"/>
      <c r="N1996"/>
      <c r="O1996"/>
      <c r="P1996"/>
      <c r="Q1996"/>
      <c r="R1996"/>
      <c r="S1996"/>
      <c r="T1996"/>
      <c r="U1996"/>
      <c r="V1996"/>
      <c r="X1996" s="29"/>
      <c r="AB1996" s="108"/>
      <c r="AC1996" s="108"/>
    </row>
    <row r="1997" hidden="1" spans="1:29">
      <c r="A1997"/>
      <c r="B1997"/>
      <c r="C1997"/>
      <c r="D1997"/>
      <c r="E1997"/>
      <c r="F1997"/>
      <c r="G1997"/>
      <c r="H1997"/>
      <c r="I1997"/>
      <c r="J1997"/>
      <c r="K1997"/>
      <c r="L1997"/>
      <c r="M1997"/>
      <c r="N1997"/>
      <c r="O1997"/>
      <c r="P1997"/>
      <c r="Q1997"/>
      <c r="R1997"/>
      <c r="S1997"/>
      <c r="T1997"/>
      <c r="U1997"/>
      <c r="V1997"/>
      <c r="X1997" s="29"/>
      <c r="AB1997" s="108"/>
      <c r="AC1997" s="108"/>
    </row>
    <row r="1998" hidden="1" spans="1:29">
      <c r="A1998"/>
      <c r="B1998"/>
      <c r="C1998"/>
      <c r="D1998"/>
      <c r="E1998"/>
      <c r="F1998"/>
      <c r="G1998"/>
      <c r="H1998"/>
      <c r="I1998"/>
      <c r="J1998"/>
      <c r="K1998"/>
      <c r="L1998"/>
      <c r="M1998"/>
      <c r="N1998"/>
      <c r="O1998"/>
      <c r="P1998"/>
      <c r="Q1998"/>
      <c r="R1998"/>
      <c r="S1998"/>
      <c r="T1998"/>
      <c r="U1998"/>
      <c r="V1998"/>
      <c r="X1998" s="29"/>
      <c r="AB1998" s="108"/>
      <c r="AC1998" s="108"/>
    </row>
    <row r="1999" hidden="1" spans="1:29">
      <c r="A1999"/>
      <c r="B1999"/>
      <c r="C1999"/>
      <c r="D1999"/>
      <c r="E1999"/>
      <c r="F1999"/>
      <c r="G1999"/>
      <c r="H1999"/>
      <c r="I1999"/>
      <c r="J1999"/>
      <c r="K1999"/>
      <c r="L1999"/>
      <c r="M1999"/>
      <c r="N1999"/>
      <c r="O1999"/>
      <c r="P1999"/>
      <c r="Q1999"/>
      <c r="R1999"/>
      <c r="S1999"/>
      <c r="T1999"/>
      <c r="U1999"/>
      <c r="V1999"/>
      <c r="X1999" s="29"/>
      <c r="AB1999" s="108"/>
      <c r="AC1999" s="108"/>
    </row>
    <row r="2000" hidden="1" spans="1:29">
      <c r="A2000"/>
      <c r="B2000"/>
      <c r="C2000"/>
      <c r="D2000"/>
      <c r="E2000"/>
      <c r="F2000"/>
      <c r="G2000"/>
      <c r="H2000"/>
      <c r="I2000"/>
      <c r="J2000"/>
      <c r="K2000"/>
      <c r="L2000"/>
      <c r="M2000"/>
      <c r="N2000"/>
      <c r="O2000"/>
      <c r="P2000"/>
      <c r="Q2000"/>
      <c r="R2000"/>
      <c r="S2000"/>
      <c r="T2000"/>
      <c r="U2000"/>
      <c r="V2000"/>
      <c r="X2000" s="29"/>
      <c r="AB2000" s="108"/>
      <c r="AC2000" s="108"/>
    </row>
    <row r="2001" hidden="1" spans="1:29">
      <c r="A2001"/>
      <c r="B2001"/>
      <c r="C2001"/>
      <c r="D2001"/>
      <c r="E2001"/>
      <c r="F2001"/>
      <c r="G2001"/>
      <c r="H2001"/>
      <c r="I2001"/>
      <c r="J2001"/>
      <c r="K2001"/>
      <c r="L2001"/>
      <c r="M2001"/>
      <c r="N2001"/>
      <c r="O2001"/>
      <c r="P2001"/>
      <c r="Q2001"/>
      <c r="R2001"/>
      <c r="S2001"/>
      <c r="T2001"/>
      <c r="U2001"/>
      <c r="V2001"/>
      <c r="X2001" s="29"/>
      <c r="AB2001" s="108"/>
      <c r="AC2001" s="108"/>
    </row>
    <row r="2002" hidden="1" spans="1:29">
      <c r="A2002"/>
      <c r="B2002"/>
      <c r="C2002"/>
      <c r="D2002"/>
      <c r="E2002"/>
      <c r="F2002"/>
      <c r="G2002"/>
      <c r="H2002"/>
      <c r="I2002"/>
      <c r="J2002"/>
      <c r="K2002"/>
      <c r="L2002"/>
      <c r="M2002"/>
      <c r="N2002"/>
      <c r="O2002"/>
      <c r="P2002"/>
      <c r="Q2002"/>
      <c r="R2002"/>
      <c r="S2002"/>
      <c r="T2002"/>
      <c r="U2002"/>
      <c r="V2002"/>
      <c r="X2002" s="29"/>
      <c r="AB2002" s="108"/>
      <c r="AC2002" s="108"/>
    </row>
    <row r="2003" hidden="1" spans="1:29">
      <c r="A2003"/>
      <c r="B2003"/>
      <c r="C2003"/>
      <c r="D2003"/>
      <c r="E2003"/>
      <c r="F2003"/>
      <c r="G2003"/>
      <c r="H2003"/>
      <c r="I2003"/>
      <c r="J2003"/>
      <c r="K2003"/>
      <c r="L2003"/>
      <c r="M2003"/>
      <c r="N2003"/>
      <c r="O2003"/>
      <c r="P2003"/>
      <c r="Q2003"/>
      <c r="R2003"/>
      <c r="S2003"/>
      <c r="T2003"/>
      <c r="U2003"/>
      <c r="V2003"/>
      <c r="X2003" s="29"/>
      <c r="AB2003" s="108"/>
      <c r="AC2003" s="108"/>
    </row>
    <row r="2004" hidden="1" spans="1:29">
      <c r="A2004"/>
      <c r="B2004"/>
      <c r="C2004"/>
      <c r="D2004"/>
      <c r="E2004"/>
      <c r="F2004"/>
      <c r="G2004"/>
      <c r="H2004"/>
      <c r="I2004"/>
      <c r="J2004"/>
      <c r="K2004"/>
      <c r="L2004"/>
      <c r="M2004"/>
      <c r="N2004"/>
      <c r="O2004"/>
      <c r="P2004"/>
      <c r="Q2004"/>
      <c r="R2004"/>
      <c r="S2004"/>
      <c r="T2004"/>
      <c r="U2004"/>
      <c r="V2004"/>
      <c r="X2004" s="29"/>
      <c r="AB2004" s="108"/>
      <c r="AC2004" s="108"/>
    </row>
    <row r="2005" hidden="1" spans="1:29">
      <c r="A2005"/>
      <c r="B2005"/>
      <c r="C2005"/>
      <c r="D2005"/>
      <c r="E2005"/>
      <c r="F2005"/>
      <c r="G2005"/>
      <c r="H2005"/>
      <c r="I2005"/>
      <c r="J2005"/>
      <c r="K2005"/>
      <c r="L2005"/>
      <c r="M2005"/>
      <c r="N2005"/>
      <c r="O2005"/>
      <c r="P2005"/>
      <c r="Q2005"/>
      <c r="R2005"/>
      <c r="S2005"/>
      <c r="T2005"/>
      <c r="U2005"/>
      <c r="V2005"/>
      <c r="X2005" s="29"/>
      <c r="AB2005" s="108"/>
      <c r="AC2005" s="108"/>
    </row>
    <row r="2006" hidden="1" spans="1:29">
      <c r="A2006"/>
      <c r="B2006"/>
      <c r="C2006"/>
      <c r="D2006"/>
      <c r="E2006"/>
      <c r="F2006"/>
      <c r="G2006"/>
      <c r="H2006"/>
      <c r="I2006"/>
      <c r="J2006"/>
      <c r="K2006"/>
      <c r="L2006"/>
      <c r="M2006"/>
      <c r="N2006"/>
      <c r="O2006"/>
      <c r="P2006"/>
      <c r="Q2006"/>
      <c r="R2006"/>
      <c r="S2006"/>
      <c r="T2006"/>
      <c r="U2006"/>
      <c r="V2006"/>
      <c r="X2006" s="29"/>
      <c r="AB2006" s="108"/>
      <c r="AC2006" s="108"/>
    </row>
    <row r="2007" hidden="1" spans="1:29">
      <c r="A2007"/>
      <c r="B2007"/>
      <c r="C2007"/>
      <c r="D2007"/>
      <c r="E2007"/>
      <c r="F2007"/>
      <c r="G2007"/>
      <c r="H2007"/>
      <c r="I2007"/>
      <c r="J2007"/>
      <c r="K2007"/>
      <c r="L2007"/>
      <c r="M2007"/>
      <c r="N2007"/>
      <c r="O2007"/>
      <c r="P2007"/>
      <c r="Q2007"/>
      <c r="R2007"/>
      <c r="S2007"/>
      <c r="T2007"/>
      <c r="U2007"/>
      <c r="V2007"/>
      <c r="X2007" s="29"/>
      <c r="AB2007" s="108"/>
      <c r="AC2007" s="108"/>
    </row>
    <row r="2008" hidden="1" spans="1:29">
      <c r="A2008"/>
      <c r="B2008"/>
      <c r="C2008"/>
      <c r="D2008"/>
      <c r="E2008"/>
      <c r="F2008"/>
      <c r="G2008"/>
      <c r="H2008"/>
      <c r="I2008"/>
      <c r="J2008"/>
      <c r="K2008"/>
      <c r="L2008"/>
      <c r="M2008"/>
      <c r="N2008"/>
      <c r="O2008"/>
      <c r="P2008"/>
      <c r="Q2008"/>
      <c r="R2008"/>
      <c r="S2008"/>
      <c r="T2008"/>
      <c r="U2008"/>
      <c r="V2008"/>
      <c r="X2008" s="29"/>
      <c r="AB2008" s="108"/>
      <c r="AC2008" s="108"/>
    </row>
    <row r="2009" hidden="1" spans="1:29">
      <c r="A2009"/>
      <c r="B2009"/>
      <c r="C2009"/>
      <c r="D2009"/>
      <c r="E2009"/>
      <c r="F2009"/>
      <c r="G2009"/>
      <c r="H2009"/>
      <c r="I2009"/>
      <c r="J2009"/>
      <c r="K2009"/>
      <c r="L2009"/>
      <c r="M2009"/>
      <c r="N2009"/>
      <c r="O2009"/>
      <c r="P2009"/>
      <c r="Q2009"/>
      <c r="R2009"/>
      <c r="S2009"/>
      <c r="T2009"/>
      <c r="U2009"/>
      <c r="V2009"/>
      <c r="X2009" s="29"/>
      <c r="AB2009" s="108"/>
      <c r="AC2009" s="108"/>
    </row>
    <row r="2010" hidden="1" spans="1:29">
      <c r="A2010"/>
      <c r="B2010"/>
      <c r="C2010"/>
      <c r="D2010"/>
      <c r="E2010"/>
      <c r="F2010"/>
      <c r="G2010"/>
      <c r="H2010"/>
      <c r="I2010"/>
      <c r="J2010"/>
      <c r="K2010"/>
      <c r="L2010"/>
      <c r="M2010"/>
      <c r="N2010"/>
      <c r="O2010"/>
      <c r="P2010"/>
      <c r="Q2010"/>
      <c r="R2010"/>
      <c r="S2010"/>
      <c r="T2010"/>
      <c r="U2010"/>
      <c r="V2010"/>
      <c r="X2010" s="29"/>
      <c r="AB2010" s="108"/>
      <c r="AC2010" s="108"/>
    </row>
    <row r="2011" hidden="1" spans="1:29">
      <c r="A2011"/>
      <c r="B2011"/>
      <c r="C2011"/>
      <c r="D2011"/>
      <c r="E2011"/>
      <c r="F2011"/>
      <c r="G2011"/>
      <c r="H2011"/>
      <c r="I2011"/>
      <c r="J2011"/>
      <c r="K2011"/>
      <c r="L2011"/>
      <c r="M2011"/>
      <c r="N2011"/>
      <c r="O2011"/>
      <c r="P2011"/>
      <c r="Q2011"/>
      <c r="R2011"/>
      <c r="S2011"/>
      <c r="T2011"/>
      <c r="U2011"/>
      <c r="V2011"/>
      <c r="X2011" s="29"/>
      <c r="AB2011" s="108"/>
      <c r="AC2011" s="108"/>
    </row>
    <row r="2012" hidden="1" spans="1:29">
      <c r="A2012"/>
      <c r="B2012"/>
      <c r="C2012"/>
      <c r="D2012"/>
      <c r="E2012"/>
      <c r="F2012"/>
      <c r="G2012"/>
      <c r="H2012"/>
      <c r="I2012"/>
      <c r="J2012"/>
      <c r="K2012"/>
      <c r="L2012"/>
      <c r="M2012"/>
      <c r="N2012"/>
      <c r="O2012"/>
      <c r="P2012"/>
      <c r="Q2012"/>
      <c r="R2012"/>
      <c r="S2012"/>
      <c r="T2012"/>
      <c r="U2012"/>
      <c r="V2012"/>
      <c r="X2012" s="29"/>
      <c r="AB2012" s="108"/>
      <c r="AC2012" s="108"/>
    </row>
    <row r="2013" hidden="1" spans="1:29">
      <c r="A2013"/>
      <c r="B2013"/>
      <c r="C2013"/>
      <c r="D2013"/>
      <c r="E2013"/>
      <c r="F2013"/>
      <c r="G2013"/>
      <c r="H2013"/>
      <c r="I2013"/>
      <c r="J2013"/>
      <c r="K2013"/>
      <c r="L2013"/>
      <c r="M2013"/>
      <c r="N2013"/>
      <c r="O2013"/>
      <c r="P2013"/>
      <c r="Q2013"/>
      <c r="R2013"/>
      <c r="S2013"/>
      <c r="T2013"/>
      <c r="U2013"/>
      <c r="V2013"/>
      <c r="X2013" s="29"/>
      <c r="AB2013" s="108"/>
      <c r="AC2013" s="108"/>
    </row>
    <row r="2014" hidden="1" spans="1:29">
      <c r="A2014"/>
      <c r="B2014"/>
      <c r="C2014"/>
      <c r="D2014"/>
      <c r="E2014"/>
      <c r="F2014"/>
      <c r="G2014"/>
      <c r="H2014"/>
      <c r="I2014"/>
      <c r="J2014"/>
      <c r="K2014"/>
      <c r="L2014"/>
      <c r="M2014"/>
      <c r="N2014"/>
      <c r="O2014"/>
      <c r="P2014"/>
      <c r="Q2014"/>
      <c r="R2014"/>
      <c r="S2014"/>
      <c r="T2014"/>
      <c r="U2014"/>
      <c r="V2014"/>
      <c r="X2014" s="29"/>
      <c r="AB2014" s="108"/>
      <c r="AC2014" s="108"/>
    </row>
    <row r="2015" hidden="1" spans="1:29">
      <c r="A2015"/>
      <c r="B2015"/>
      <c r="C2015"/>
      <c r="D2015"/>
      <c r="E2015"/>
      <c r="F2015"/>
      <c r="G2015"/>
      <c r="H2015"/>
      <c r="I2015"/>
      <c r="J2015"/>
      <c r="K2015"/>
      <c r="L2015"/>
      <c r="M2015"/>
      <c r="N2015"/>
      <c r="O2015"/>
      <c r="P2015"/>
      <c r="Q2015"/>
      <c r="R2015"/>
      <c r="S2015"/>
      <c r="T2015"/>
      <c r="U2015"/>
      <c r="V2015"/>
      <c r="X2015" s="29"/>
      <c r="AB2015" s="108"/>
      <c r="AC2015" s="108"/>
    </row>
    <row r="2016" hidden="1" spans="1:29">
      <c r="A2016"/>
      <c r="B2016"/>
      <c r="C2016"/>
      <c r="D2016"/>
      <c r="E2016"/>
      <c r="F2016"/>
      <c r="G2016"/>
      <c r="H2016"/>
      <c r="I2016"/>
      <c r="J2016"/>
      <c r="K2016"/>
      <c r="L2016"/>
      <c r="M2016"/>
      <c r="N2016"/>
      <c r="O2016"/>
      <c r="P2016"/>
      <c r="Q2016"/>
      <c r="R2016"/>
      <c r="S2016"/>
      <c r="T2016"/>
      <c r="U2016"/>
      <c r="V2016"/>
      <c r="X2016" s="29"/>
      <c r="AB2016" s="108"/>
      <c r="AC2016" s="108"/>
    </row>
    <row r="2017" hidden="1" spans="1:29">
      <c r="A2017"/>
      <c r="B2017"/>
      <c r="C2017"/>
      <c r="D2017"/>
      <c r="E2017"/>
      <c r="F2017"/>
      <c r="G2017"/>
      <c r="H2017"/>
      <c r="I2017"/>
      <c r="J2017"/>
      <c r="K2017"/>
      <c r="L2017"/>
      <c r="M2017"/>
      <c r="N2017"/>
      <c r="O2017"/>
      <c r="P2017"/>
      <c r="Q2017"/>
      <c r="R2017"/>
      <c r="S2017"/>
      <c r="T2017"/>
      <c r="U2017"/>
      <c r="V2017"/>
      <c r="X2017" s="29"/>
      <c r="AB2017" s="108"/>
      <c r="AC2017" s="108"/>
    </row>
    <row r="2018" hidden="1" spans="1:29">
      <c r="A2018"/>
      <c r="B2018"/>
      <c r="C2018"/>
      <c r="D2018"/>
      <c r="E2018"/>
      <c r="F2018"/>
      <c r="G2018"/>
      <c r="H2018"/>
      <c r="I2018"/>
      <c r="J2018"/>
      <c r="K2018"/>
      <c r="L2018"/>
      <c r="M2018"/>
      <c r="N2018"/>
      <c r="O2018"/>
      <c r="P2018"/>
      <c r="Q2018"/>
      <c r="R2018"/>
      <c r="S2018"/>
      <c r="T2018"/>
      <c r="U2018"/>
      <c r="V2018"/>
      <c r="X2018" s="29"/>
      <c r="AB2018" s="108"/>
      <c r="AC2018" s="108"/>
    </row>
    <row r="2019" hidden="1" spans="1:29">
      <c r="A2019"/>
      <c r="B2019"/>
      <c r="C2019"/>
      <c r="D2019"/>
      <c r="E2019"/>
      <c r="F2019"/>
      <c r="G2019"/>
      <c r="H2019"/>
      <c r="I2019"/>
      <c r="J2019"/>
      <c r="K2019"/>
      <c r="L2019"/>
      <c r="M2019"/>
      <c r="N2019"/>
      <c r="O2019"/>
      <c r="P2019"/>
      <c r="Q2019"/>
      <c r="R2019"/>
      <c r="S2019"/>
      <c r="T2019"/>
      <c r="U2019"/>
      <c r="V2019"/>
      <c r="X2019" s="29"/>
      <c r="AB2019" s="108"/>
      <c r="AC2019" s="108"/>
    </row>
    <row r="2020" hidden="1" spans="1:29">
      <c r="A2020"/>
      <c r="B2020"/>
      <c r="C2020"/>
      <c r="D2020"/>
      <c r="E2020"/>
      <c r="F2020"/>
      <c r="G2020"/>
      <c r="H2020"/>
      <c r="I2020"/>
      <c r="J2020"/>
      <c r="K2020"/>
      <c r="L2020"/>
      <c r="M2020"/>
      <c r="N2020"/>
      <c r="O2020"/>
      <c r="P2020"/>
      <c r="Q2020"/>
      <c r="R2020"/>
      <c r="S2020"/>
      <c r="T2020"/>
      <c r="U2020"/>
      <c r="V2020"/>
      <c r="X2020" s="29"/>
      <c r="AB2020" s="108"/>
      <c r="AC2020" s="108"/>
    </row>
    <row r="2021" hidden="1" spans="1:29">
      <c r="A2021"/>
      <c r="B2021"/>
      <c r="C2021"/>
      <c r="D2021"/>
      <c r="E2021"/>
      <c r="F2021"/>
      <c r="G2021"/>
      <c r="H2021"/>
      <c r="I2021"/>
      <c r="J2021"/>
      <c r="K2021"/>
      <c r="L2021"/>
      <c r="M2021"/>
      <c r="N2021"/>
      <c r="O2021"/>
      <c r="P2021"/>
      <c r="Q2021"/>
      <c r="R2021"/>
      <c r="S2021"/>
      <c r="T2021"/>
      <c r="U2021"/>
      <c r="V2021"/>
      <c r="X2021" s="29"/>
      <c r="AB2021" s="108"/>
      <c r="AC2021" s="108"/>
    </row>
    <row r="2022" hidden="1" spans="1:29">
      <c r="A2022"/>
      <c r="B2022"/>
      <c r="C2022"/>
      <c r="D2022"/>
      <c r="E2022"/>
      <c r="F2022"/>
      <c r="G2022"/>
      <c r="H2022"/>
      <c r="I2022"/>
      <c r="J2022"/>
      <c r="K2022"/>
      <c r="L2022"/>
      <c r="M2022"/>
      <c r="N2022"/>
      <c r="O2022"/>
      <c r="P2022"/>
      <c r="Q2022"/>
      <c r="R2022"/>
      <c r="S2022"/>
      <c r="T2022"/>
      <c r="U2022"/>
      <c r="V2022"/>
      <c r="X2022" s="29"/>
      <c r="AB2022" s="108"/>
      <c r="AC2022" s="108"/>
    </row>
    <row r="2023" hidden="1" spans="1:29">
      <c r="A2023"/>
      <c r="B2023"/>
      <c r="C2023"/>
      <c r="D2023"/>
      <c r="E2023"/>
      <c r="F2023"/>
      <c r="G2023"/>
      <c r="H2023"/>
      <c r="I2023"/>
      <c r="J2023"/>
      <c r="K2023"/>
      <c r="L2023"/>
      <c r="M2023"/>
      <c r="N2023"/>
      <c r="O2023"/>
      <c r="P2023"/>
      <c r="Q2023"/>
      <c r="R2023"/>
      <c r="S2023"/>
      <c r="T2023"/>
      <c r="U2023"/>
      <c r="V2023"/>
      <c r="X2023" s="29"/>
      <c r="AB2023" s="108"/>
      <c r="AC2023" s="108"/>
    </row>
    <row r="2024" hidden="1" spans="1:29">
      <c r="A2024"/>
      <c r="B2024"/>
      <c r="C2024"/>
      <c r="D2024"/>
      <c r="E2024"/>
      <c r="F2024"/>
      <c r="G2024"/>
      <c r="H2024"/>
      <c r="I2024"/>
      <c r="J2024"/>
      <c r="K2024"/>
      <c r="L2024"/>
      <c r="M2024"/>
      <c r="N2024"/>
      <c r="O2024"/>
      <c r="P2024"/>
      <c r="Q2024"/>
      <c r="R2024"/>
      <c r="S2024"/>
      <c r="T2024"/>
      <c r="U2024"/>
      <c r="V2024"/>
      <c r="X2024" s="29"/>
      <c r="AB2024" s="108"/>
      <c r="AC2024" s="108"/>
    </row>
    <row r="2025" hidden="1" spans="1:29">
      <c r="A2025"/>
      <c r="B2025"/>
      <c r="C2025"/>
      <c r="D2025"/>
      <c r="E2025"/>
      <c r="F2025"/>
      <c r="G2025"/>
      <c r="H2025"/>
      <c r="I2025"/>
      <c r="J2025"/>
      <c r="K2025"/>
      <c r="L2025"/>
      <c r="M2025"/>
      <c r="N2025"/>
      <c r="O2025"/>
      <c r="P2025"/>
      <c r="Q2025"/>
      <c r="R2025"/>
      <c r="S2025"/>
      <c r="T2025"/>
      <c r="U2025"/>
      <c r="V2025"/>
      <c r="X2025" s="29"/>
      <c r="AB2025" s="108"/>
      <c r="AC2025" s="108"/>
    </row>
    <row r="2026" hidden="1" spans="1:29">
      <c r="A2026"/>
      <c r="B2026"/>
      <c r="C2026"/>
      <c r="D2026"/>
      <c r="E2026"/>
      <c r="F2026"/>
      <c r="G2026"/>
      <c r="H2026"/>
      <c r="I2026"/>
      <c r="J2026"/>
      <c r="K2026"/>
      <c r="L2026"/>
      <c r="M2026"/>
      <c r="N2026"/>
      <c r="O2026"/>
      <c r="P2026"/>
      <c r="Q2026"/>
      <c r="R2026"/>
      <c r="S2026"/>
      <c r="T2026"/>
      <c r="U2026"/>
      <c r="V2026"/>
      <c r="X2026" s="29"/>
      <c r="AB2026" s="108"/>
      <c r="AC2026" s="108"/>
    </row>
    <row r="2027" hidden="1" spans="1:29">
      <c r="A2027"/>
      <c r="B2027"/>
      <c r="C2027"/>
      <c r="D2027"/>
      <c r="E2027"/>
      <c r="F2027"/>
      <c r="G2027"/>
      <c r="H2027"/>
      <c r="I2027"/>
      <c r="J2027"/>
      <c r="K2027"/>
      <c r="L2027"/>
      <c r="M2027"/>
      <c r="N2027"/>
      <c r="O2027"/>
      <c r="P2027"/>
      <c r="Q2027"/>
      <c r="R2027"/>
      <c r="S2027"/>
      <c r="T2027"/>
      <c r="U2027"/>
      <c r="V2027"/>
      <c r="X2027" s="29"/>
      <c r="AB2027" s="108"/>
      <c r="AC2027" s="108"/>
    </row>
    <row r="2028" hidden="1" spans="1:29">
      <c r="A2028"/>
      <c r="B2028"/>
      <c r="C2028"/>
      <c r="D2028"/>
      <c r="E2028"/>
      <c r="F2028"/>
      <c r="G2028"/>
      <c r="H2028"/>
      <c r="I2028"/>
      <c r="J2028"/>
      <c r="K2028"/>
      <c r="L2028"/>
      <c r="M2028"/>
      <c r="N2028"/>
      <c r="O2028"/>
      <c r="P2028"/>
      <c r="Q2028"/>
      <c r="R2028"/>
      <c r="S2028"/>
      <c r="T2028"/>
      <c r="U2028"/>
      <c r="V2028"/>
      <c r="X2028" s="29"/>
      <c r="AB2028" s="108"/>
      <c r="AC2028" s="108"/>
    </row>
    <row r="2029" hidden="1" spans="1:29">
      <c r="A2029"/>
      <c r="B2029"/>
      <c r="C2029"/>
      <c r="D2029"/>
      <c r="E2029"/>
      <c r="F2029"/>
      <c r="G2029"/>
      <c r="H2029"/>
      <c r="I2029"/>
      <c r="J2029"/>
      <c r="K2029"/>
      <c r="L2029"/>
      <c r="M2029"/>
      <c r="N2029"/>
      <c r="O2029"/>
      <c r="P2029"/>
      <c r="Q2029"/>
      <c r="R2029"/>
      <c r="S2029"/>
      <c r="T2029"/>
      <c r="U2029"/>
      <c r="V2029"/>
      <c r="X2029" s="29"/>
      <c r="AB2029" s="108"/>
      <c r="AC2029" s="108"/>
    </row>
    <row r="2030" hidden="1" spans="1:29">
      <c r="A2030"/>
      <c r="B2030"/>
      <c r="C2030"/>
      <c r="D2030"/>
      <c r="E2030"/>
      <c r="F2030"/>
      <c r="G2030"/>
      <c r="H2030"/>
      <c r="I2030"/>
      <c r="J2030"/>
      <c r="K2030"/>
      <c r="L2030"/>
      <c r="M2030"/>
      <c r="N2030"/>
      <c r="O2030"/>
      <c r="P2030"/>
      <c r="Q2030"/>
      <c r="R2030"/>
      <c r="S2030"/>
      <c r="T2030"/>
      <c r="U2030"/>
      <c r="V2030"/>
      <c r="X2030" s="29"/>
      <c r="AB2030" s="108"/>
      <c r="AC2030" s="108"/>
    </row>
    <row r="2031" hidden="1" spans="1:29">
      <c r="A2031"/>
      <c r="B2031"/>
      <c r="C2031"/>
      <c r="D2031"/>
      <c r="E2031"/>
      <c r="F2031"/>
      <c r="G2031"/>
      <c r="H2031"/>
      <c r="I2031"/>
      <c r="J2031"/>
      <c r="K2031"/>
      <c r="L2031"/>
      <c r="M2031"/>
      <c r="N2031"/>
      <c r="O2031"/>
      <c r="P2031"/>
      <c r="Q2031"/>
      <c r="R2031"/>
      <c r="S2031"/>
      <c r="T2031"/>
      <c r="U2031"/>
      <c r="V2031"/>
      <c r="X2031" s="29"/>
      <c r="AB2031" s="108"/>
      <c r="AC2031" s="108"/>
    </row>
    <row r="2032" hidden="1" spans="1:29">
      <c r="A2032"/>
      <c r="B2032"/>
      <c r="C2032"/>
      <c r="D2032"/>
      <c r="E2032"/>
      <c r="F2032"/>
      <c r="G2032"/>
      <c r="H2032"/>
      <c r="I2032"/>
      <c r="J2032"/>
      <c r="K2032"/>
      <c r="L2032"/>
      <c r="M2032"/>
      <c r="N2032"/>
      <c r="O2032"/>
      <c r="P2032"/>
      <c r="Q2032"/>
      <c r="R2032"/>
      <c r="S2032"/>
      <c r="T2032"/>
      <c r="U2032"/>
      <c r="V2032"/>
      <c r="X2032" s="29"/>
      <c r="AB2032" s="108"/>
      <c r="AC2032" s="108"/>
    </row>
    <row r="2033" hidden="1" spans="1:29">
      <c r="A2033"/>
      <c r="B2033"/>
      <c r="C2033"/>
      <c r="D2033"/>
      <c r="E2033"/>
      <c r="F2033"/>
      <c r="G2033"/>
      <c r="H2033"/>
      <c r="I2033"/>
      <c r="J2033"/>
      <c r="K2033"/>
      <c r="L2033"/>
      <c r="M2033"/>
      <c r="N2033"/>
      <c r="O2033"/>
      <c r="P2033"/>
      <c r="Q2033"/>
      <c r="R2033"/>
      <c r="S2033"/>
      <c r="T2033"/>
      <c r="U2033"/>
      <c r="V2033"/>
      <c r="X2033" s="29"/>
      <c r="AB2033" s="108"/>
      <c r="AC2033" s="108"/>
    </row>
    <row r="2034" hidden="1" spans="1:29">
      <c r="A2034"/>
      <c r="B2034"/>
      <c r="C2034"/>
      <c r="D2034"/>
      <c r="E2034"/>
      <c r="F2034"/>
      <c r="G2034"/>
      <c r="H2034"/>
      <c r="I2034"/>
      <c r="J2034"/>
      <c r="K2034"/>
      <c r="L2034"/>
      <c r="M2034"/>
      <c r="N2034"/>
      <c r="O2034"/>
      <c r="P2034"/>
      <c r="Q2034"/>
      <c r="R2034"/>
      <c r="S2034"/>
      <c r="T2034"/>
      <c r="U2034"/>
      <c r="V2034"/>
      <c r="X2034" s="29"/>
      <c r="AB2034" s="108"/>
      <c r="AC2034" s="108"/>
    </row>
    <row r="2035" hidden="1" spans="1:29">
      <c r="A2035"/>
      <c r="B2035"/>
      <c r="C2035"/>
      <c r="D2035"/>
      <c r="E2035"/>
      <c r="F2035"/>
      <c r="G2035"/>
      <c r="H2035"/>
      <c r="I2035"/>
      <c r="J2035"/>
      <c r="K2035"/>
      <c r="L2035"/>
      <c r="M2035"/>
      <c r="N2035"/>
      <c r="O2035"/>
      <c r="P2035"/>
      <c r="Q2035"/>
      <c r="R2035"/>
      <c r="S2035"/>
      <c r="T2035"/>
      <c r="U2035"/>
      <c r="V2035"/>
      <c r="X2035" s="29"/>
      <c r="AB2035" s="108"/>
      <c r="AC2035" s="108"/>
    </row>
    <row r="2036" hidden="1" spans="1:29">
      <c r="A2036"/>
      <c r="B2036"/>
      <c r="C2036"/>
      <c r="D2036"/>
      <c r="E2036"/>
      <c r="F2036"/>
      <c r="G2036"/>
      <c r="H2036"/>
      <c r="I2036"/>
      <c r="J2036"/>
      <c r="K2036"/>
      <c r="L2036"/>
      <c r="M2036"/>
      <c r="N2036"/>
      <c r="O2036"/>
      <c r="P2036"/>
      <c r="Q2036"/>
      <c r="R2036"/>
      <c r="S2036"/>
      <c r="T2036"/>
      <c r="U2036"/>
      <c r="V2036"/>
      <c r="X2036" s="29"/>
      <c r="AB2036" s="108"/>
      <c r="AC2036" s="108"/>
    </row>
    <row r="2037" hidden="1" spans="1:29">
      <c r="A2037"/>
      <c r="B2037"/>
      <c r="C2037"/>
      <c r="D2037"/>
      <c r="E2037"/>
      <c r="F2037"/>
      <c r="G2037"/>
      <c r="H2037"/>
      <c r="I2037"/>
      <c r="J2037"/>
      <c r="K2037"/>
      <c r="L2037"/>
      <c r="M2037"/>
      <c r="N2037"/>
      <c r="O2037"/>
      <c r="P2037"/>
      <c r="Q2037"/>
      <c r="R2037"/>
      <c r="S2037"/>
      <c r="T2037"/>
      <c r="U2037"/>
      <c r="V2037"/>
      <c r="X2037" s="29"/>
      <c r="AB2037" s="108"/>
      <c r="AC2037" s="108"/>
    </row>
    <row r="2038" hidden="1" spans="1:29">
      <c r="A2038"/>
      <c r="B2038"/>
      <c r="C2038"/>
      <c r="D2038"/>
      <c r="E2038"/>
      <c r="F2038"/>
      <c r="G2038"/>
      <c r="H2038"/>
      <c r="I2038"/>
      <c r="J2038"/>
      <c r="K2038"/>
      <c r="L2038"/>
      <c r="M2038"/>
      <c r="N2038"/>
      <c r="O2038"/>
      <c r="P2038"/>
      <c r="Q2038"/>
      <c r="R2038"/>
      <c r="S2038"/>
      <c r="T2038"/>
      <c r="U2038"/>
      <c r="V2038"/>
      <c r="X2038" s="29"/>
      <c r="AB2038" s="108"/>
      <c r="AC2038" s="108"/>
    </row>
    <row r="2039" hidden="1" spans="1:29">
      <c r="A2039"/>
      <c r="B2039"/>
      <c r="C2039"/>
      <c r="D2039"/>
      <c r="E2039"/>
      <c r="F2039"/>
      <c r="G2039"/>
      <c r="H2039"/>
      <c r="I2039"/>
      <c r="J2039"/>
      <c r="K2039"/>
      <c r="L2039"/>
      <c r="M2039"/>
      <c r="N2039"/>
      <c r="O2039"/>
      <c r="P2039"/>
      <c r="Q2039"/>
      <c r="R2039"/>
      <c r="S2039"/>
      <c r="T2039"/>
      <c r="U2039"/>
      <c r="V2039"/>
      <c r="X2039" s="29"/>
      <c r="AB2039" s="108"/>
      <c r="AC2039" s="108"/>
    </row>
    <row r="2040" hidden="1" spans="1:29">
      <c r="A2040"/>
      <c r="B2040"/>
      <c r="C2040"/>
      <c r="D2040"/>
      <c r="E2040"/>
      <c r="F2040"/>
      <c r="G2040"/>
      <c r="H2040"/>
      <c r="I2040"/>
      <c r="J2040"/>
      <c r="K2040"/>
      <c r="L2040"/>
      <c r="M2040"/>
      <c r="N2040"/>
      <c r="O2040"/>
      <c r="P2040"/>
      <c r="Q2040"/>
      <c r="R2040"/>
      <c r="S2040"/>
      <c r="T2040"/>
      <c r="U2040"/>
      <c r="V2040"/>
      <c r="X2040" s="29"/>
      <c r="AB2040" s="108"/>
      <c r="AC2040" s="108"/>
    </row>
    <row r="2041" hidden="1" spans="1:29">
      <c r="A2041"/>
      <c r="B2041"/>
      <c r="C2041"/>
      <c r="D2041"/>
      <c r="E2041"/>
      <c r="F2041"/>
      <c r="G2041"/>
      <c r="H2041"/>
      <c r="I2041"/>
      <c r="J2041"/>
      <c r="K2041"/>
      <c r="L2041"/>
      <c r="M2041"/>
      <c r="N2041"/>
      <c r="O2041"/>
      <c r="P2041"/>
      <c r="Q2041"/>
      <c r="R2041"/>
      <c r="S2041"/>
      <c r="T2041"/>
      <c r="U2041"/>
      <c r="V2041"/>
      <c r="X2041" s="29"/>
      <c r="AB2041" s="108"/>
      <c r="AC2041" s="108"/>
    </row>
    <row r="2042" hidden="1" spans="1:29">
      <c r="A2042"/>
      <c r="B2042"/>
      <c r="C2042"/>
      <c r="D2042"/>
      <c r="E2042"/>
      <c r="F2042"/>
      <c r="G2042"/>
      <c r="H2042"/>
      <c r="I2042"/>
      <c r="J2042"/>
      <c r="K2042"/>
      <c r="L2042"/>
      <c r="M2042"/>
      <c r="N2042"/>
      <c r="O2042"/>
      <c r="P2042"/>
      <c r="Q2042"/>
      <c r="R2042"/>
      <c r="S2042"/>
      <c r="T2042"/>
      <c r="U2042"/>
      <c r="V2042"/>
      <c r="X2042" s="29"/>
      <c r="AB2042" s="108"/>
      <c r="AC2042" s="108"/>
    </row>
    <row r="2043" hidden="1" spans="1:29">
      <c r="A2043"/>
      <c r="B2043"/>
      <c r="C2043"/>
      <c r="D2043"/>
      <c r="E2043"/>
      <c r="F2043"/>
      <c r="G2043"/>
      <c r="H2043"/>
      <c r="I2043"/>
      <c r="J2043"/>
      <c r="K2043"/>
      <c r="L2043"/>
      <c r="M2043"/>
      <c r="N2043"/>
      <c r="O2043"/>
      <c r="P2043"/>
      <c r="Q2043"/>
      <c r="R2043"/>
      <c r="S2043"/>
      <c r="T2043"/>
      <c r="U2043"/>
      <c r="V2043"/>
      <c r="X2043" s="29"/>
      <c r="AB2043" s="108"/>
      <c r="AC2043" s="108"/>
    </row>
    <row r="2044" hidden="1" spans="1:29">
      <c r="A2044"/>
      <c r="B2044"/>
      <c r="C2044"/>
      <c r="D2044"/>
      <c r="E2044"/>
      <c r="F2044"/>
      <c r="G2044"/>
      <c r="H2044"/>
      <c r="I2044"/>
      <c r="J2044"/>
      <c r="K2044"/>
      <c r="L2044"/>
      <c r="M2044"/>
      <c r="N2044"/>
      <c r="O2044"/>
      <c r="P2044"/>
      <c r="Q2044"/>
      <c r="R2044"/>
      <c r="S2044"/>
      <c r="T2044"/>
      <c r="U2044"/>
      <c r="V2044"/>
      <c r="X2044" s="29"/>
      <c r="AB2044" s="108"/>
      <c r="AC2044" s="108"/>
    </row>
    <row r="2045" hidden="1" spans="1:29">
      <c r="A2045"/>
      <c r="B2045"/>
      <c r="C2045"/>
      <c r="D2045"/>
      <c r="E2045"/>
      <c r="F2045"/>
      <c r="G2045"/>
      <c r="H2045"/>
      <c r="I2045"/>
      <c r="J2045"/>
      <c r="K2045"/>
      <c r="L2045"/>
      <c r="M2045"/>
      <c r="N2045"/>
      <c r="O2045"/>
      <c r="P2045"/>
      <c r="Q2045"/>
      <c r="R2045"/>
      <c r="S2045"/>
      <c r="T2045"/>
      <c r="U2045"/>
      <c r="V2045"/>
      <c r="X2045" s="29"/>
      <c r="AB2045" s="108"/>
      <c r="AC2045" s="108"/>
    </row>
    <row r="2046" hidden="1" spans="1:29">
      <c r="A2046"/>
      <c r="B2046"/>
      <c r="C2046"/>
      <c r="D2046"/>
      <c r="E2046"/>
      <c r="F2046"/>
      <c r="G2046"/>
      <c r="H2046"/>
      <c r="I2046"/>
      <c r="J2046"/>
      <c r="K2046"/>
      <c r="L2046"/>
      <c r="M2046"/>
      <c r="N2046"/>
      <c r="O2046"/>
      <c r="P2046"/>
      <c r="Q2046"/>
      <c r="R2046"/>
      <c r="S2046"/>
      <c r="T2046"/>
      <c r="U2046"/>
      <c r="V2046"/>
      <c r="X2046" s="29"/>
      <c r="AB2046" s="108"/>
      <c r="AC2046" s="108"/>
    </row>
    <row r="2047" hidden="1" spans="1:29">
      <c r="A2047"/>
      <c r="B2047"/>
      <c r="C2047"/>
      <c r="D2047"/>
      <c r="E2047"/>
      <c r="F2047"/>
      <c r="G2047"/>
      <c r="H2047"/>
      <c r="I2047"/>
      <c r="J2047"/>
      <c r="K2047"/>
      <c r="L2047"/>
      <c r="M2047"/>
      <c r="N2047"/>
      <c r="O2047"/>
      <c r="P2047"/>
      <c r="Q2047"/>
      <c r="R2047"/>
      <c r="S2047"/>
      <c r="T2047"/>
      <c r="U2047"/>
      <c r="V2047"/>
      <c r="X2047" s="29"/>
      <c r="AB2047" s="108"/>
      <c r="AC2047" s="108"/>
    </row>
    <row r="2048" hidden="1" spans="1:29">
      <c r="A2048"/>
      <c r="B2048"/>
      <c r="C2048"/>
      <c r="D2048"/>
      <c r="E2048"/>
      <c r="F2048"/>
      <c r="G2048"/>
      <c r="H2048"/>
      <c r="I2048"/>
      <c r="J2048"/>
      <c r="K2048"/>
      <c r="L2048"/>
      <c r="M2048"/>
      <c r="N2048"/>
      <c r="O2048"/>
      <c r="P2048"/>
      <c r="Q2048"/>
      <c r="R2048"/>
      <c r="S2048"/>
      <c r="T2048"/>
      <c r="U2048"/>
      <c r="V2048"/>
      <c r="X2048" s="29"/>
      <c r="AB2048" s="108"/>
      <c r="AC2048" s="108"/>
    </row>
    <row r="2049" hidden="1" spans="1:29">
      <c r="A2049"/>
      <c r="B2049"/>
      <c r="C2049"/>
      <c r="D2049"/>
      <c r="E2049"/>
      <c r="F2049"/>
      <c r="G2049"/>
      <c r="H2049"/>
      <c r="I2049"/>
      <c r="J2049"/>
      <c r="K2049"/>
      <c r="L2049"/>
      <c r="M2049"/>
      <c r="N2049"/>
      <c r="O2049"/>
      <c r="P2049"/>
      <c r="Q2049"/>
      <c r="R2049"/>
      <c r="S2049"/>
      <c r="T2049"/>
      <c r="U2049"/>
      <c r="V2049"/>
      <c r="X2049" s="29"/>
      <c r="AB2049" s="108"/>
      <c r="AC2049" s="108"/>
    </row>
    <row r="2050" hidden="1" spans="1:29">
      <c r="A2050"/>
      <c r="B2050"/>
      <c r="C2050"/>
      <c r="D2050"/>
      <c r="E2050"/>
      <c r="F2050"/>
      <c r="G2050"/>
      <c r="H2050"/>
      <c r="I2050"/>
      <c r="J2050"/>
      <c r="K2050"/>
      <c r="L2050"/>
      <c r="M2050"/>
      <c r="N2050"/>
      <c r="O2050"/>
      <c r="P2050"/>
      <c r="Q2050"/>
      <c r="R2050"/>
      <c r="S2050"/>
      <c r="T2050"/>
      <c r="U2050"/>
      <c r="V2050"/>
      <c r="X2050" s="29"/>
      <c r="AB2050" s="108"/>
      <c r="AC2050" s="108"/>
    </row>
    <row r="2051" hidden="1" spans="1:29">
      <c r="A2051"/>
      <c r="B2051"/>
      <c r="C2051"/>
      <c r="D2051"/>
      <c r="E2051"/>
      <c r="F2051"/>
      <c r="G2051"/>
      <c r="H2051"/>
      <c r="I2051"/>
      <c r="J2051"/>
      <c r="K2051"/>
      <c r="L2051"/>
      <c r="M2051"/>
      <c r="N2051"/>
      <c r="O2051"/>
      <c r="P2051"/>
      <c r="Q2051"/>
      <c r="R2051"/>
      <c r="S2051"/>
      <c r="T2051"/>
      <c r="U2051"/>
      <c r="V2051"/>
      <c r="X2051" s="29"/>
      <c r="AB2051" s="108"/>
      <c r="AC2051" s="108"/>
    </row>
    <row r="2052" hidden="1" spans="1:29">
      <c r="A2052"/>
      <c r="B2052"/>
      <c r="C2052"/>
      <c r="D2052"/>
      <c r="E2052"/>
      <c r="F2052"/>
      <c r="G2052"/>
      <c r="H2052"/>
      <c r="I2052"/>
      <c r="J2052"/>
      <c r="K2052"/>
      <c r="L2052"/>
      <c r="M2052"/>
      <c r="N2052"/>
      <c r="O2052"/>
      <c r="P2052"/>
      <c r="Q2052"/>
      <c r="R2052"/>
      <c r="S2052"/>
      <c r="T2052"/>
      <c r="U2052"/>
      <c r="V2052"/>
      <c r="X2052" s="29"/>
      <c r="AB2052" s="108"/>
      <c r="AC2052" s="108"/>
    </row>
    <row r="2053" hidden="1" spans="1:29">
      <c r="A2053"/>
      <c r="B2053"/>
      <c r="C2053"/>
      <c r="D2053"/>
      <c r="E2053"/>
      <c r="F2053"/>
      <c r="G2053"/>
      <c r="H2053"/>
      <c r="I2053"/>
      <c r="J2053"/>
      <c r="K2053"/>
      <c r="L2053"/>
      <c r="M2053"/>
      <c r="N2053"/>
      <c r="O2053"/>
      <c r="P2053"/>
      <c r="Q2053"/>
      <c r="R2053"/>
      <c r="S2053"/>
      <c r="T2053"/>
      <c r="U2053"/>
      <c r="V2053"/>
      <c r="X2053" s="29"/>
      <c r="AB2053" s="108"/>
      <c r="AC2053" s="108"/>
    </row>
    <row r="2054" hidden="1" spans="1:29">
      <c r="A2054"/>
      <c r="B2054"/>
      <c r="C2054"/>
      <c r="D2054"/>
      <c r="E2054"/>
      <c r="F2054"/>
      <c r="G2054"/>
      <c r="H2054"/>
      <c r="I2054"/>
      <c r="J2054"/>
      <c r="K2054"/>
      <c r="L2054"/>
      <c r="M2054"/>
      <c r="N2054"/>
      <c r="O2054"/>
      <c r="P2054"/>
      <c r="Q2054"/>
      <c r="R2054"/>
      <c r="S2054"/>
      <c r="T2054"/>
      <c r="U2054"/>
      <c r="V2054"/>
      <c r="X2054" s="29"/>
      <c r="AB2054" s="108"/>
      <c r="AC2054" s="108"/>
    </row>
    <row r="2055" hidden="1" spans="1:29">
      <c r="A2055"/>
      <c r="B2055"/>
      <c r="C2055"/>
      <c r="D2055"/>
      <c r="E2055"/>
      <c r="F2055"/>
      <c r="G2055"/>
      <c r="H2055"/>
      <c r="I2055"/>
      <c r="J2055"/>
      <c r="K2055"/>
      <c r="L2055"/>
      <c r="M2055"/>
      <c r="N2055"/>
      <c r="O2055"/>
      <c r="P2055"/>
      <c r="Q2055"/>
      <c r="R2055"/>
      <c r="S2055"/>
      <c r="T2055"/>
      <c r="U2055"/>
      <c r="V2055"/>
      <c r="X2055" s="29"/>
      <c r="AB2055" s="108"/>
      <c r="AC2055" s="108"/>
    </row>
    <row r="2056" hidden="1" spans="1:29">
      <c r="A2056"/>
      <c r="B2056"/>
      <c r="C2056"/>
      <c r="D2056"/>
      <c r="E2056"/>
      <c r="F2056"/>
      <c r="G2056"/>
      <c r="H2056"/>
      <c r="I2056"/>
      <c r="J2056"/>
      <c r="K2056"/>
      <c r="L2056"/>
      <c r="M2056"/>
      <c r="N2056"/>
      <c r="O2056"/>
      <c r="P2056"/>
      <c r="Q2056"/>
      <c r="R2056"/>
      <c r="S2056"/>
      <c r="T2056"/>
      <c r="U2056"/>
      <c r="V2056"/>
      <c r="X2056" s="29"/>
      <c r="AB2056" s="108"/>
      <c r="AC2056" s="108"/>
    </row>
    <row r="2057" hidden="1" spans="1:29">
      <c r="A2057"/>
      <c r="B2057"/>
      <c r="C2057"/>
      <c r="D2057"/>
      <c r="E2057"/>
      <c r="F2057"/>
      <c r="G2057"/>
      <c r="H2057"/>
      <c r="I2057"/>
      <c r="J2057"/>
      <c r="K2057"/>
      <c r="L2057"/>
      <c r="M2057"/>
      <c r="N2057"/>
      <c r="O2057"/>
      <c r="P2057"/>
      <c r="Q2057"/>
      <c r="R2057"/>
      <c r="S2057"/>
      <c r="T2057"/>
      <c r="U2057"/>
      <c r="V2057"/>
      <c r="X2057" s="29"/>
      <c r="AB2057" s="108"/>
      <c r="AC2057" s="108"/>
    </row>
    <row r="2058" hidden="1" spans="1:29">
      <c r="A2058"/>
      <c r="B2058"/>
      <c r="C2058"/>
      <c r="D2058"/>
      <c r="E2058"/>
      <c r="F2058"/>
      <c r="G2058"/>
      <c r="H2058"/>
      <c r="I2058"/>
      <c r="J2058"/>
      <c r="K2058"/>
      <c r="L2058"/>
      <c r="M2058"/>
      <c r="N2058"/>
      <c r="O2058"/>
      <c r="P2058"/>
      <c r="Q2058"/>
      <c r="R2058"/>
      <c r="S2058"/>
      <c r="T2058"/>
      <c r="U2058"/>
      <c r="V2058"/>
      <c r="X2058" s="29"/>
      <c r="AB2058" s="108"/>
      <c r="AC2058" s="108"/>
    </row>
    <row r="2059" hidden="1" spans="1:29">
      <c r="A2059"/>
      <c r="B2059"/>
      <c r="C2059"/>
      <c r="D2059"/>
      <c r="E2059"/>
      <c r="F2059"/>
      <c r="G2059"/>
      <c r="H2059"/>
      <c r="I2059"/>
      <c r="J2059"/>
      <c r="K2059"/>
      <c r="L2059"/>
      <c r="M2059"/>
      <c r="N2059"/>
      <c r="O2059"/>
      <c r="P2059"/>
      <c r="Q2059"/>
      <c r="R2059"/>
      <c r="S2059"/>
      <c r="T2059"/>
      <c r="U2059"/>
      <c r="V2059"/>
      <c r="X2059" s="29"/>
      <c r="AB2059" s="108"/>
      <c r="AC2059" s="108"/>
    </row>
    <row r="2060" hidden="1" spans="1:29">
      <c r="A2060"/>
      <c r="B2060"/>
      <c r="C2060"/>
      <c r="D2060"/>
      <c r="E2060"/>
      <c r="F2060"/>
      <c r="G2060"/>
      <c r="H2060"/>
      <c r="I2060"/>
      <c r="J2060"/>
      <c r="K2060"/>
      <c r="L2060"/>
      <c r="M2060"/>
      <c r="N2060"/>
      <c r="O2060"/>
      <c r="P2060"/>
      <c r="Q2060"/>
      <c r="R2060"/>
      <c r="S2060"/>
      <c r="T2060"/>
      <c r="U2060"/>
      <c r="V2060"/>
      <c r="X2060" s="29"/>
      <c r="AB2060" s="108"/>
      <c r="AC2060" s="108"/>
    </row>
    <row r="2061" hidden="1" spans="1:29">
      <c r="A2061"/>
      <c r="B2061"/>
      <c r="C2061"/>
      <c r="D2061"/>
      <c r="E2061"/>
      <c r="F2061"/>
      <c r="G2061"/>
      <c r="H2061"/>
      <c r="I2061"/>
      <c r="J2061"/>
      <c r="K2061"/>
      <c r="L2061"/>
      <c r="M2061"/>
      <c r="N2061"/>
      <c r="O2061"/>
      <c r="P2061"/>
      <c r="Q2061"/>
      <c r="R2061"/>
      <c r="S2061"/>
      <c r="T2061"/>
      <c r="U2061"/>
      <c r="V2061"/>
      <c r="X2061" s="29"/>
      <c r="AB2061" s="108"/>
      <c r="AC2061" s="108"/>
    </row>
    <row r="2062" hidden="1" spans="1:29">
      <c r="A2062"/>
      <c r="B2062"/>
      <c r="C2062"/>
      <c r="D2062"/>
      <c r="E2062"/>
      <c r="F2062"/>
      <c r="G2062"/>
      <c r="H2062"/>
      <c r="I2062"/>
      <c r="J2062"/>
      <c r="K2062"/>
      <c r="L2062"/>
      <c r="M2062"/>
      <c r="N2062"/>
      <c r="O2062"/>
      <c r="P2062"/>
      <c r="Q2062"/>
      <c r="R2062"/>
      <c r="S2062"/>
      <c r="T2062"/>
      <c r="U2062"/>
      <c r="V2062"/>
      <c r="X2062" s="29"/>
      <c r="AB2062" s="108"/>
      <c r="AC2062" s="108"/>
    </row>
    <row r="2063" hidden="1" spans="1:29">
      <c r="A2063"/>
      <c r="B2063"/>
      <c r="C2063"/>
      <c r="D2063"/>
      <c r="E2063"/>
      <c r="F2063"/>
      <c r="G2063"/>
      <c r="H2063"/>
      <c r="I2063"/>
      <c r="J2063"/>
      <c r="K2063"/>
      <c r="L2063"/>
      <c r="M2063"/>
      <c r="N2063"/>
      <c r="O2063"/>
      <c r="P2063"/>
      <c r="Q2063"/>
      <c r="R2063"/>
      <c r="S2063"/>
      <c r="T2063"/>
      <c r="U2063"/>
      <c r="V2063"/>
      <c r="X2063" s="29"/>
      <c r="AB2063" s="108"/>
      <c r="AC2063" s="108"/>
    </row>
    <row r="2064" hidden="1" spans="1:29">
      <c r="A2064"/>
      <c r="B2064"/>
      <c r="C2064"/>
      <c r="D2064"/>
      <c r="E2064"/>
      <c r="F2064"/>
      <c r="G2064"/>
      <c r="H2064"/>
      <c r="I2064"/>
      <c r="J2064"/>
      <c r="K2064"/>
      <c r="L2064"/>
      <c r="M2064"/>
      <c r="N2064"/>
      <c r="O2064"/>
      <c r="P2064"/>
      <c r="Q2064"/>
      <c r="R2064"/>
      <c r="S2064"/>
      <c r="T2064"/>
      <c r="U2064"/>
      <c r="V2064"/>
      <c r="X2064" s="29"/>
      <c r="AB2064" s="108"/>
      <c r="AC2064" s="108"/>
    </row>
    <row r="2065" hidden="1" spans="1:29">
      <c r="A2065"/>
      <c r="B2065"/>
      <c r="C2065"/>
      <c r="D2065"/>
      <c r="E2065"/>
      <c r="F2065"/>
      <c r="G2065"/>
      <c r="H2065"/>
      <c r="I2065"/>
      <c r="J2065"/>
      <c r="K2065"/>
      <c r="L2065"/>
      <c r="M2065"/>
      <c r="N2065"/>
      <c r="O2065"/>
      <c r="P2065"/>
      <c r="Q2065"/>
      <c r="R2065"/>
      <c r="S2065"/>
      <c r="T2065"/>
      <c r="U2065"/>
      <c r="V2065"/>
      <c r="X2065" s="29"/>
      <c r="AB2065" s="108"/>
      <c r="AC2065" s="108"/>
    </row>
    <row r="2066" hidden="1" spans="1:29">
      <c r="A2066"/>
      <c r="B2066"/>
      <c r="C2066"/>
      <c r="D2066"/>
      <c r="E2066"/>
      <c r="F2066"/>
      <c r="G2066"/>
      <c r="H2066"/>
      <c r="I2066"/>
      <c r="J2066"/>
      <c r="K2066"/>
      <c r="L2066"/>
      <c r="M2066"/>
      <c r="N2066"/>
      <c r="O2066"/>
      <c r="P2066"/>
      <c r="Q2066"/>
      <c r="R2066"/>
      <c r="S2066"/>
      <c r="T2066"/>
      <c r="U2066"/>
      <c r="V2066"/>
      <c r="X2066" s="29"/>
      <c r="AB2066" s="108"/>
      <c r="AC2066" s="108"/>
    </row>
    <row r="2067" hidden="1" spans="1:29">
      <c r="A2067"/>
      <c r="B2067"/>
      <c r="C2067"/>
      <c r="D2067"/>
      <c r="E2067"/>
      <c r="F2067"/>
      <c r="G2067"/>
      <c r="H2067"/>
      <c r="I2067"/>
      <c r="J2067"/>
      <c r="K2067"/>
      <c r="L2067"/>
      <c r="M2067"/>
      <c r="N2067"/>
      <c r="O2067"/>
      <c r="P2067"/>
      <c r="Q2067"/>
      <c r="R2067"/>
      <c r="S2067"/>
      <c r="T2067"/>
      <c r="U2067"/>
      <c r="V2067"/>
      <c r="X2067" s="29"/>
      <c r="AB2067" s="108"/>
      <c r="AC2067" s="108"/>
    </row>
    <row r="2068" hidden="1" spans="1:29">
      <c r="A2068"/>
      <c r="B2068"/>
      <c r="C2068"/>
      <c r="D2068"/>
      <c r="E2068"/>
      <c r="F2068"/>
      <c r="G2068"/>
      <c r="H2068"/>
      <c r="I2068"/>
      <c r="J2068"/>
      <c r="K2068"/>
      <c r="L2068"/>
      <c r="M2068"/>
      <c r="N2068"/>
      <c r="O2068"/>
      <c r="P2068"/>
      <c r="Q2068"/>
      <c r="R2068"/>
      <c r="S2068"/>
      <c r="T2068"/>
      <c r="U2068"/>
      <c r="V2068"/>
      <c r="X2068" s="29"/>
      <c r="AB2068" s="108"/>
      <c r="AC2068" s="108"/>
    </row>
    <row r="2069" hidden="1" spans="1:29">
      <c r="A2069"/>
      <c r="B2069"/>
      <c r="C2069"/>
      <c r="D2069"/>
      <c r="E2069"/>
      <c r="F2069"/>
      <c r="G2069"/>
      <c r="H2069"/>
      <c r="I2069"/>
      <c r="J2069"/>
      <c r="K2069"/>
      <c r="L2069"/>
      <c r="M2069"/>
      <c r="N2069"/>
      <c r="O2069"/>
      <c r="P2069"/>
      <c r="Q2069"/>
      <c r="R2069"/>
      <c r="S2069"/>
      <c r="T2069"/>
      <c r="U2069"/>
      <c r="V2069"/>
      <c r="X2069" s="29"/>
      <c r="AB2069" s="108"/>
      <c r="AC2069" s="108"/>
    </row>
    <row r="2070" hidden="1" spans="1:29">
      <c r="A2070"/>
      <c r="B2070"/>
      <c r="C2070"/>
      <c r="D2070"/>
      <c r="E2070"/>
      <c r="F2070"/>
      <c r="G2070"/>
      <c r="H2070"/>
      <c r="I2070"/>
      <c r="J2070"/>
      <c r="K2070"/>
      <c r="L2070"/>
      <c r="M2070"/>
      <c r="N2070"/>
      <c r="O2070"/>
      <c r="P2070"/>
      <c r="Q2070"/>
      <c r="R2070"/>
      <c r="S2070"/>
      <c r="T2070"/>
      <c r="U2070"/>
      <c r="V2070"/>
      <c r="X2070" s="29"/>
      <c r="AB2070" s="108"/>
      <c r="AC2070" s="108"/>
    </row>
    <row r="2071" hidden="1" spans="1:29">
      <c r="A2071"/>
      <c r="B2071"/>
      <c r="C2071"/>
      <c r="D2071"/>
      <c r="E2071"/>
      <c r="F2071"/>
      <c r="G2071"/>
      <c r="H2071"/>
      <c r="I2071"/>
      <c r="J2071"/>
      <c r="K2071"/>
      <c r="L2071"/>
      <c r="M2071"/>
      <c r="N2071"/>
      <c r="O2071"/>
      <c r="P2071"/>
      <c r="Q2071"/>
      <c r="R2071"/>
      <c r="S2071"/>
      <c r="T2071"/>
      <c r="U2071"/>
      <c r="V2071"/>
      <c r="X2071" s="29"/>
      <c r="AB2071" s="108"/>
      <c r="AC2071" s="108"/>
    </row>
    <row r="2072" hidden="1" spans="1:29">
      <c r="A2072"/>
      <c r="B2072"/>
      <c r="C2072"/>
      <c r="D2072"/>
      <c r="E2072"/>
      <c r="F2072"/>
      <c r="G2072"/>
      <c r="H2072"/>
      <c r="I2072"/>
      <c r="J2072"/>
      <c r="K2072"/>
      <c r="L2072"/>
      <c r="M2072"/>
      <c r="N2072"/>
      <c r="O2072"/>
      <c r="P2072"/>
      <c r="Q2072"/>
      <c r="R2072"/>
      <c r="S2072"/>
      <c r="T2072"/>
      <c r="U2072"/>
      <c r="V2072"/>
      <c r="X2072" s="29"/>
      <c r="AB2072" s="108"/>
      <c r="AC2072" s="108"/>
    </row>
    <row r="2073" hidden="1" spans="1:29">
      <c r="A2073"/>
      <c r="B2073"/>
      <c r="C2073"/>
      <c r="D2073"/>
      <c r="E2073"/>
      <c r="F2073"/>
      <c r="G2073"/>
      <c r="H2073"/>
      <c r="I2073"/>
      <c r="J2073"/>
      <c r="K2073"/>
      <c r="L2073"/>
      <c r="M2073"/>
      <c r="N2073"/>
      <c r="O2073"/>
      <c r="P2073"/>
      <c r="Q2073"/>
      <c r="R2073"/>
      <c r="S2073"/>
      <c r="T2073"/>
      <c r="U2073"/>
      <c r="V2073"/>
      <c r="X2073" s="29"/>
      <c r="AB2073" s="108"/>
      <c r="AC2073" s="108"/>
    </row>
    <row r="2074" hidden="1" spans="1:29">
      <c r="A2074"/>
      <c r="B2074"/>
      <c r="C2074"/>
      <c r="D2074"/>
      <c r="E2074"/>
      <c r="F2074"/>
      <c r="G2074"/>
      <c r="H2074"/>
      <c r="I2074"/>
      <c r="J2074"/>
      <c r="K2074"/>
      <c r="L2074"/>
      <c r="M2074"/>
      <c r="N2074"/>
      <c r="O2074"/>
      <c r="P2074"/>
      <c r="Q2074"/>
      <c r="R2074"/>
      <c r="S2074"/>
      <c r="T2074"/>
      <c r="U2074"/>
      <c r="V2074"/>
      <c r="X2074" s="29"/>
      <c r="AB2074" s="108"/>
      <c r="AC2074" s="108"/>
    </row>
    <row r="2075" hidden="1" spans="1:29">
      <c r="A2075"/>
      <c r="B2075"/>
      <c r="C2075"/>
      <c r="D2075"/>
      <c r="E2075"/>
      <c r="F2075"/>
      <c r="G2075"/>
      <c r="H2075"/>
      <c r="I2075"/>
      <c r="J2075"/>
      <c r="K2075"/>
      <c r="L2075"/>
      <c r="M2075"/>
      <c r="N2075"/>
      <c r="O2075"/>
      <c r="P2075"/>
      <c r="Q2075"/>
      <c r="R2075"/>
      <c r="S2075"/>
      <c r="T2075"/>
      <c r="U2075"/>
      <c r="V2075"/>
      <c r="X2075" s="29"/>
      <c r="AB2075" s="108"/>
      <c r="AC2075" s="108"/>
    </row>
    <row r="2076" hidden="1" spans="1:29">
      <c r="A2076"/>
      <c r="B2076"/>
      <c r="C2076"/>
      <c r="D2076"/>
      <c r="E2076"/>
      <c r="F2076"/>
      <c r="G2076"/>
      <c r="H2076"/>
      <c r="I2076"/>
      <c r="J2076"/>
      <c r="K2076"/>
      <c r="L2076"/>
      <c r="M2076"/>
      <c r="N2076"/>
      <c r="O2076"/>
      <c r="P2076"/>
      <c r="Q2076"/>
      <c r="R2076"/>
      <c r="S2076"/>
      <c r="T2076"/>
      <c r="U2076"/>
      <c r="V2076"/>
      <c r="X2076" s="29"/>
      <c r="AB2076" s="108"/>
      <c r="AC2076" s="108"/>
    </row>
    <row r="2077" hidden="1" spans="1:29">
      <c r="A2077"/>
      <c r="B2077"/>
      <c r="C2077"/>
      <c r="D2077"/>
      <c r="E2077"/>
      <c r="F2077"/>
      <c r="G2077"/>
      <c r="H2077"/>
      <c r="I2077"/>
      <c r="J2077"/>
      <c r="K2077"/>
      <c r="L2077"/>
      <c r="M2077"/>
      <c r="N2077"/>
      <c r="O2077"/>
      <c r="P2077"/>
      <c r="Q2077"/>
      <c r="R2077"/>
      <c r="S2077"/>
      <c r="T2077"/>
      <c r="U2077"/>
      <c r="V2077"/>
      <c r="X2077" s="29"/>
      <c r="AB2077" s="108"/>
      <c r="AC2077" s="108"/>
    </row>
    <row r="2078" hidden="1" spans="1:29">
      <c r="A2078"/>
      <c r="B2078"/>
      <c r="C2078"/>
      <c r="D2078"/>
      <c r="E2078"/>
      <c r="F2078"/>
      <c r="G2078"/>
      <c r="H2078"/>
      <c r="I2078"/>
      <c r="J2078"/>
      <c r="K2078"/>
      <c r="L2078"/>
      <c r="M2078"/>
      <c r="N2078"/>
      <c r="O2078"/>
      <c r="P2078"/>
      <c r="Q2078"/>
      <c r="R2078"/>
      <c r="S2078"/>
      <c r="T2078"/>
      <c r="U2078"/>
      <c r="V2078"/>
      <c r="X2078" s="29"/>
      <c r="AB2078" s="108"/>
      <c r="AC2078" s="108"/>
    </row>
    <row r="2079" hidden="1" spans="1:29">
      <c r="A2079"/>
      <c r="B2079"/>
      <c r="C2079"/>
      <c r="D2079"/>
      <c r="E2079"/>
      <c r="F2079"/>
      <c r="G2079"/>
      <c r="H2079"/>
      <c r="I2079"/>
      <c r="J2079"/>
      <c r="K2079"/>
      <c r="L2079"/>
      <c r="M2079"/>
      <c r="N2079"/>
      <c r="O2079"/>
      <c r="P2079"/>
      <c r="Q2079"/>
      <c r="R2079"/>
      <c r="S2079"/>
      <c r="T2079"/>
      <c r="U2079"/>
      <c r="V2079"/>
      <c r="X2079" s="29"/>
      <c r="AB2079" s="108"/>
      <c r="AC2079" s="108"/>
    </row>
    <row r="2080" hidden="1" spans="1:29">
      <c r="A2080"/>
      <c r="B2080"/>
      <c r="C2080"/>
      <c r="D2080"/>
      <c r="E2080"/>
      <c r="F2080"/>
      <c r="G2080"/>
      <c r="H2080"/>
      <c r="I2080"/>
      <c r="J2080"/>
      <c r="K2080"/>
      <c r="L2080"/>
      <c r="M2080"/>
      <c r="N2080"/>
      <c r="O2080"/>
      <c r="P2080"/>
      <c r="Q2080"/>
      <c r="R2080"/>
      <c r="S2080"/>
      <c r="T2080"/>
      <c r="U2080"/>
      <c r="V2080"/>
      <c r="X2080" s="29"/>
      <c r="AB2080" s="108"/>
      <c r="AC2080" s="108"/>
    </row>
    <row r="2081" hidden="1" spans="1:29">
      <c r="A2081"/>
      <c r="B2081"/>
      <c r="C2081"/>
      <c r="D2081"/>
      <c r="E2081"/>
      <c r="F2081"/>
      <c r="G2081"/>
      <c r="H2081"/>
      <c r="I2081"/>
      <c r="J2081"/>
      <c r="K2081"/>
      <c r="L2081"/>
      <c r="M2081"/>
      <c r="N2081"/>
      <c r="O2081"/>
      <c r="P2081"/>
      <c r="Q2081"/>
      <c r="R2081"/>
      <c r="S2081"/>
      <c r="T2081"/>
      <c r="U2081"/>
      <c r="V2081"/>
      <c r="X2081" s="29"/>
      <c r="AB2081" s="108"/>
      <c r="AC2081" s="108"/>
    </row>
    <row r="2082" hidden="1" spans="1:29">
      <c r="A2082"/>
      <c r="B2082"/>
      <c r="C2082"/>
      <c r="D2082"/>
      <c r="E2082"/>
      <c r="F2082"/>
      <c r="G2082"/>
      <c r="H2082"/>
      <c r="I2082"/>
      <c r="J2082"/>
      <c r="K2082"/>
      <c r="L2082"/>
      <c r="M2082"/>
      <c r="N2082"/>
      <c r="O2082"/>
      <c r="P2082"/>
      <c r="Q2082"/>
      <c r="R2082"/>
      <c r="S2082"/>
      <c r="T2082"/>
      <c r="U2082"/>
      <c r="V2082"/>
      <c r="X2082" s="29"/>
      <c r="AB2082" s="108"/>
      <c r="AC2082" s="108"/>
    </row>
    <row r="2083" hidden="1" spans="1:29">
      <c r="A2083"/>
      <c r="B2083"/>
      <c r="C2083"/>
      <c r="D2083"/>
      <c r="E2083"/>
      <c r="F2083"/>
      <c r="G2083"/>
      <c r="H2083"/>
      <c r="I2083"/>
      <c r="J2083"/>
      <c r="K2083"/>
      <c r="L2083"/>
      <c r="M2083"/>
      <c r="N2083"/>
      <c r="O2083"/>
      <c r="P2083"/>
      <c r="Q2083"/>
      <c r="R2083"/>
      <c r="S2083"/>
      <c r="T2083"/>
      <c r="U2083"/>
      <c r="V2083"/>
      <c r="X2083" s="29"/>
      <c r="AB2083" s="108"/>
      <c r="AC2083" s="108"/>
    </row>
    <row r="2084" hidden="1" spans="1:29">
      <c r="A2084"/>
      <c r="B2084"/>
      <c r="C2084"/>
      <c r="D2084"/>
      <c r="E2084"/>
      <c r="F2084"/>
      <c r="G2084"/>
      <c r="H2084"/>
      <c r="I2084"/>
      <c r="J2084"/>
      <c r="K2084"/>
      <c r="L2084"/>
      <c r="M2084"/>
      <c r="N2084"/>
      <c r="O2084"/>
      <c r="P2084"/>
      <c r="Q2084"/>
      <c r="R2084"/>
      <c r="S2084"/>
      <c r="T2084"/>
      <c r="U2084"/>
      <c r="V2084"/>
      <c r="X2084" s="29"/>
      <c r="AB2084" s="108"/>
      <c r="AC2084" s="108"/>
    </row>
    <row r="2085" hidden="1" spans="1:29">
      <c r="A2085"/>
      <c r="B2085"/>
      <c r="C2085"/>
      <c r="D2085"/>
      <c r="E2085"/>
      <c r="F2085"/>
      <c r="G2085"/>
      <c r="H2085"/>
      <c r="I2085"/>
      <c r="J2085"/>
      <c r="K2085"/>
      <c r="L2085"/>
      <c r="M2085"/>
      <c r="N2085"/>
      <c r="O2085"/>
      <c r="P2085"/>
      <c r="Q2085"/>
      <c r="R2085"/>
      <c r="S2085"/>
      <c r="T2085"/>
      <c r="U2085"/>
      <c r="V2085"/>
      <c r="X2085" s="29"/>
      <c r="AB2085" s="108"/>
      <c r="AC2085" s="108"/>
    </row>
    <row r="2086" hidden="1" spans="1:29">
      <c r="A2086"/>
      <c r="B2086"/>
      <c r="C2086"/>
      <c r="D2086"/>
      <c r="E2086"/>
      <c r="F2086"/>
      <c r="G2086"/>
      <c r="H2086"/>
      <c r="I2086"/>
      <c r="J2086"/>
      <c r="K2086"/>
      <c r="L2086"/>
      <c r="M2086"/>
      <c r="N2086"/>
      <c r="O2086"/>
      <c r="P2086"/>
      <c r="Q2086"/>
      <c r="R2086"/>
      <c r="S2086"/>
      <c r="T2086"/>
      <c r="U2086"/>
      <c r="V2086"/>
      <c r="X2086" s="29"/>
      <c r="AB2086" s="108"/>
      <c r="AC2086" s="108"/>
    </row>
    <row r="2087" hidden="1" spans="1:29">
      <c r="A2087"/>
      <c r="B2087"/>
      <c r="C2087"/>
      <c r="D2087"/>
      <c r="E2087"/>
      <c r="F2087"/>
      <c r="G2087"/>
      <c r="H2087"/>
      <c r="I2087"/>
      <c r="J2087"/>
      <c r="K2087"/>
      <c r="L2087"/>
      <c r="M2087"/>
      <c r="N2087"/>
      <c r="O2087"/>
      <c r="P2087"/>
      <c r="Q2087"/>
      <c r="R2087"/>
      <c r="S2087"/>
      <c r="T2087"/>
      <c r="U2087"/>
      <c r="V2087"/>
      <c r="X2087" s="29"/>
      <c r="AB2087" s="108"/>
      <c r="AC2087" s="108"/>
    </row>
    <row r="2088" hidden="1" spans="1:29">
      <c r="A2088"/>
      <c r="B2088"/>
      <c r="C2088"/>
      <c r="D2088"/>
      <c r="E2088"/>
      <c r="F2088"/>
      <c r="G2088"/>
      <c r="H2088"/>
      <c r="I2088"/>
      <c r="J2088"/>
      <c r="K2088"/>
      <c r="L2088"/>
      <c r="M2088"/>
      <c r="N2088"/>
      <c r="O2088"/>
      <c r="P2088"/>
      <c r="Q2088"/>
      <c r="R2088"/>
      <c r="S2088"/>
      <c r="T2088"/>
      <c r="U2088"/>
      <c r="V2088"/>
      <c r="X2088" s="29"/>
      <c r="AB2088" s="108"/>
      <c r="AC2088" s="108"/>
    </row>
    <row r="2089" hidden="1" spans="1:29">
      <c r="A2089"/>
      <c r="B2089"/>
      <c r="C2089"/>
      <c r="D2089"/>
      <c r="E2089"/>
      <c r="F2089"/>
      <c r="G2089"/>
      <c r="H2089"/>
      <c r="I2089"/>
      <c r="J2089"/>
      <c r="K2089"/>
      <c r="L2089"/>
      <c r="M2089"/>
      <c r="N2089"/>
      <c r="O2089"/>
      <c r="P2089"/>
      <c r="Q2089"/>
      <c r="R2089"/>
      <c r="S2089"/>
      <c r="T2089"/>
      <c r="U2089"/>
      <c r="V2089"/>
      <c r="X2089" s="29"/>
      <c r="AB2089" s="108"/>
      <c r="AC2089" s="108"/>
    </row>
    <row r="2090" hidden="1" spans="1:29">
      <c r="A2090"/>
      <c r="B2090"/>
      <c r="C2090"/>
      <c r="D2090"/>
      <c r="E2090"/>
      <c r="F2090"/>
      <c r="G2090"/>
      <c r="H2090"/>
      <c r="I2090"/>
      <c r="J2090"/>
      <c r="K2090"/>
      <c r="L2090"/>
      <c r="M2090"/>
      <c r="N2090"/>
      <c r="O2090"/>
      <c r="P2090"/>
      <c r="Q2090"/>
      <c r="R2090"/>
      <c r="S2090"/>
      <c r="T2090"/>
      <c r="U2090"/>
      <c r="V2090"/>
      <c r="X2090" s="29"/>
      <c r="AB2090" s="108"/>
      <c r="AC2090" s="108"/>
    </row>
    <row r="2091" hidden="1" spans="1:29">
      <c r="A2091"/>
      <c r="B2091"/>
      <c r="C2091"/>
      <c r="D2091"/>
      <c r="E2091"/>
      <c r="F2091"/>
      <c r="G2091"/>
      <c r="H2091"/>
      <c r="I2091"/>
      <c r="J2091"/>
      <c r="K2091"/>
      <c r="L2091"/>
      <c r="M2091"/>
      <c r="N2091"/>
      <c r="O2091"/>
      <c r="P2091"/>
      <c r="Q2091"/>
      <c r="R2091"/>
      <c r="S2091"/>
      <c r="T2091"/>
      <c r="U2091"/>
      <c r="V2091"/>
      <c r="X2091" s="29"/>
      <c r="AB2091" s="108"/>
      <c r="AC2091" s="108"/>
    </row>
    <row r="2092" hidden="1" spans="1:29">
      <c r="A2092"/>
      <c r="B2092"/>
      <c r="C2092"/>
      <c r="D2092"/>
      <c r="E2092"/>
      <c r="F2092"/>
      <c r="G2092"/>
      <c r="H2092"/>
      <c r="I2092"/>
      <c r="J2092"/>
      <c r="K2092"/>
      <c r="L2092"/>
      <c r="M2092"/>
      <c r="N2092"/>
      <c r="O2092"/>
      <c r="P2092"/>
      <c r="Q2092"/>
      <c r="R2092"/>
      <c r="S2092"/>
      <c r="T2092"/>
      <c r="U2092"/>
      <c r="V2092"/>
      <c r="X2092" s="29"/>
      <c r="AB2092" s="108"/>
      <c r="AC2092" s="108"/>
    </row>
    <row r="2093" hidden="1" spans="1:29">
      <c r="A2093"/>
      <c r="B2093"/>
      <c r="C2093"/>
      <c r="D2093"/>
      <c r="E2093"/>
      <c r="F2093"/>
      <c r="G2093"/>
      <c r="H2093"/>
      <c r="I2093"/>
      <c r="J2093"/>
      <c r="K2093"/>
      <c r="L2093"/>
      <c r="M2093"/>
      <c r="N2093"/>
      <c r="O2093"/>
      <c r="P2093"/>
      <c r="Q2093"/>
      <c r="R2093"/>
      <c r="S2093"/>
      <c r="T2093"/>
      <c r="U2093"/>
      <c r="V2093"/>
      <c r="X2093" s="29"/>
      <c r="AB2093" s="108"/>
      <c r="AC2093" s="108"/>
    </row>
    <row r="2094" hidden="1" spans="1:29">
      <c r="A2094"/>
      <c r="B2094"/>
      <c r="C2094"/>
      <c r="D2094"/>
      <c r="E2094"/>
      <c r="F2094"/>
      <c r="G2094"/>
      <c r="H2094"/>
      <c r="I2094"/>
      <c r="J2094"/>
      <c r="K2094"/>
      <c r="L2094"/>
      <c r="M2094"/>
      <c r="N2094"/>
      <c r="O2094"/>
      <c r="P2094"/>
      <c r="Q2094"/>
      <c r="R2094"/>
      <c r="S2094"/>
      <c r="T2094"/>
      <c r="U2094"/>
      <c r="V2094"/>
      <c r="X2094" s="29"/>
      <c r="AB2094" s="108"/>
      <c r="AC2094" s="108"/>
    </row>
    <row r="2095" hidden="1" spans="1:29">
      <c r="A2095"/>
      <c r="B2095"/>
      <c r="C2095"/>
      <c r="D2095"/>
      <c r="E2095"/>
      <c r="F2095"/>
      <c r="G2095"/>
      <c r="H2095"/>
      <c r="I2095"/>
      <c r="J2095"/>
      <c r="K2095"/>
      <c r="L2095"/>
      <c r="M2095"/>
      <c r="N2095"/>
      <c r="O2095"/>
      <c r="P2095"/>
      <c r="Q2095"/>
      <c r="R2095"/>
      <c r="S2095"/>
      <c r="T2095"/>
      <c r="U2095"/>
      <c r="V2095"/>
      <c r="X2095" s="29"/>
      <c r="AB2095" s="108"/>
      <c r="AC2095" s="108"/>
    </row>
    <row r="2096" hidden="1" spans="1:29">
      <c r="A2096"/>
      <c r="B2096"/>
      <c r="C2096"/>
      <c r="D2096"/>
      <c r="E2096"/>
      <c r="F2096"/>
      <c r="G2096"/>
      <c r="H2096"/>
      <c r="I2096"/>
      <c r="J2096"/>
      <c r="K2096"/>
      <c r="L2096"/>
      <c r="M2096"/>
      <c r="N2096"/>
      <c r="O2096"/>
      <c r="P2096"/>
      <c r="Q2096"/>
      <c r="R2096"/>
      <c r="S2096"/>
      <c r="T2096"/>
      <c r="U2096"/>
      <c r="V2096"/>
      <c r="X2096" s="29"/>
      <c r="AB2096" s="108"/>
      <c r="AC2096" s="108"/>
    </row>
    <row r="2097" hidden="1" spans="1:29">
      <c r="A2097"/>
      <c r="B2097"/>
      <c r="C2097"/>
      <c r="D2097"/>
      <c r="E2097"/>
      <c r="F2097"/>
      <c r="G2097"/>
      <c r="H2097"/>
      <c r="I2097"/>
      <c r="J2097"/>
      <c r="K2097"/>
      <c r="L2097"/>
      <c r="M2097"/>
      <c r="N2097"/>
      <c r="O2097"/>
      <c r="P2097"/>
      <c r="Q2097"/>
      <c r="R2097"/>
      <c r="S2097"/>
      <c r="T2097"/>
      <c r="U2097"/>
      <c r="V2097"/>
      <c r="X2097" s="29"/>
      <c r="AB2097" s="108"/>
      <c r="AC2097" s="108"/>
    </row>
    <row r="2098" hidden="1" spans="1:29">
      <c r="A2098"/>
      <c r="B2098"/>
      <c r="C2098"/>
      <c r="D2098"/>
      <c r="E2098"/>
      <c r="F2098"/>
      <c r="G2098"/>
      <c r="H2098"/>
      <c r="I2098"/>
      <c r="J2098"/>
      <c r="K2098"/>
      <c r="L2098"/>
      <c r="M2098"/>
      <c r="N2098"/>
      <c r="O2098"/>
      <c r="P2098"/>
      <c r="Q2098"/>
      <c r="R2098"/>
      <c r="S2098"/>
      <c r="T2098"/>
      <c r="U2098"/>
      <c r="V2098"/>
      <c r="X2098" s="29"/>
      <c r="AB2098" s="108"/>
      <c r="AC2098" s="108"/>
    </row>
    <row r="2099" hidden="1" spans="1:29">
      <c r="A2099"/>
      <c r="B2099"/>
      <c r="C2099"/>
      <c r="D2099"/>
      <c r="E2099"/>
      <c r="F2099"/>
      <c r="G2099"/>
      <c r="H2099"/>
      <c r="I2099"/>
      <c r="J2099"/>
      <c r="K2099"/>
      <c r="L2099"/>
      <c r="M2099"/>
      <c r="N2099"/>
      <c r="O2099"/>
      <c r="P2099"/>
      <c r="Q2099"/>
      <c r="R2099"/>
      <c r="S2099"/>
      <c r="T2099"/>
      <c r="U2099"/>
      <c r="V2099"/>
      <c r="X2099" s="29"/>
      <c r="AB2099" s="108"/>
      <c r="AC2099" s="108"/>
    </row>
    <row r="2100" hidden="1" spans="1:29">
      <c r="A2100"/>
      <c r="B2100"/>
      <c r="C2100"/>
      <c r="D2100"/>
      <c r="E2100"/>
      <c r="F2100"/>
      <c r="G2100"/>
      <c r="H2100"/>
      <c r="I2100"/>
      <c r="J2100"/>
      <c r="K2100"/>
      <c r="L2100"/>
      <c r="M2100"/>
      <c r="N2100"/>
      <c r="O2100"/>
      <c r="P2100"/>
      <c r="Q2100"/>
      <c r="R2100"/>
      <c r="S2100"/>
      <c r="T2100"/>
      <c r="U2100"/>
      <c r="V2100"/>
      <c r="X2100" s="29"/>
      <c r="AB2100" s="108"/>
      <c r="AC2100" s="108"/>
    </row>
    <row r="2101" hidden="1" spans="1:29">
      <c r="A2101"/>
      <c r="B2101"/>
      <c r="C2101"/>
      <c r="D2101"/>
      <c r="E2101"/>
      <c r="F2101"/>
      <c r="G2101"/>
      <c r="H2101"/>
      <c r="I2101"/>
      <c r="J2101"/>
      <c r="K2101"/>
      <c r="L2101"/>
      <c r="M2101"/>
      <c r="N2101"/>
      <c r="O2101"/>
      <c r="P2101"/>
      <c r="Q2101"/>
      <c r="R2101"/>
      <c r="S2101"/>
      <c r="T2101"/>
      <c r="U2101"/>
      <c r="V2101"/>
      <c r="X2101" s="29"/>
      <c r="AB2101" s="108"/>
      <c r="AC2101" s="108"/>
    </row>
    <row r="2102" hidden="1" spans="1:29">
      <c r="A2102"/>
      <c r="B2102"/>
      <c r="C2102"/>
      <c r="D2102"/>
      <c r="E2102"/>
      <c r="F2102"/>
      <c r="G2102"/>
      <c r="H2102"/>
      <c r="I2102"/>
      <c r="J2102"/>
      <c r="K2102"/>
      <c r="L2102"/>
      <c r="M2102"/>
      <c r="N2102"/>
      <c r="O2102"/>
      <c r="P2102"/>
      <c r="Q2102"/>
      <c r="R2102"/>
      <c r="S2102"/>
      <c r="T2102"/>
      <c r="U2102"/>
      <c r="V2102"/>
      <c r="X2102" s="29"/>
      <c r="AB2102" s="108"/>
      <c r="AC2102" s="108"/>
    </row>
    <row r="2103" hidden="1" spans="1:29">
      <c r="A2103"/>
      <c r="B2103"/>
      <c r="C2103"/>
      <c r="D2103"/>
      <c r="E2103"/>
      <c r="F2103"/>
      <c r="G2103"/>
      <c r="H2103"/>
      <c r="I2103"/>
      <c r="J2103"/>
      <c r="K2103"/>
      <c r="L2103"/>
      <c r="M2103"/>
      <c r="N2103"/>
      <c r="O2103"/>
      <c r="P2103"/>
      <c r="Q2103"/>
      <c r="R2103"/>
      <c r="S2103"/>
      <c r="T2103"/>
      <c r="U2103"/>
      <c r="V2103"/>
      <c r="X2103" s="29"/>
      <c r="AB2103" s="108"/>
      <c r="AC2103" s="108"/>
    </row>
    <row r="2104" hidden="1" spans="1:29">
      <c r="A2104"/>
      <c r="B2104"/>
      <c r="C2104"/>
      <c r="D2104"/>
      <c r="E2104"/>
      <c r="F2104"/>
      <c r="G2104"/>
      <c r="H2104"/>
      <c r="I2104"/>
      <c r="J2104"/>
      <c r="K2104"/>
      <c r="L2104"/>
      <c r="M2104"/>
      <c r="N2104"/>
      <c r="O2104"/>
      <c r="P2104"/>
      <c r="Q2104"/>
      <c r="R2104"/>
      <c r="S2104"/>
      <c r="T2104"/>
      <c r="U2104"/>
      <c r="V2104"/>
      <c r="X2104" s="29"/>
      <c r="AB2104" s="108"/>
      <c r="AC2104" s="108"/>
    </row>
    <row r="2105" hidden="1" spans="1:29">
      <c r="A2105"/>
      <c r="B2105"/>
      <c r="C2105"/>
      <c r="D2105"/>
      <c r="E2105"/>
      <c r="F2105"/>
      <c r="G2105"/>
      <c r="H2105"/>
      <c r="I2105"/>
      <c r="J2105"/>
      <c r="K2105"/>
      <c r="L2105"/>
      <c r="M2105"/>
      <c r="N2105"/>
      <c r="O2105"/>
      <c r="P2105"/>
      <c r="Q2105"/>
      <c r="R2105"/>
      <c r="S2105"/>
      <c r="T2105"/>
      <c r="U2105"/>
      <c r="V2105"/>
      <c r="X2105" s="29"/>
      <c r="AB2105" s="108"/>
      <c r="AC2105" s="108"/>
    </row>
    <row r="2106" hidden="1" spans="1:29">
      <c r="A2106"/>
      <c r="B2106"/>
      <c r="C2106"/>
      <c r="D2106"/>
      <c r="E2106"/>
      <c r="F2106"/>
      <c r="G2106"/>
      <c r="H2106"/>
      <c r="I2106"/>
      <c r="J2106"/>
      <c r="K2106"/>
      <c r="L2106"/>
      <c r="M2106"/>
      <c r="N2106"/>
      <c r="O2106"/>
      <c r="P2106"/>
      <c r="Q2106"/>
      <c r="R2106"/>
      <c r="S2106"/>
      <c r="T2106"/>
      <c r="U2106"/>
      <c r="V2106"/>
      <c r="X2106" s="29"/>
      <c r="AB2106" s="108"/>
      <c r="AC2106" s="108"/>
    </row>
    <row r="2107" hidden="1" spans="1:29">
      <c r="A2107"/>
      <c r="B2107"/>
      <c r="C2107"/>
      <c r="D2107"/>
      <c r="E2107"/>
      <c r="F2107"/>
      <c r="G2107"/>
      <c r="H2107"/>
      <c r="I2107"/>
      <c r="J2107"/>
      <c r="K2107"/>
      <c r="L2107"/>
      <c r="M2107"/>
      <c r="N2107"/>
      <c r="O2107"/>
      <c r="P2107"/>
      <c r="Q2107"/>
      <c r="R2107"/>
      <c r="S2107"/>
      <c r="T2107"/>
      <c r="U2107"/>
      <c r="V2107"/>
      <c r="X2107" s="29"/>
      <c r="AB2107" s="108"/>
      <c r="AC2107" s="108"/>
    </row>
    <row r="2108" hidden="1" spans="1:29">
      <c r="A2108"/>
      <c r="B2108"/>
      <c r="C2108"/>
      <c r="D2108"/>
      <c r="E2108"/>
      <c r="F2108"/>
      <c r="G2108"/>
      <c r="H2108"/>
      <c r="I2108"/>
      <c r="J2108"/>
      <c r="K2108"/>
      <c r="L2108"/>
      <c r="M2108"/>
      <c r="N2108"/>
      <c r="O2108"/>
      <c r="P2108"/>
      <c r="Q2108"/>
      <c r="R2108"/>
      <c r="S2108"/>
      <c r="T2108"/>
      <c r="U2108"/>
      <c r="V2108"/>
      <c r="X2108" s="29"/>
      <c r="AB2108" s="108"/>
      <c r="AC2108" s="108"/>
    </row>
    <row r="2109" hidden="1" spans="1:29">
      <c r="A2109"/>
      <c r="B2109"/>
      <c r="C2109"/>
      <c r="D2109"/>
      <c r="E2109"/>
      <c r="F2109"/>
      <c r="G2109"/>
      <c r="H2109"/>
      <c r="I2109"/>
      <c r="J2109"/>
      <c r="K2109"/>
      <c r="L2109"/>
      <c r="M2109"/>
      <c r="N2109"/>
      <c r="O2109"/>
      <c r="P2109"/>
      <c r="Q2109"/>
      <c r="R2109"/>
      <c r="S2109"/>
      <c r="T2109"/>
      <c r="U2109"/>
      <c r="V2109"/>
      <c r="X2109" s="29"/>
      <c r="AB2109" s="108"/>
      <c r="AC2109" s="108"/>
    </row>
    <row r="2110" hidden="1" spans="1:29">
      <c r="A2110"/>
      <c r="B2110"/>
      <c r="C2110"/>
      <c r="D2110"/>
      <c r="E2110"/>
      <c r="F2110"/>
      <c r="G2110"/>
      <c r="H2110"/>
      <c r="I2110"/>
      <c r="J2110"/>
      <c r="K2110"/>
      <c r="L2110"/>
      <c r="M2110"/>
      <c r="N2110"/>
      <c r="O2110"/>
      <c r="P2110"/>
      <c r="Q2110"/>
      <c r="R2110"/>
      <c r="S2110"/>
      <c r="T2110"/>
      <c r="U2110"/>
      <c r="V2110"/>
      <c r="X2110" s="29"/>
      <c r="AB2110" s="108"/>
      <c r="AC2110" s="108"/>
    </row>
    <row r="2111" hidden="1" spans="1:29">
      <c r="A2111"/>
      <c r="B2111"/>
      <c r="C2111"/>
      <c r="D2111"/>
      <c r="E2111"/>
      <c r="F2111"/>
      <c r="G2111"/>
      <c r="H2111"/>
      <c r="I2111"/>
      <c r="J2111"/>
      <c r="K2111"/>
      <c r="L2111"/>
      <c r="M2111"/>
      <c r="N2111"/>
      <c r="O2111"/>
      <c r="P2111"/>
      <c r="Q2111"/>
      <c r="R2111"/>
      <c r="S2111"/>
      <c r="T2111"/>
      <c r="U2111"/>
      <c r="V2111"/>
      <c r="X2111" s="29"/>
      <c r="AB2111" s="108"/>
      <c r="AC2111" s="108"/>
    </row>
    <row r="2112" hidden="1" spans="1:29">
      <c r="A2112"/>
      <c r="B2112"/>
      <c r="C2112"/>
      <c r="D2112"/>
      <c r="E2112"/>
      <c r="F2112"/>
      <c r="G2112"/>
      <c r="H2112"/>
      <c r="I2112"/>
      <c r="J2112"/>
      <c r="K2112"/>
      <c r="L2112"/>
      <c r="M2112"/>
      <c r="N2112"/>
      <c r="O2112"/>
      <c r="P2112"/>
      <c r="Q2112"/>
      <c r="R2112"/>
      <c r="S2112"/>
      <c r="T2112"/>
      <c r="U2112"/>
      <c r="V2112"/>
      <c r="X2112" s="29"/>
      <c r="AB2112" s="108"/>
      <c r="AC2112" s="108"/>
    </row>
    <row r="2113" hidden="1" spans="1:29">
      <c r="A2113"/>
      <c r="B2113"/>
      <c r="C2113"/>
      <c r="D2113"/>
      <c r="E2113"/>
      <c r="F2113"/>
      <c r="G2113"/>
      <c r="H2113"/>
      <c r="I2113"/>
      <c r="J2113"/>
      <c r="K2113"/>
      <c r="L2113"/>
      <c r="M2113"/>
      <c r="N2113"/>
      <c r="O2113"/>
      <c r="P2113"/>
      <c r="Q2113"/>
      <c r="R2113"/>
      <c r="S2113"/>
      <c r="T2113"/>
      <c r="U2113"/>
      <c r="V2113"/>
      <c r="X2113" s="29"/>
      <c r="AB2113" s="108"/>
      <c r="AC2113" s="108"/>
    </row>
    <row r="2114" hidden="1" spans="1:29">
      <c r="A2114"/>
      <c r="B2114"/>
      <c r="C2114"/>
      <c r="D2114"/>
      <c r="E2114"/>
      <c r="F2114"/>
      <c r="G2114"/>
      <c r="H2114"/>
      <c r="I2114"/>
      <c r="J2114"/>
      <c r="K2114"/>
      <c r="L2114"/>
      <c r="M2114"/>
      <c r="N2114"/>
      <c r="O2114"/>
      <c r="P2114"/>
      <c r="Q2114"/>
      <c r="R2114"/>
      <c r="S2114"/>
      <c r="T2114"/>
      <c r="U2114"/>
      <c r="V2114"/>
      <c r="X2114" s="29"/>
      <c r="AB2114" s="108"/>
      <c r="AC2114" s="108"/>
    </row>
    <row r="2115" hidden="1" spans="1:29">
      <c r="A2115"/>
      <c r="B2115"/>
      <c r="C2115"/>
      <c r="D2115"/>
      <c r="E2115"/>
      <c r="F2115"/>
      <c r="G2115"/>
      <c r="H2115"/>
      <c r="I2115"/>
      <c r="J2115"/>
      <c r="K2115"/>
      <c r="L2115"/>
      <c r="M2115"/>
      <c r="N2115"/>
      <c r="O2115"/>
      <c r="P2115"/>
      <c r="Q2115"/>
      <c r="R2115"/>
      <c r="S2115"/>
      <c r="T2115"/>
      <c r="U2115"/>
      <c r="V2115"/>
      <c r="X2115" s="29"/>
      <c r="AB2115" s="108"/>
      <c r="AC2115" s="108"/>
    </row>
    <row r="2116" hidden="1" spans="1:29">
      <c r="A2116"/>
      <c r="B2116"/>
      <c r="C2116"/>
      <c r="D2116"/>
      <c r="E2116"/>
      <c r="F2116"/>
      <c r="G2116"/>
      <c r="H2116"/>
      <c r="I2116"/>
      <c r="J2116"/>
      <c r="K2116"/>
      <c r="L2116"/>
      <c r="M2116"/>
      <c r="N2116"/>
      <c r="O2116"/>
      <c r="P2116"/>
      <c r="Q2116"/>
      <c r="R2116"/>
      <c r="S2116"/>
      <c r="T2116"/>
      <c r="U2116"/>
      <c r="V2116"/>
      <c r="X2116" s="29"/>
      <c r="AB2116" s="108"/>
      <c r="AC2116" s="108"/>
    </row>
    <row r="2117" hidden="1" spans="1:29">
      <c r="A2117"/>
      <c r="B2117"/>
      <c r="C2117"/>
      <c r="D2117"/>
      <c r="E2117"/>
      <c r="F2117"/>
      <c r="G2117"/>
      <c r="H2117"/>
      <c r="I2117"/>
      <c r="J2117"/>
      <c r="K2117"/>
      <c r="L2117"/>
      <c r="M2117"/>
      <c r="N2117"/>
      <c r="O2117"/>
      <c r="P2117"/>
      <c r="Q2117"/>
      <c r="R2117"/>
      <c r="S2117"/>
      <c r="T2117"/>
      <c r="U2117"/>
      <c r="V2117"/>
      <c r="X2117" s="29"/>
      <c r="AB2117" s="108"/>
      <c r="AC2117" s="108"/>
    </row>
    <row r="2118" hidden="1" spans="1:29">
      <c r="A2118"/>
      <c r="B2118"/>
      <c r="C2118"/>
      <c r="D2118"/>
      <c r="E2118"/>
      <c r="F2118"/>
      <c r="G2118"/>
      <c r="H2118"/>
      <c r="I2118"/>
      <c r="J2118"/>
      <c r="K2118"/>
      <c r="L2118"/>
      <c r="M2118"/>
      <c r="N2118"/>
      <c r="O2118"/>
      <c r="P2118"/>
      <c r="Q2118"/>
      <c r="R2118"/>
      <c r="S2118"/>
      <c r="T2118"/>
      <c r="U2118"/>
      <c r="V2118"/>
      <c r="X2118" s="29"/>
      <c r="AB2118" s="108"/>
      <c r="AC2118" s="108"/>
    </row>
    <row r="2119" hidden="1" spans="1:29">
      <c r="A2119"/>
      <c r="B2119"/>
      <c r="C2119"/>
      <c r="D2119"/>
      <c r="E2119"/>
      <c r="F2119"/>
      <c r="G2119"/>
      <c r="H2119"/>
      <c r="I2119"/>
      <c r="J2119"/>
      <c r="K2119"/>
      <c r="L2119"/>
      <c r="M2119"/>
      <c r="N2119"/>
      <c r="O2119"/>
      <c r="P2119"/>
      <c r="Q2119"/>
      <c r="R2119"/>
      <c r="S2119"/>
      <c r="T2119"/>
      <c r="U2119"/>
      <c r="V2119"/>
      <c r="X2119" s="29"/>
      <c r="AB2119" s="108"/>
      <c r="AC2119" s="108"/>
    </row>
    <row r="2120" hidden="1" spans="1:29">
      <c r="A2120"/>
      <c r="B2120"/>
      <c r="C2120"/>
      <c r="D2120"/>
      <c r="E2120"/>
      <c r="F2120"/>
      <c r="G2120"/>
      <c r="H2120"/>
      <c r="I2120"/>
      <c r="J2120"/>
      <c r="K2120"/>
      <c r="L2120"/>
      <c r="M2120"/>
      <c r="N2120"/>
      <c r="O2120"/>
      <c r="P2120"/>
      <c r="Q2120"/>
      <c r="R2120"/>
      <c r="S2120"/>
      <c r="T2120"/>
      <c r="U2120"/>
      <c r="V2120"/>
      <c r="X2120" s="29"/>
      <c r="AB2120" s="108"/>
      <c r="AC2120" s="108"/>
    </row>
    <row r="2121" hidden="1" spans="1:29">
      <c r="A2121"/>
      <c r="B2121"/>
      <c r="C2121"/>
      <c r="D2121"/>
      <c r="E2121"/>
      <c r="F2121"/>
      <c r="G2121"/>
      <c r="H2121"/>
      <c r="I2121"/>
      <c r="J2121"/>
      <c r="K2121"/>
      <c r="L2121"/>
      <c r="M2121"/>
      <c r="N2121"/>
      <c r="O2121"/>
      <c r="P2121"/>
      <c r="Q2121"/>
      <c r="R2121"/>
      <c r="S2121"/>
      <c r="T2121"/>
      <c r="U2121"/>
      <c r="V2121"/>
      <c r="X2121" s="29"/>
      <c r="AB2121" s="108"/>
      <c r="AC2121" s="108"/>
    </row>
    <row r="2122" hidden="1" spans="1:29">
      <c r="A2122"/>
      <c r="B2122"/>
      <c r="C2122"/>
      <c r="D2122"/>
      <c r="E2122"/>
      <c r="F2122"/>
      <c r="G2122"/>
      <c r="H2122"/>
      <c r="I2122"/>
      <c r="J2122"/>
      <c r="K2122"/>
      <c r="L2122"/>
      <c r="M2122"/>
      <c r="N2122"/>
      <c r="O2122"/>
      <c r="P2122"/>
      <c r="Q2122"/>
      <c r="R2122"/>
      <c r="S2122"/>
      <c r="T2122"/>
      <c r="U2122"/>
      <c r="V2122"/>
      <c r="X2122" s="29"/>
      <c r="AB2122" s="108"/>
      <c r="AC2122" s="108"/>
    </row>
    <row r="2123" hidden="1" spans="1:29">
      <c r="A2123"/>
      <c r="B2123"/>
      <c r="C2123"/>
      <c r="D2123"/>
      <c r="E2123"/>
      <c r="F2123"/>
      <c r="G2123"/>
      <c r="H2123"/>
      <c r="I2123"/>
      <c r="J2123"/>
      <c r="K2123"/>
      <c r="L2123"/>
      <c r="M2123"/>
      <c r="N2123"/>
      <c r="O2123"/>
      <c r="P2123"/>
      <c r="Q2123"/>
      <c r="R2123"/>
      <c r="S2123"/>
      <c r="T2123"/>
      <c r="U2123"/>
      <c r="V2123"/>
      <c r="X2123" s="29"/>
      <c r="AB2123" s="108"/>
      <c r="AC2123" s="108"/>
    </row>
    <row r="2124" hidden="1" spans="1:29">
      <c r="A2124"/>
      <c r="B2124"/>
      <c r="C2124"/>
      <c r="D2124"/>
      <c r="E2124"/>
      <c r="F2124"/>
      <c r="G2124"/>
      <c r="H2124"/>
      <c r="I2124"/>
      <c r="J2124"/>
      <c r="K2124"/>
      <c r="L2124"/>
      <c r="M2124"/>
      <c r="N2124"/>
      <c r="O2124"/>
      <c r="P2124"/>
      <c r="Q2124"/>
      <c r="R2124"/>
      <c r="S2124"/>
      <c r="T2124"/>
      <c r="U2124"/>
      <c r="V2124"/>
      <c r="X2124" s="29"/>
      <c r="AB2124" s="108"/>
      <c r="AC2124" s="108"/>
    </row>
    <row r="2125" hidden="1" spans="1:29">
      <c r="A2125"/>
      <c r="B2125"/>
      <c r="C2125"/>
      <c r="D2125"/>
      <c r="E2125"/>
      <c r="F2125"/>
      <c r="G2125"/>
      <c r="H2125"/>
      <c r="I2125"/>
      <c r="J2125"/>
      <c r="K2125"/>
      <c r="L2125"/>
      <c r="M2125"/>
      <c r="N2125"/>
      <c r="O2125"/>
      <c r="P2125"/>
      <c r="Q2125"/>
      <c r="R2125"/>
      <c r="S2125"/>
      <c r="T2125"/>
      <c r="U2125"/>
      <c r="V2125"/>
      <c r="X2125" s="29"/>
      <c r="AB2125" s="108"/>
      <c r="AC2125" s="108"/>
    </row>
    <row r="2126" hidden="1" spans="1:29">
      <c r="A2126"/>
      <c r="B2126"/>
      <c r="C2126"/>
      <c r="D2126"/>
      <c r="E2126"/>
      <c r="F2126"/>
      <c r="G2126"/>
      <c r="H2126"/>
      <c r="I2126"/>
      <c r="J2126"/>
      <c r="K2126"/>
      <c r="L2126"/>
      <c r="M2126"/>
      <c r="N2126"/>
      <c r="O2126"/>
      <c r="P2126"/>
      <c r="Q2126"/>
      <c r="R2126"/>
      <c r="S2126"/>
      <c r="T2126"/>
      <c r="U2126"/>
      <c r="V2126"/>
      <c r="X2126" s="29"/>
      <c r="AB2126" s="108"/>
      <c r="AC2126" s="108"/>
    </row>
    <row r="2127" hidden="1" spans="1:29">
      <c r="A2127"/>
      <c r="B2127"/>
      <c r="C2127"/>
      <c r="D2127"/>
      <c r="E2127"/>
      <c r="F2127"/>
      <c r="G2127"/>
      <c r="H2127"/>
      <c r="I2127"/>
      <c r="J2127"/>
      <c r="K2127"/>
      <c r="L2127"/>
      <c r="M2127"/>
      <c r="N2127"/>
      <c r="O2127"/>
      <c r="P2127"/>
      <c r="Q2127"/>
      <c r="R2127"/>
      <c r="S2127"/>
      <c r="T2127"/>
      <c r="U2127"/>
      <c r="V2127"/>
      <c r="X2127" s="29"/>
      <c r="AB2127" s="108"/>
      <c r="AC2127" s="108"/>
    </row>
    <row r="2128" hidden="1" spans="1:29">
      <c r="A2128"/>
      <c r="B2128"/>
      <c r="C2128"/>
      <c r="D2128"/>
      <c r="E2128"/>
      <c r="F2128"/>
      <c r="G2128"/>
      <c r="H2128"/>
      <c r="I2128"/>
      <c r="J2128"/>
      <c r="K2128"/>
      <c r="L2128"/>
      <c r="M2128"/>
      <c r="N2128"/>
      <c r="O2128"/>
      <c r="P2128"/>
      <c r="Q2128"/>
      <c r="R2128"/>
      <c r="S2128"/>
      <c r="T2128"/>
      <c r="U2128"/>
      <c r="V2128"/>
      <c r="X2128" s="29"/>
      <c r="AB2128" s="108"/>
      <c r="AC2128" s="108"/>
    </row>
    <row r="2129" hidden="1" spans="1:29">
      <c r="A2129"/>
      <c r="B2129"/>
      <c r="C2129"/>
      <c r="D2129"/>
      <c r="E2129"/>
      <c r="F2129"/>
      <c r="G2129"/>
      <c r="H2129"/>
      <c r="I2129"/>
      <c r="J2129"/>
      <c r="K2129"/>
      <c r="L2129"/>
      <c r="M2129"/>
      <c r="N2129"/>
      <c r="O2129"/>
      <c r="P2129"/>
      <c r="Q2129"/>
      <c r="R2129"/>
      <c r="S2129"/>
      <c r="T2129"/>
      <c r="U2129"/>
      <c r="V2129"/>
      <c r="X2129" s="29"/>
      <c r="AB2129" s="108"/>
      <c r="AC2129" s="108"/>
    </row>
    <row r="2130" hidden="1" spans="1:29">
      <c r="A2130"/>
      <c r="B2130"/>
      <c r="C2130"/>
      <c r="D2130"/>
      <c r="E2130"/>
      <c r="F2130"/>
      <c r="G2130"/>
      <c r="H2130"/>
      <c r="I2130"/>
      <c r="J2130"/>
      <c r="K2130"/>
      <c r="L2130"/>
      <c r="M2130"/>
      <c r="N2130"/>
      <c r="O2130"/>
      <c r="P2130"/>
      <c r="Q2130"/>
      <c r="R2130"/>
      <c r="S2130"/>
      <c r="T2130"/>
      <c r="U2130"/>
      <c r="V2130"/>
      <c r="X2130" s="29"/>
      <c r="AB2130" s="108"/>
      <c r="AC2130" s="108"/>
    </row>
    <row r="2131" hidden="1" spans="1:29">
      <c r="A2131"/>
      <c r="B2131"/>
      <c r="C2131"/>
      <c r="D2131"/>
      <c r="E2131"/>
      <c r="F2131"/>
      <c r="G2131"/>
      <c r="H2131"/>
      <c r="I2131"/>
      <c r="J2131"/>
      <c r="K2131"/>
      <c r="L2131"/>
      <c r="M2131"/>
      <c r="N2131"/>
      <c r="O2131"/>
      <c r="P2131"/>
      <c r="Q2131"/>
      <c r="R2131"/>
      <c r="S2131"/>
      <c r="T2131"/>
      <c r="U2131"/>
      <c r="V2131"/>
      <c r="X2131" s="29"/>
      <c r="AB2131" s="108"/>
      <c r="AC2131" s="108"/>
    </row>
    <row r="2132" hidden="1" spans="1:29">
      <c r="A2132"/>
      <c r="B2132"/>
      <c r="C2132"/>
      <c r="D2132"/>
      <c r="E2132"/>
      <c r="F2132"/>
      <c r="G2132"/>
      <c r="H2132"/>
      <c r="I2132"/>
      <c r="J2132"/>
      <c r="K2132"/>
      <c r="L2132"/>
      <c r="M2132"/>
      <c r="N2132"/>
      <c r="O2132"/>
      <c r="P2132"/>
      <c r="Q2132"/>
      <c r="R2132"/>
      <c r="S2132"/>
      <c r="T2132"/>
      <c r="U2132"/>
      <c r="V2132"/>
      <c r="X2132" s="29"/>
      <c r="AB2132" s="108"/>
      <c r="AC2132" s="108"/>
    </row>
    <row r="2133" hidden="1" spans="1:29">
      <c r="A2133"/>
      <c r="B2133"/>
      <c r="C2133"/>
      <c r="D2133"/>
      <c r="E2133"/>
      <c r="F2133"/>
      <c r="G2133"/>
      <c r="H2133"/>
      <c r="I2133"/>
      <c r="J2133"/>
      <c r="K2133"/>
      <c r="L2133"/>
      <c r="M2133"/>
      <c r="N2133"/>
      <c r="O2133"/>
      <c r="P2133"/>
      <c r="Q2133"/>
      <c r="R2133"/>
      <c r="S2133"/>
      <c r="T2133"/>
      <c r="U2133"/>
      <c r="V2133"/>
      <c r="X2133" s="29"/>
      <c r="AB2133" s="108"/>
      <c r="AC2133" s="108"/>
    </row>
    <row r="2134" hidden="1" spans="1:29">
      <c r="A2134"/>
      <c r="B2134"/>
      <c r="C2134"/>
      <c r="D2134"/>
      <c r="E2134"/>
      <c r="F2134"/>
      <c r="G2134"/>
      <c r="H2134"/>
      <c r="I2134"/>
      <c r="J2134"/>
      <c r="K2134"/>
      <c r="L2134"/>
      <c r="M2134"/>
      <c r="N2134"/>
      <c r="O2134"/>
      <c r="P2134"/>
      <c r="Q2134"/>
      <c r="R2134"/>
      <c r="S2134"/>
      <c r="T2134"/>
      <c r="U2134"/>
      <c r="V2134"/>
      <c r="X2134" s="29"/>
      <c r="AB2134" s="108"/>
      <c r="AC2134" s="108"/>
    </row>
    <row r="2135" hidden="1" spans="1:29">
      <c r="A2135"/>
      <c r="B2135"/>
      <c r="C2135"/>
      <c r="D2135"/>
      <c r="E2135"/>
      <c r="F2135"/>
      <c r="G2135"/>
      <c r="H2135"/>
      <c r="I2135"/>
      <c r="J2135"/>
      <c r="K2135"/>
      <c r="L2135"/>
      <c r="M2135"/>
      <c r="N2135"/>
      <c r="O2135"/>
      <c r="P2135"/>
      <c r="Q2135"/>
      <c r="R2135"/>
      <c r="S2135"/>
      <c r="T2135"/>
      <c r="U2135"/>
      <c r="V2135"/>
      <c r="X2135" s="29"/>
      <c r="AB2135" s="108"/>
      <c r="AC2135" s="108"/>
    </row>
    <row r="2136" hidden="1" spans="1:29">
      <c r="A2136"/>
      <c r="B2136"/>
      <c r="C2136"/>
      <c r="D2136"/>
      <c r="E2136"/>
      <c r="F2136"/>
      <c r="G2136"/>
      <c r="H2136"/>
      <c r="I2136"/>
      <c r="J2136"/>
      <c r="K2136"/>
      <c r="L2136"/>
      <c r="M2136"/>
      <c r="N2136"/>
      <c r="O2136"/>
      <c r="P2136"/>
      <c r="Q2136"/>
      <c r="R2136"/>
      <c r="S2136"/>
      <c r="T2136"/>
      <c r="U2136"/>
      <c r="V2136"/>
      <c r="X2136" s="29"/>
      <c r="AB2136" s="108"/>
      <c r="AC2136" s="108"/>
    </row>
    <row r="2137" hidden="1" spans="1:29">
      <c r="A2137"/>
      <c r="B2137"/>
      <c r="C2137"/>
      <c r="D2137"/>
      <c r="E2137"/>
      <c r="F2137"/>
      <c r="G2137"/>
      <c r="H2137"/>
      <c r="I2137"/>
      <c r="J2137"/>
      <c r="K2137"/>
      <c r="L2137"/>
      <c r="M2137"/>
      <c r="N2137"/>
      <c r="O2137"/>
      <c r="P2137"/>
      <c r="Q2137"/>
      <c r="R2137"/>
      <c r="S2137"/>
      <c r="T2137"/>
      <c r="U2137"/>
      <c r="V2137"/>
      <c r="X2137" s="29"/>
      <c r="AB2137" s="108"/>
      <c r="AC2137" s="108"/>
    </row>
    <row r="2138" hidden="1" spans="1:29">
      <c r="A2138"/>
      <c r="B2138"/>
      <c r="C2138"/>
      <c r="D2138"/>
      <c r="E2138"/>
      <c r="F2138"/>
      <c r="G2138"/>
      <c r="H2138"/>
      <c r="I2138"/>
      <c r="J2138"/>
      <c r="K2138"/>
      <c r="L2138"/>
      <c r="M2138"/>
      <c r="N2138"/>
      <c r="O2138"/>
      <c r="P2138"/>
      <c r="Q2138"/>
      <c r="R2138"/>
      <c r="S2138"/>
      <c r="T2138"/>
      <c r="U2138"/>
      <c r="V2138"/>
      <c r="X2138" s="29"/>
      <c r="AB2138" s="108"/>
      <c r="AC2138" s="108"/>
    </row>
    <row r="2139" hidden="1" spans="1:29">
      <c r="A2139"/>
      <c r="B2139"/>
      <c r="C2139"/>
      <c r="D2139"/>
      <c r="E2139"/>
      <c r="F2139"/>
      <c r="G2139"/>
      <c r="H2139"/>
      <c r="I2139"/>
      <c r="J2139"/>
      <c r="K2139"/>
      <c r="L2139"/>
      <c r="M2139"/>
      <c r="N2139"/>
      <c r="O2139"/>
      <c r="P2139"/>
      <c r="Q2139"/>
      <c r="R2139"/>
      <c r="S2139"/>
      <c r="T2139"/>
      <c r="U2139"/>
      <c r="V2139"/>
      <c r="X2139" s="29"/>
      <c r="AB2139" s="108"/>
      <c r="AC2139" s="108"/>
    </row>
    <row r="2140" hidden="1" spans="1:29">
      <c r="A2140"/>
      <c r="B2140"/>
      <c r="C2140"/>
      <c r="D2140"/>
      <c r="E2140"/>
      <c r="F2140"/>
      <c r="G2140"/>
      <c r="H2140"/>
      <c r="I2140"/>
      <c r="J2140"/>
      <c r="K2140"/>
      <c r="L2140"/>
      <c r="M2140"/>
      <c r="N2140"/>
      <c r="O2140"/>
      <c r="P2140"/>
      <c r="Q2140"/>
      <c r="R2140"/>
      <c r="S2140"/>
      <c r="T2140"/>
      <c r="U2140"/>
      <c r="V2140"/>
      <c r="X2140" s="29"/>
      <c r="AB2140" s="108"/>
      <c r="AC2140" s="108"/>
    </row>
    <row r="2141" hidden="1" spans="1:29">
      <c r="A2141"/>
      <c r="B2141"/>
      <c r="C2141"/>
      <c r="D2141"/>
      <c r="E2141"/>
      <c r="F2141"/>
      <c r="G2141"/>
      <c r="H2141"/>
      <c r="I2141"/>
      <c r="J2141"/>
      <c r="K2141"/>
      <c r="L2141"/>
      <c r="M2141"/>
      <c r="N2141"/>
      <c r="O2141"/>
      <c r="P2141"/>
      <c r="Q2141"/>
      <c r="R2141"/>
      <c r="S2141"/>
      <c r="T2141"/>
      <c r="U2141"/>
      <c r="V2141"/>
      <c r="X2141" s="29"/>
      <c r="AB2141" s="108"/>
      <c r="AC2141" s="108"/>
    </row>
    <row r="2142" hidden="1" spans="1:29">
      <c r="A2142"/>
      <c r="B2142"/>
      <c r="C2142"/>
      <c r="D2142"/>
      <c r="E2142"/>
      <c r="F2142"/>
      <c r="G2142"/>
      <c r="H2142"/>
      <c r="I2142"/>
      <c r="J2142"/>
      <c r="K2142"/>
      <c r="L2142"/>
      <c r="M2142"/>
      <c r="N2142"/>
      <c r="O2142"/>
      <c r="P2142"/>
      <c r="Q2142"/>
      <c r="R2142"/>
      <c r="S2142"/>
      <c r="T2142"/>
      <c r="U2142"/>
      <c r="V2142"/>
      <c r="X2142" s="29"/>
      <c r="AB2142" s="108"/>
      <c r="AC2142" s="108"/>
    </row>
    <row r="2143" hidden="1" spans="1:29">
      <c r="A2143"/>
      <c r="B2143"/>
      <c r="C2143"/>
      <c r="D2143"/>
      <c r="E2143"/>
      <c r="F2143"/>
      <c r="G2143"/>
      <c r="H2143"/>
      <c r="I2143"/>
      <c r="J2143"/>
      <c r="K2143"/>
      <c r="L2143"/>
      <c r="M2143"/>
      <c r="N2143"/>
      <c r="O2143"/>
      <c r="P2143"/>
      <c r="Q2143"/>
      <c r="R2143"/>
      <c r="S2143"/>
      <c r="T2143"/>
      <c r="U2143"/>
      <c r="V2143"/>
      <c r="X2143" s="29"/>
      <c r="AB2143" s="108"/>
      <c r="AC2143" s="108"/>
    </row>
    <row r="2144" hidden="1" spans="1:29">
      <c r="A2144"/>
      <c r="B2144"/>
      <c r="C2144"/>
      <c r="D2144"/>
      <c r="E2144"/>
      <c r="F2144"/>
      <c r="G2144"/>
      <c r="H2144"/>
      <c r="I2144"/>
      <c r="J2144"/>
      <c r="K2144"/>
      <c r="L2144"/>
      <c r="M2144"/>
      <c r="N2144"/>
      <c r="O2144"/>
      <c r="P2144"/>
      <c r="Q2144"/>
      <c r="R2144"/>
      <c r="S2144"/>
      <c r="T2144"/>
      <c r="U2144"/>
      <c r="V2144"/>
      <c r="X2144" s="29"/>
      <c r="AB2144" s="108"/>
      <c r="AC2144" s="108"/>
    </row>
    <row r="2145" hidden="1" spans="1:29">
      <c r="A2145"/>
      <c r="B2145"/>
      <c r="C2145"/>
      <c r="D2145"/>
      <c r="E2145"/>
      <c r="F2145"/>
      <c r="G2145"/>
      <c r="H2145"/>
      <c r="I2145"/>
      <c r="J2145"/>
      <c r="K2145"/>
      <c r="L2145"/>
      <c r="M2145"/>
      <c r="N2145"/>
      <c r="O2145"/>
      <c r="P2145"/>
      <c r="Q2145"/>
      <c r="R2145"/>
      <c r="S2145"/>
      <c r="T2145"/>
      <c r="U2145"/>
      <c r="V2145"/>
      <c r="X2145" s="29"/>
      <c r="AB2145" s="108"/>
      <c r="AC2145" s="108"/>
    </row>
    <row r="2146" hidden="1" spans="1:29">
      <c r="A2146"/>
      <c r="B2146"/>
      <c r="C2146"/>
      <c r="D2146"/>
      <c r="E2146"/>
      <c r="F2146"/>
      <c r="G2146"/>
      <c r="H2146"/>
      <c r="I2146"/>
      <c r="J2146"/>
      <c r="K2146"/>
      <c r="L2146"/>
      <c r="M2146"/>
      <c r="N2146"/>
      <c r="O2146"/>
      <c r="P2146"/>
      <c r="Q2146"/>
      <c r="R2146"/>
      <c r="S2146"/>
      <c r="T2146"/>
      <c r="U2146"/>
      <c r="V2146"/>
      <c r="X2146" s="29"/>
      <c r="AB2146" s="108"/>
      <c r="AC2146" s="108"/>
    </row>
    <row r="2147" hidden="1" spans="1:29">
      <c r="A2147"/>
      <c r="B2147"/>
      <c r="C2147"/>
      <c r="D2147"/>
      <c r="E2147"/>
      <c r="F2147"/>
      <c r="G2147"/>
      <c r="H2147"/>
      <c r="I2147"/>
      <c r="J2147"/>
      <c r="K2147"/>
      <c r="L2147"/>
      <c r="M2147"/>
      <c r="N2147"/>
      <c r="O2147"/>
      <c r="P2147"/>
      <c r="Q2147"/>
      <c r="R2147"/>
      <c r="S2147"/>
      <c r="T2147"/>
      <c r="U2147"/>
      <c r="V2147"/>
      <c r="X2147" s="29"/>
      <c r="AB2147" s="108"/>
      <c r="AC2147" s="108"/>
    </row>
    <row r="2148" hidden="1" spans="1:29">
      <c r="A2148"/>
      <c r="B2148"/>
      <c r="C2148"/>
      <c r="D2148"/>
      <c r="E2148"/>
      <c r="F2148"/>
      <c r="G2148"/>
      <c r="H2148"/>
      <c r="I2148"/>
      <c r="J2148"/>
      <c r="K2148"/>
      <c r="L2148"/>
      <c r="M2148"/>
      <c r="N2148"/>
      <c r="O2148"/>
      <c r="P2148"/>
      <c r="Q2148"/>
      <c r="R2148"/>
      <c r="S2148"/>
      <c r="T2148"/>
      <c r="U2148"/>
      <c r="V2148"/>
      <c r="X2148" s="29"/>
      <c r="AB2148" s="108"/>
      <c r="AC2148" s="108"/>
    </row>
    <row r="2149" hidden="1" spans="1:29">
      <c r="A2149"/>
      <c r="B2149"/>
      <c r="C2149"/>
      <c r="D2149"/>
      <c r="E2149"/>
      <c r="F2149"/>
      <c r="G2149"/>
      <c r="H2149"/>
      <c r="I2149"/>
      <c r="J2149"/>
      <c r="K2149"/>
      <c r="L2149"/>
      <c r="M2149"/>
      <c r="N2149"/>
      <c r="O2149"/>
      <c r="P2149"/>
      <c r="Q2149"/>
      <c r="R2149"/>
      <c r="S2149"/>
      <c r="T2149"/>
      <c r="U2149"/>
      <c r="V2149"/>
      <c r="X2149" s="29"/>
      <c r="AB2149" s="108"/>
      <c r="AC2149" s="108"/>
    </row>
    <row r="2150" hidden="1" spans="1:29">
      <c r="A2150"/>
      <c r="B2150"/>
      <c r="C2150"/>
      <c r="D2150"/>
      <c r="E2150"/>
      <c r="F2150"/>
      <c r="G2150"/>
      <c r="H2150"/>
      <c r="I2150"/>
      <c r="J2150"/>
      <c r="K2150"/>
      <c r="L2150"/>
      <c r="M2150"/>
      <c r="N2150"/>
      <c r="O2150"/>
      <c r="P2150"/>
      <c r="Q2150"/>
      <c r="R2150"/>
      <c r="S2150"/>
      <c r="T2150"/>
      <c r="U2150"/>
      <c r="V2150"/>
      <c r="X2150" s="29"/>
      <c r="AB2150" s="108"/>
      <c r="AC2150" s="108"/>
    </row>
    <row r="2151" hidden="1" spans="1:29">
      <c r="A2151"/>
      <c r="B2151"/>
      <c r="C2151"/>
      <c r="D2151"/>
      <c r="E2151"/>
      <c r="F2151"/>
      <c r="G2151"/>
      <c r="H2151"/>
      <c r="I2151"/>
      <c r="J2151"/>
      <c r="K2151"/>
      <c r="L2151"/>
      <c r="M2151"/>
      <c r="N2151"/>
      <c r="O2151"/>
      <c r="P2151"/>
      <c r="Q2151"/>
      <c r="R2151"/>
      <c r="S2151"/>
      <c r="T2151"/>
      <c r="U2151"/>
      <c r="V2151"/>
      <c r="X2151" s="29"/>
      <c r="AB2151" s="108"/>
      <c r="AC2151" s="108"/>
    </row>
    <row r="2152" hidden="1" spans="1:29">
      <c r="A2152"/>
      <c r="B2152"/>
      <c r="C2152"/>
      <c r="D2152"/>
      <c r="E2152"/>
      <c r="F2152"/>
      <c r="G2152"/>
      <c r="H2152"/>
      <c r="I2152"/>
      <c r="J2152"/>
      <c r="K2152"/>
      <c r="L2152"/>
      <c r="M2152"/>
      <c r="N2152"/>
      <c r="O2152"/>
      <c r="P2152"/>
      <c r="Q2152"/>
      <c r="R2152"/>
      <c r="S2152"/>
      <c r="T2152"/>
      <c r="U2152"/>
      <c r="V2152"/>
      <c r="X2152" s="29"/>
      <c r="AB2152" s="108"/>
      <c r="AC2152" s="108"/>
    </row>
    <row r="2153" hidden="1" spans="1:29">
      <c r="A2153"/>
      <c r="B2153"/>
      <c r="C2153"/>
      <c r="D2153"/>
      <c r="E2153"/>
      <c r="F2153"/>
      <c r="G2153"/>
      <c r="H2153"/>
      <c r="I2153"/>
      <c r="J2153"/>
      <c r="K2153"/>
      <c r="L2153"/>
      <c r="M2153"/>
      <c r="N2153"/>
      <c r="O2153"/>
      <c r="P2153"/>
      <c r="Q2153"/>
      <c r="R2153"/>
      <c r="S2153"/>
      <c r="T2153"/>
      <c r="U2153"/>
      <c r="V2153"/>
      <c r="X2153" s="29"/>
      <c r="AB2153" s="108"/>
      <c r="AC2153" s="108"/>
    </row>
    <row r="2154" hidden="1" spans="1:29">
      <c r="A2154"/>
      <c r="B2154"/>
      <c r="C2154"/>
      <c r="D2154"/>
      <c r="E2154"/>
      <c r="F2154"/>
      <c r="G2154"/>
      <c r="H2154"/>
      <c r="I2154"/>
      <c r="J2154"/>
      <c r="K2154"/>
      <c r="L2154"/>
      <c r="M2154"/>
      <c r="N2154"/>
      <c r="O2154"/>
      <c r="P2154"/>
      <c r="Q2154"/>
      <c r="R2154"/>
      <c r="S2154"/>
      <c r="T2154"/>
      <c r="U2154"/>
      <c r="V2154"/>
      <c r="X2154" s="29"/>
      <c r="AB2154" s="108"/>
      <c r="AC2154" s="108"/>
    </row>
    <row r="2155" hidden="1" spans="1:29">
      <c r="A2155"/>
      <c r="B2155"/>
      <c r="C2155"/>
      <c r="D2155"/>
      <c r="E2155"/>
      <c r="F2155"/>
      <c r="G2155"/>
      <c r="H2155"/>
      <c r="I2155"/>
      <c r="J2155"/>
      <c r="K2155"/>
      <c r="L2155"/>
      <c r="M2155"/>
      <c r="N2155"/>
      <c r="O2155"/>
      <c r="P2155"/>
      <c r="Q2155"/>
      <c r="R2155"/>
      <c r="S2155"/>
      <c r="T2155"/>
      <c r="U2155"/>
      <c r="V2155"/>
      <c r="X2155" s="29"/>
      <c r="AB2155" s="108"/>
      <c r="AC2155" s="108"/>
    </row>
    <row r="2156" hidden="1" spans="1:29">
      <c r="A2156"/>
      <c r="B2156"/>
      <c r="C2156"/>
      <c r="D2156"/>
      <c r="E2156"/>
      <c r="F2156"/>
      <c r="G2156"/>
      <c r="H2156"/>
      <c r="I2156"/>
      <c r="J2156"/>
      <c r="K2156"/>
      <c r="L2156"/>
      <c r="M2156"/>
      <c r="N2156"/>
      <c r="O2156"/>
      <c r="P2156"/>
      <c r="Q2156"/>
      <c r="R2156"/>
      <c r="S2156"/>
      <c r="T2156"/>
      <c r="U2156"/>
      <c r="V2156"/>
      <c r="X2156" s="29"/>
      <c r="AB2156" s="108"/>
      <c r="AC2156" s="108"/>
    </row>
    <row r="2157" hidden="1" spans="1:29">
      <c r="A2157"/>
      <c r="B2157"/>
      <c r="C2157"/>
      <c r="D2157"/>
      <c r="E2157"/>
      <c r="F2157"/>
      <c r="G2157"/>
      <c r="H2157"/>
      <c r="I2157"/>
      <c r="J2157"/>
      <c r="K2157"/>
      <c r="L2157"/>
      <c r="M2157"/>
      <c r="N2157"/>
      <c r="O2157"/>
      <c r="P2157"/>
      <c r="Q2157"/>
      <c r="R2157"/>
      <c r="S2157"/>
      <c r="T2157"/>
      <c r="U2157"/>
      <c r="V2157"/>
      <c r="X2157" s="29"/>
      <c r="AB2157" s="108"/>
      <c r="AC2157" s="108"/>
    </row>
    <row r="2158" hidden="1" spans="1:29">
      <c r="A2158"/>
      <c r="B2158"/>
      <c r="C2158"/>
      <c r="D2158"/>
      <c r="E2158"/>
      <c r="F2158"/>
      <c r="G2158"/>
      <c r="H2158"/>
      <c r="I2158"/>
      <c r="J2158"/>
      <c r="K2158"/>
      <c r="L2158"/>
      <c r="M2158"/>
      <c r="N2158"/>
      <c r="O2158"/>
      <c r="P2158"/>
      <c r="Q2158"/>
      <c r="R2158"/>
      <c r="S2158"/>
      <c r="T2158"/>
      <c r="U2158"/>
      <c r="V2158"/>
      <c r="X2158" s="29"/>
      <c r="AB2158" s="108"/>
      <c r="AC2158" s="108"/>
    </row>
    <row r="2159" hidden="1" spans="1:29">
      <c r="A2159"/>
      <c r="B2159"/>
      <c r="C2159"/>
      <c r="D2159"/>
      <c r="E2159"/>
      <c r="F2159"/>
      <c r="G2159"/>
      <c r="H2159"/>
      <c r="I2159"/>
      <c r="J2159"/>
      <c r="K2159"/>
      <c r="L2159"/>
      <c r="M2159"/>
      <c r="N2159"/>
      <c r="O2159"/>
      <c r="P2159"/>
      <c r="Q2159"/>
      <c r="R2159"/>
      <c r="S2159"/>
      <c r="T2159"/>
      <c r="U2159"/>
      <c r="V2159"/>
      <c r="X2159" s="29"/>
      <c r="AB2159" s="108"/>
      <c r="AC2159" s="108"/>
    </row>
    <row r="2160" hidden="1" spans="1:29">
      <c r="A2160"/>
      <c r="B2160"/>
      <c r="C2160"/>
      <c r="D2160"/>
      <c r="E2160"/>
      <c r="F2160"/>
      <c r="G2160"/>
      <c r="H2160"/>
      <c r="I2160"/>
      <c r="J2160"/>
      <c r="K2160"/>
      <c r="L2160"/>
      <c r="M2160"/>
      <c r="N2160"/>
      <c r="O2160"/>
      <c r="P2160"/>
      <c r="Q2160"/>
      <c r="R2160"/>
      <c r="S2160"/>
      <c r="T2160"/>
      <c r="U2160"/>
      <c r="V2160"/>
      <c r="X2160" s="29"/>
      <c r="AB2160" s="108"/>
      <c r="AC2160" s="108"/>
    </row>
    <row r="2161" hidden="1" spans="1:29">
      <c r="A2161"/>
      <c r="B2161"/>
      <c r="C2161"/>
      <c r="D2161"/>
      <c r="E2161"/>
      <c r="F2161"/>
      <c r="G2161"/>
      <c r="H2161"/>
      <c r="I2161"/>
      <c r="J2161"/>
      <c r="K2161"/>
      <c r="L2161"/>
      <c r="M2161"/>
      <c r="N2161"/>
      <c r="O2161"/>
      <c r="P2161"/>
      <c r="Q2161"/>
      <c r="R2161"/>
      <c r="S2161"/>
      <c r="T2161"/>
      <c r="U2161"/>
      <c r="V2161"/>
      <c r="X2161" s="29"/>
      <c r="AB2161" s="108"/>
      <c r="AC2161" s="108"/>
    </row>
    <row r="2162" hidden="1" spans="1:29">
      <c r="A2162"/>
      <c r="B2162"/>
      <c r="C2162"/>
      <c r="D2162"/>
      <c r="E2162"/>
      <c r="F2162"/>
      <c r="G2162"/>
      <c r="H2162"/>
      <c r="I2162"/>
      <c r="J2162"/>
      <c r="K2162"/>
      <c r="L2162"/>
      <c r="M2162"/>
      <c r="N2162"/>
      <c r="O2162"/>
      <c r="P2162"/>
      <c r="Q2162"/>
      <c r="R2162"/>
      <c r="S2162"/>
      <c r="T2162"/>
      <c r="U2162"/>
      <c r="V2162"/>
      <c r="X2162" s="29"/>
      <c r="AB2162" s="108"/>
      <c r="AC2162" s="108"/>
    </row>
    <row r="2163" hidden="1" spans="1:29">
      <c r="A2163"/>
      <c r="B2163"/>
      <c r="C2163"/>
      <c r="D2163"/>
      <c r="E2163"/>
      <c r="F2163"/>
      <c r="G2163"/>
      <c r="H2163"/>
      <c r="I2163"/>
      <c r="J2163"/>
      <c r="K2163"/>
      <c r="L2163"/>
      <c r="M2163"/>
      <c r="N2163"/>
      <c r="O2163"/>
      <c r="P2163"/>
      <c r="Q2163"/>
      <c r="R2163"/>
      <c r="S2163"/>
      <c r="T2163"/>
      <c r="U2163"/>
      <c r="V2163"/>
      <c r="X2163" s="29"/>
      <c r="AB2163" s="108"/>
      <c r="AC2163" s="108"/>
    </row>
    <row r="2164" hidden="1" spans="1:29">
      <c r="A2164"/>
      <c r="B2164"/>
      <c r="C2164"/>
      <c r="D2164"/>
      <c r="E2164"/>
      <c r="F2164"/>
      <c r="G2164"/>
      <c r="H2164"/>
      <c r="I2164"/>
      <c r="J2164"/>
      <c r="K2164"/>
      <c r="L2164"/>
      <c r="M2164"/>
      <c r="N2164"/>
      <c r="O2164"/>
      <c r="P2164"/>
      <c r="Q2164"/>
      <c r="R2164"/>
      <c r="S2164"/>
      <c r="T2164"/>
      <c r="U2164"/>
      <c r="V2164"/>
      <c r="X2164" s="29"/>
      <c r="AB2164" s="108"/>
      <c r="AC2164" s="108"/>
    </row>
    <row r="2165" hidden="1" spans="1:29">
      <c r="A2165"/>
      <c r="B2165"/>
      <c r="C2165"/>
      <c r="D2165"/>
      <c r="E2165"/>
      <c r="F2165"/>
      <c r="G2165"/>
      <c r="H2165"/>
      <c r="I2165"/>
      <c r="J2165"/>
      <c r="K2165"/>
      <c r="L2165"/>
      <c r="M2165"/>
      <c r="N2165"/>
      <c r="O2165"/>
      <c r="P2165"/>
      <c r="Q2165"/>
      <c r="R2165"/>
      <c r="S2165"/>
      <c r="T2165"/>
      <c r="U2165"/>
      <c r="V2165"/>
      <c r="X2165" s="29"/>
      <c r="AB2165" s="108"/>
      <c r="AC2165" s="108"/>
    </row>
    <row r="2166" hidden="1" spans="1:29">
      <c r="A2166"/>
      <c r="B2166"/>
      <c r="C2166"/>
      <c r="D2166"/>
      <c r="E2166"/>
      <c r="F2166"/>
      <c r="G2166"/>
      <c r="H2166"/>
      <c r="I2166"/>
      <c r="J2166"/>
      <c r="K2166"/>
      <c r="L2166"/>
      <c r="M2166"/>
      <c r="N2166"/>
      <c r="O2166"/>
      <c r="P2166"/>
      <c r="Q2166"/>
      <c r="R2166"/>
      <c r="S2166"/>
      <c r="T2166"/>
      <c r="U2166"/>
      <c r="V2166"/>
      <c r="X2166" s="29"/>
      <c r="AB2166" s="108"/>
      <c r="AC2166" s="108"/>
    </row>
    <row r="2167" hidden="1" spans="1:29">
      <c r="A2167"/>
      <c r="B2167"/>
      <c r="C2167"/>
      <c r="D2167"/>
      <c r="E2167"/>
      <c r="F2167"/>
      <c r="G2167"/>
      <c r="H2167"/>
      <c r="I2167"/>
      <c r="J2167"/>
      <c r="K2167"/>
      <c r="L2167"/>
      <c r="M2167"/>
      <c r="N2167"/>
      <c r="O2167"/>
      <c r="P2167"/>
      <c r="Q2167"/>
      <c r="R2167"/>
      <c r="S2167"/>
      <c r="T2167"/>
      <c r="U2167"/>
      <c r="V2167"/>
      <c r="X2167" s="29"/>
      <c r="AB2167" s="108"/>
      <c r="AC2167" s="108"/>
    </row>
    <row r="2168" hidden="1" spans="1:29">
      <c r="A2168"/>
      <c r="B2168"/>
      <c r="C2168"/>
      <c r="D2168"/>
      <c r="E2168"/>
      <c r="F2168"/>
      <c r="G2168"/>
      <c r="H2168"/>
      <c r="I2168"/>
      <c r="J2168"/>
      <c r="K2168"/>
      <c r="L2168"/>
      <c r="M2168"/>
      <c r="N2168"/>
      <c r="O2168"/>
      <c r="P2168"/>
      <c r="Q2168"/>
      <c r="R2168"/>
      <c r="S2168"/>
      <c r="T2168"/>
      <c r="U2168"/>
      <c r="V2168"/>
      <c r="X2168" s="29"/>
      <c r="AB2168" s="108"/>
      <c r="AC2168" s="108"/>
    </row>
    <row r="2169" hidden="1" spans="1:29">
      <c r="A2169"/>
      <c r="B2169"/>
      <c r="C2169"/>
      <c r="D2169"/>
      <c r="E2169"/>
      <c r="F2169"/>
      <c r="G2169"/>
      <c r="H2169"/>
      <c r="I2169"/>
      <c r="J2169"/>
      <c r="K2169"/>
      <c r="L2169"/>
      <c r="M2169"/>
      <c r="N2169"/>
      <c r="O2169"/>
      <c r="P2169"/>
      <c r="Q2169"/>
      <c r="R2169"/>
      <c r="S2169"/>
      <c r="T2169"/>
      <c r="U2169"/>
      <c r="V2169"/>
      <c r="X2169" s="29"/>
      <c r="AB2169" s="108"/>
      <c r="AC2169" s="108"/>
    </row>
    <row r="2170" hidden="1" spans="1:29">
      <c r="A2170"/>
      <c r="B2170"/>
      <c r="C2170"/>
      <c r="D2170"/>
      <c r="E2170"/>
      <c r="F2170"/>
      <c r="G2170"/>
      <c r="H2170"/>
      <c r="I2170"/>
      <c r="J2170"/>
      <c r="K2170"/>
      <c r="L2170"/>
      <c r="M2170"/>
      <c r="N2170"/>
      <c r="O2170"/>
      <c r="P2170"/>
      <c r="Q2170"/>
      <c r="R2170"/>
      <c r="S2170"/>
      <c r="T2170"/>
      <c r="U2170"/>
      <c r="V2170"/>
      <c r="X2170" s="29"/>
      <c r="AB2170" s="108"/>
      <c r="AC2170" s="108"/>
    </row>
    <row r="2171" hidden="1" spans="1:29">
      <c r="A2171"/>
      <c r="B2171"/>
      <c r="C2171"/>
      <c r="D2171"/>
      <c r="E2171"/>
      <c r="F2171"/>
      <c r="G2171"/>
      <c r="H2171"/>
      <c r="I2171"/>
      <c r="J2171"/>
      <c r="K2171"/>
      <c r="L2171"/>
      <c r="M2171"/>
      <c r="N2171"/>
      <c r="O2171"/>
      <c r="P2171"/>
      <c r="Q2171"/>
      <c r="R2171"/>
      <c r="S2171"/>
      <c r="T2171"/>
      <c r="U2171"/>
      <c r="V2171"/>
      <c r="X2171" s="29"/>
      <c r="AB2171" s="108"/>
      <c r="AC2171" s="108"/>
    </row>
    <row r="2172" hidden="1" spans="1:29">
      <c r="A2172"/>
      <c r="B2172"/>
      <c r="C2172"/>
      <c r="D2172"/>
      <c r="E2172"/>
      <c r="F2172"/>
      <c r="G2172"/>
      <c r="H2172"/>
      <c r="I2172"/>
      <c r="J2172"/>
      <c r="K2172"/>
      <c r="L2172"/>
      <c r="M2172"/>
      <c r="N2172"/>
      <c r="O2172"/>
      <c r="P2172"/>
      <c r="Q2172"/>
      <c r="R2172"/>
      <c r="S2172"/>
      <c r="T2172"/>
      <c r="U2172"/>
      <c r="V2172"/>
      <c r="X2172" s="29"/>
      <c r="AB2172" s="108"/>
      <c r="AC2172" s="108"/>
    </row>
    <row r="2173" hidden="1" spans="1:29">
      <c r="A2173"/>
      <c r="B2173"/>
      <c r="C2173"/>
      <c r="D2173"/>
      <c r="E2173"/>
      <c r="F2173"/>
      <c r="G2173"/>
      <c r="H2173"/>
      <c r="I2173"/>
      <c r="J2173"/>
      <c r="K2173"/>
      <c r="L2173"/>
      <c r="M2173"/>
      <c r="N2173"/>
      <c r="O2173"/>
      <c r="P2173"/>
      <c r="Q2173"/>
      <c r="R2173"/>
      <c r="S2173"/>
      <c r="T2173"/>
      <c r="U2173"/>
      <c r="V2173"/>
      <c r="X2173" s="29"/>
      <c r="AB2173" s="108"/>
      <c r="AC2173" s="108"/>
    </row>
    <row r="2174" hidden="1" spans="1:29">
      <c r="A2174"/>
      <c r="B2174"/>
      <c r="C2174"/>
      <c r="D2174"/>
      <c r="E2174"/>
      <c r="F2174"/>
      <c r="G2174"/>
      <c r="H2174"/>
      <c r="I2174"/>
      <c r="J2174"/>
      <c r="K2174"/>
      <c r="L2174"/>
      <c r="M2174"/>
      <c r="N2174"/>
      <c r="O2174"/>
      <c r="P2174"/>
      <c r="Q2174"/>
      <c r="R2174"/>
      <c r="S2174"/>
      <c r="T2174"/>
      <c r="U2174"/>
      <c r="V2174"/>
      <c r="X2174" s="29"/>
      <c r="AB2174" s="108"/>
      <c r="AC2174" s="108"/>
    </row>
    <row r="2175" hidden="1" spans="1:29">
      <c r="A2175"/>
      <c r="B2175"/>
      <c r="C2175"/>
      <c r="D2175"/>
      <c r="E2175"/>
      <c r="F2175"/>
      <c r="G2175"/>
      <c r="H2175"/>
      <c r="I2175"/>
      <c r="J2175"/>
      <c r="K2175"/>
      <c r="L2175"/>
      <c r="M2175"/>
      <c r="N2175"/>
      <c r="O2175"/>
      <c r="P2175"/>
      <c r="Q2175"/>
      <c r="R2175"/>
      <c r="S2175"/>
      <c r="T2175"/>
      <c r="U2175"/>
      <c r="V2175"/>
      <c r="X2175" s="29"/>
      <c r="AB2175" s="108"/>
      <c r="AC2175" s="108"/>
    </row>
    <row r="2176" hidden="1" spans="1:29">
      <c r="A2176"/>
      <c r="B2176"/>
      <c r="C2176"/>
      <c r="D2176"/>
      <c r="E2176"/>
      <c r="F2176"/>
      <c r="G2176"/>
      <c r="H2176"/>
      <c r="I2176"/>
      <c r="J2176"/>
      <c r="K2176"/>
      <c r="L2176"/>
      <c r="M2176"/>
      <c r="N2176"/>
      <c r="O2176"/>
      <c r="P2176"/>
      <c r="Q2176"/>
      <c r="R2176"/>
      <c r="S2176"/>
      <c r="T2176"/>
      <c r="U2176"/>
      <c r="V2176"/>
      <c r="X2176" s="29"/>
      <c r="AB2176" s="108"/>
      <c r="AC2176" s="108"/>
    </row>
    <row r="2177" hidden="1" spans="1:29">
      <c r="A2177"/>
      <c r="B2177"/>
      <c r="C2177"/>
      <c r="D2177"/>
      <c r="E2177"/>
      <c r="F2177"/>
      <c r="G2177"/>
      <c r="H2177"/>
      <c r="I2177"/>
      <c r="J2177"/>
      <c r="K2177"/>
      <c r="L2177"/>
      <c r="M2177"/>
      <c r="N2177"/>
      <c r="O2177"/>
      <c r="P2177"/>
      <c r="Q2177"/>
      <c r="R2177"/>
      <c r="S2177"/>
      <c r="T2177"/>
      <c r="U2177"/>
      <c r="V2177"/>
      <c r="X2177" s="29"/>
      <c r="AB2177" s="108"/>
      <c r="AC2177" s="108"/>
    </row>
    <row r="2178" hidden="1" spans="1:29">
      <c r="A2178"/>
      <c r="B2178"/>
      <c r="C2178"/>
      <c r="D2178"/>
      <c r="E2178"/>
      <c r="F2178"/>
      <c r="G2178"/>
      <c r="H2178"/>
      <c r="I2178"/>
      <c r="J2178"/>
      <c r="K2178"/>
      <c r="L2178"/>
      <c r="M2178"/>
      <c r="N2178"/>
      <c r="O2178"/>
      <c r="P2178"/>
      <c r="Q2178"/>
      <c r="R2178"/>
      <c r="S2178"/>
      <c r="T2178"/>
      <c r="U2178"/>
      <c r="V2178"/>
      <c r="X2178" s="29"/>
      <c r="AB2178" s="108"/>
      <c r="AC2178" s="108"/>
    </row>
    <row r="2179" hidden="1" spans="1:29">
      <c r="A2179"/>
      <c r="B2179"/>
      <c r="C2179"/>
      <c r="D2179"/>
      <c r="E2179"/>
      <c r="F2179"/>
      <c r="G2179"/>
      <c r="H2179"/>
      <c r="I2179"/>
      <c r="J2179"/>
      <c r="K2179"/>
      <c r="L2179"/>
      <c r="M2179"/>
      <c r="N2179"/>
      <c r="O2179"/>
      <c r="P2179"/>
      <c r="Q2179"/>
      <c r="R2179"/>
      <c r="S2179"/>
      <c r="T2179"/>
      <c r="U2179"/>
      <c r="V2179"/>
      <c r="X2179" s="29"/>
      <c r="AB2179" s="108"/>
      <c r="AC2179" s="108"/>
    </row>
    <row r="2180" hidden="1" spans="1:29">
      <c r="A2180"/>
      <c r="B2180"/>
      <c r="C2180"/>
      <c r="D2180"/>
      <c r="E2180"/>
      <c r="F2180"/>
      <c r="G2180"/>
      <c r="H2180"/>
      <c r="I2180"/>
      <c r="J2180"/>
      <c r="K2180"/>
      <c r="L2180"/>
      <c r="M2180"/>
      <c r="N2180"/>
      <c r="O2180"/>
      <c r="P2180"/>
      <c r="Q2180"/>
      <c r="R2180"/>
      <c r="S2180"/>
      <c r="T2180"/>
      <c r="U2180"/>
      <c r="V2180"/>
      <c r="X2180" s="29"/>
      <c r="AB2180" s="108"/>
      <c r="AC2180" s="108"/>
    </row>
    <row r="2181" hidden="1" spans="1:29">
      <c r="A2181"/>
      <c r="B2181"/>
      <c r="C2181"/>
      <c r="D2181"/>
      <c r="E2181"/>
      <c r="F2181"/>
      <c r="G2181"/>
      <c r="H2181"/>
      <c r="I2181"/>
      <c r="J2181"/>
      <c r="K2181"/>
      <c r="L2181"/>
      <c r="M2181"/>
      <c r="N2181"/>
      <c r="O2181"/>
      <c r="P2181"/>
      <c r="Q2181"/>
      <c r="R2181"/>
      <c r="S2181"/>
      <c r="T2181"/>
      <c r="U2181"/>
      <c r="V2181"/>
      <c r="X2181" s="29"/>
      <c r="AB2181" s="108"/>
      <c r="AC2181" s="108"/>
    </row>
    <row r="2182" hidden="1" spans="1:29">
      <c r="A2182"/>
      <c r="B2182"/>
      <c r="C2182"/>
      <c r="D2182"/>
      <c r="E2182"/>
      <c r="F2182"/>
      <c r="G2182"/>
      <c r="H2182"/>
      <c r="I2182"/>
      <c r="J2182"/>
      <c r="K2182"/>
      <c r="L2182"/>
      <c r="M2182"/>
      <c r="N2182"/>
      <c r="O2182"/>
      <c r="P2182"/>
      <c r="Q2182"/>
      <c r="R2182"/>
      <c r="S2182"/>
      <c r="T2182"/>
      <c r="U2182"/>
      <c r="V2182"/>
      <c r="X2182" s="29"/>
      <c r="AB2182" s="108"/>
      <c r="AC2182" s="108"/>
    </row>
    <row r="2183" hidden="1" spans="1:29">
      <c r="A2183"/>
      <c r="B2183"/>
      <c r="C2183"/>
      <c r="D2183"/>
      <c r="E2183"/>
      <c r="F2183"/>
      <c r="G2183"/>
      <c r="H2183"/>
      <c r="I2183"/>
      <c r="J2183"/>
      <c r="K2183"/>
      <c r="L2183"/>
      <c r="M2183"/>
      <c r="N2183"/>
      <c r="O2183"/>
      <c r="P2183"/>
      <c r="Q2183"/>
      <c r="R2183"/>
      <c r="S2183"/>
      <c r="T2183"/>
      <c r="U2183"/>
      <c r="V2183"/>
      <c r="X2183" s="29"/>
      <c r="AB2183" s="108"/>
      <c r="AC2183" s="108"/>
    </row>
    <row r="2184" hidden="1" spans="1:29">
      <c r="A2184"/>
      <c r="B2184"/>
      <c r="C2184"/>
      <c r="D2184"/>
      <c r="E2184"/>
      <c r="F2184"/>
      <c r="G2184"/>
      <c r="H2184"/>
      <c r="I2184"/>
      <c r="J2184"/>
      <c r="K2184"/>
      <c r="L2184"/>
      <c r="M2184"/>
      <c r="N2184"/>
      <c r="O2184"/>
      <c r="P2184"/>
      <c r="Q2184"/>
      <c r="R2184"/>
      <c r="S2184"/>
      <c r="T2184"/>
      <c r="U2184"/>
      <c r="V2184"/>
      <c r="X2184" s="29"/>
      <c r="AB2184" s="108"/>
      <c r="AC2184" s="108"/>
    </row>
    <row r="2185" hidden="1" spans="1:29">
      <c r="A2185"/>
      <c r="B2185"/>
      <c r="C2185"/>
      <c r="D2185"/>
      <c r="E2185"/>
      <c r="F2185"/>
      <c r="G2185"/>
      <c r="H2185"/>
      <c r="I2185"/>
      <c r="J2185"/>
      <c r="K2185"/>
      <c r="L2185"/>
      <c r="M2185"/>
      <c r="N2185"/>
      <c r="O2185"/>
      <c r="P2185"/>
      <c r="Q2185"/>
      <c r="R2185"/>
      <c r="S2185"/>
      <c r="T2185"/>
      <c r="U2185"/>
      <c r="V2185"/>
      <c r="X2185" s="29"/>
      <c r="AB2185" s="108"/>
      <c r="AC2185" s="108"/>
    </row>
    <row r="2186" hidden="1" spans="1:29">
      <c r="A2186"/>
      <c r="B2186"/>
      <c r="C2186"/>
      <c r="D2186"/>
      <c r="E2186"/>
      <c r="F2186"/>
      <c r="G2186"/>
      <c r="H2186"/>
      <c r="I2186"/>
      <c r="J2186"/>
      <c r="K2186"/>
      <c r="L2186"/>
      <c r="M2186"/>
      <c r="N2186"/>
      <c r="O2186"/>
      <c r="P2186"/>
      <c r="Q2186"/>
      <c r="R2186"/>
      <c r="S2186"/>
      <c r="T2186"/>
      <c r="U2186"/>
      <c r="V2186"/>
      <c r="X2186" s="29"/>
      <c r="AB2186" s="108"/>
      <c r="AC2186" s="108"/>
    </row>
    <row r="2187" hidden="1" spans="1:29">
      <c r="A2187"/>
      <c r="B2187"/>
      <c r="C2187"/>
      <c r="D2187"/>
      <c r="E2187"/>
      <c r="F2187"/>
      <c r="G2187"/>
      <c r="H2187"/>
      <c r="I2187"/>
      <c r="J2187"/>
      <c r="K2187"/>
      <c r="L2187"/>
      <c r="M2187"/>
      <c r="N2187"/>
      <c r="O2187"/>
      <c r="P2187"/>
      <c r="Q2187"/>
      <c r="R2187"/>
      <c r="S2187"/>
      <c r="T2187"/>
      <c r="U2187"/>
      <c r="V2187"/>
      <c r="X2187" s="29"/>
      <c r="AB2187" s="108"/>
      <c r="AC2187" s="108"/>
    </row>
    <row r="2188" hidden="1" spans="1:29">
      <c r="A2188"/>
      <c r="B2188"/>
      <c r="C2188"/>
      <c r="D2188"/>
      <c r="E2188"/>
      <c r="F2188"/>
      <c r="G2188"/>
      <c r="H2188"/>
      <c r="I2188"/>
      <c r="J2188"/>
      <c r="K2188"/>
      <c r="L2188"/>
      <c r="M2188"/>
      <c r="N2188"/>
      <c r="O2188"/>
      <c r="P2188"/>
      <c r="Q2188"/>
      <c r="R2188"/>
      <c r="S2188"/>
      <c r="T2188"/>
      <c r="U2188"/>
      <c r="V2188"/>
      <c r="X2188" s="29"/>
      <c r="AB2188" s="108"/>
      <c r="AC2188" s="108"/>
    </row>
    <row r="2189" hidden="1" spans="1:29">
      <c r="A2189"/>
      <c r="B2189"/>
      <c r="C2189"/>
      <c r="D2189"/>
      <c r="E2189"/>
      <c r="F2189"/>
      <c r="G2189"/>
      <c r="H2189"/>
      <c r="I2189"/>
      <c r="J2189"/>
      <c r="K2189"/>
      <c r="L2189"/>
      <c r="M2189"/>
      <c r="N2189"/>
      <c r="O2189"/>
      <c r="P2189"/>
      <c r="Q2189"/>
      <c r="R2189"/>
      <c r="S2189"/>
      <c r="T2189"/>
      <c r="U2189"/>
      <c r="V2189"/>
      <c r="X2189" s="29"/>
      <c r="AB2189" s="108"/>
      <c r="AC2189" s="108"/>
    </row>
    <row r="2190" hidden="1" spans="1:29">
      <c r="A2190"/>
      <c r="B2190"/>
      <c r="C2190"/>
      <c r="D2190"/>
      <c r="E2190"/>
      <c r="F2190"/>
      <c r="G2190"/>
      <c r="H2190"/>
      <c r="I2190"/>
      <c r="J2190"/>
      <c r="K2190"/>
      <c r="L2190"/>
      <c r="M2190"/>
      <c r="N2190"/>
      <c r="O2190"/>
      <c r="P2190"/>
      <c r="Q2190"/>
      <c r="R2190"/>
      <c r="S2190"/>
      <c r="T2190"/>
      <c r="U2190"/>
      <c r="V2190"/>
      <c r="X2190" s="29"/>
      <c r="AB2190" s="108"/>
      <c r="AC2190" s="108"/>
    </row>
    <row r="2191" hidden="1" spans="1:29">
      <c r="A2191"/>
      <c r="B2191"/>
      <c r="C2191"/>
      <c r="D2191"/>
      <c r="E2191"/>
      <c r="F2191"/>
      <c r="G2191"/>
      <c r="H2191"/>
      <c r="I2191"/>
      <c r="J2191"/>
      <c r="K2191"/>
      <c r="L2191"/>
      <c r="M2191"/>
      <c r="N2191"/>
      <c r="O2191"/>
      <c r="P2191"/>
      <c r="Q2191"/>
      <c r="R2191"/>
      <c r="S2191"/>
      <c r="T2191"/>
      <c r="U2191"/>
      <c r="V2191"/>
      <c r="X2191" s="29"/>
      <c r="AB2191" s="108"/>
      <c r="AC2191" s="108"/>
    </row>
    <row r="2192" hidden="1" spans="1:29">
      <c r="A2192"/>
      <c r="B2192"/>
      <c r="C2192"/>
      <c r="D2192"/>
      <c r="E2192"/>
      <c r="F2192"/>
      <c r="G2192"/>
      <c r="H2192"/>
      <c r="I2192"/>
      <c r="J2192"/>
      <c r="K2192"/>
      <c r="L2192"/>
      <c r="M2192"/>
      <c r="N2192"/>
      <c r="O2192"/>
      <c r="P2192"/>
      <c r="Q2192"/>
      <c r="R2192"/>
      <c r="S2192"/>
      <c r="T2192"/>
      <c r="U2192"/>
      <c r="V2192"/>
      <c r="X2192" s="29"/>
      <c r="AB2192" s="108"/>
      <c r="AC2192" s="108"/>
    </row>
    <row r="2193" hidden="1" spans="1:29">
      <c r="A2193"/>
      <c r="B2193"/>
      <c r="C2193"/>
      <c r="D2193"/>
      <c r="E2193"/>
      <c r="F2193"/>
      <c r="G2193"/>
      <c r="H2193"/>
      <c r="I2193"/>
      <c r="J2193"/>
      <c r="K2193"/>
      <c r="L2193"/>
      <c r="M2193"/>
      <c r="N2193"/>
      <c r="O2193"/>
      <c r="P2193"/>
      <c r="Q2193"/>
      <c r="R2193"/>
      <c r="S2193"/>
      <c r="T2193"/>
      <c r="U2193"/>
      <c r="V2193"/>
      <c r="X2193" s="29"/>
      <c r="AB2193" s="108"/>
      <c r="AC2193" s="108"/>
    </row>
    <row r="2194" hidden="1" spans="1:29">
      <c r="A2194"/>
      <c r="B2194"/>
      <c r="C2194"/>
      <c r="D2194"/>
      <c r="E2194"/>
      <c r="F2194"/>
      <c r="G2194"/>
      <c r="H2194"/>
      <c r="I2194"/>
      <c r="J2194"/>
      <c r="K2194"/>
      <c r="L2194"/>
      <c r="M2194"/>
      <c r="N2194"/>
      <c r="O2194"/>
      <c r="P2194"/>
      <c r="Q2194"/>
      <c r="R2194"/>
      <c r="S2194"/>
      <c r="T2194"/>
      <c r="U2194"/>
      <c r="V2194"/>
      <c r="X2194" s="29"/>
      <c r="AB2194" s="108"/>
      <c r="AC2194" s="108"/>
    </row>
    <row r="2195" hidden="1" spans="1:29">
      <c r="A2195"/>
      <c r="B2195"/>
      <c r="C2195"/>
      <c r="D2195"/>
      <c r="E2195"/>
      <c r="F2195"/>
      <c r="G2195"/>
      <c r="H2195"/>
      <c r="I2195"/>
      <c r="J2195"/>
      <c r="K2195"/>
      <c r="L2195"/>
      <c r="M2195"/>
      <c r="N2195"/>
      <c r="O2195"/>
      <c r="P2195"/>
      <c r="Q2195"/>
      <c r="R2195"/>
      <c r="S2195"/>
      <c r="T2195"/>
      <c r="U2195"/>
      <c r="V2195"/>
      <c r="X2195" s="29"/>
      <c r="AB2195" s="108"/>
      <c r="AC2195" s="108"/>
    </row>
    <row r="2196" hidden="1" spans="1:29">
      <c r="A2196"/>
      <c r="B2196"/>
      <c r="C2196"/>
      <c r="D2196"/>
      <c r="E2196"/>
      <c r="F2196"/>
      <c r="G2196"/>
      <c r="H2196"/>
      <c r="I2196"/>
      <c r="J2196"/>
      <c r="K2196"/>
      <c r="L2196"/>
      <c r="M2196"/>
      <c r="N2196"/>
      <c r="O2196"/>
      <c r="P2196"/>
      <c r="Q2196"/>
      <c r="R2196"/>
      <c r="S2196"/>
      <c r="T2196"/>
      <c r="U2196"/>
      <c r="V2196"/>
      <c r="X2196" s="29"/>
      <c r="AB2196" s="108"/>
      <c r="AC2196" s="108"/>
    </row>
    <row r="2197" hidden="1" spans="1:29">
      <c r="A2197"/>
      <c r="B2197"/>
      <c r="C2197"/>
      <c r="D2197"/>
      <c r="E2197"/>
      <c r="F2197"/>
      <c r="G2197"/>
      <c r="H2197"/>
      <c r="I2197"/>
      <c r="J2197"/>
      <c r="K2197"/>
      <c r="L2197"/>
      <c r="M2197"/>
      <c r="N2197"/>
      <c r="O2197"/>
      <c r="P2197"/>
      <c r="Q2197"/>
      <c r="R2197"/>
      <c r="S2197"/>
      <c r="T2197"/>
      <c r="U2197"/>
      <c r="V2197"/>
      <c r="X2197" s="29"/>
      <c r="AB2197" s="108"/>
      <c r="AC2197" s="108"/>
    </row>
    <row r="2198" hidden="1" spans="1:29">
      <c r="A2198"/>
      <c r="B2198"/>
      <c r="C2198"/>
      <c r="D2198"/>
      <c r="E2198"/>
      <c r="F2198"/>
      <c r="G2198"/>
      <c r="H2198"/>
      <c r="I2198"/>
      <c r="J2198"/>
      <c r="K2198"/>
      <c r="L2198"/>
      <c r="M2198"/>
      <c r="N2198"/>
      <c r="O2198"/>
      <c r="P2198"/>
      <c r="Q2198"/>
      <c r="R2198"/>
      <c r="S2198"/>
      <c r="T2198"/>
      <c r="U2198"/>
      <c r="V2198"/>
      <c r="X2198" s="29"/>
      <c r="AB2198" s="108"/>
      <c r="AC2198" s="108"/>
    </row>
    <row r="2199" hidden="1" spans="1:29">
      <c r="A2199"/>
      <c r="B2199"/>
      <c r="C2199"/>
      <c r="D2199"/>
      <c r="E2199"/>
      <c r="F2199"/>
      <c r="G2199"/>
      <c r="H2199"/>
      <c r="I2199"/>
      <c r="J2199"/>
      <c r="K2199"/>
      <c r="L2199"/>
      <c r="M2199"/>
      <c r="N2199"/>
      <c r="O2199"/>
      <c r="P2199"/>
      <c r="Q2199"/>
      <c r="R2199"/>
      <c r="S2199"/>
      <c r="T2199"/>
      <c r="U2199"/>
      <c r="V2199"/>
      <c r="X2199" s="29"/>
      <c r="AB2199" s="108"/>
      <c r="AC2199" s="108"/>
    </row>
    <row r="2200" hidden="1" spans="1:29">
      <c r="A2200"/>
      <c r="B2200"/>
      <c r="C2200"/>
      <c r="D2200"/>
      <c r="E2200"/>
      <c r="F2200"/>
      <c r="G2200"/>
      <c r="H2200"/>
      <c r="I2200"/>
      <c r="J2200"/>
      <c r="K2200"/>
      <c r="L2200"/>
      <c r="M2200"/>
      <c r="N2200"/>
      <c r="O2200"/>
      <c r="P2200"/>
      <c r="Q2200"/>
      <c r="R2200"/>
      <c r="S2200"/>
      <c r="T2200"/>
      <c r="U2200"/>
      <c r="V2200"/>
      <c r="X2200" s="29"/>
      <c r="AB2200" s="108"/>
      <c r="AC2200" s="108"/>
    </row>
    <row r="2201" hidden="1" spans="1:29">
      <c r="A2201"/>
      <c r="B2201"/>
      <c r="C2201"/>
      <c r="D2201"/>
      <c r="E2201"/>
      <c r="F2201"/>
      <c r="G2201"/>
      <c r="H2201"/>
      <c r="I2201"/>
      <c r="J2201"/>
      <c r="K2201"/>
      <c r="L2201"/>
      <c r="M2201"/>
      <c r="N2201"/>
      <c r="O2201"/>
      <c r="P2201"/>
      <c r="Q2201"/>
      <c r="R2201"/>
      <c r="S2201"/>
      <c r="T2201"/>
      <c r="U2201"/>
      <c r="V2201"/>
      <c r="X2201" s="29"/>
      <c r="AB2201" s="108"/>
      <c r="AC2201" s="108"/>
    </row>
    <row r="2202" hidden="1" spans="1:29">
      <c r="A2202"/>
      <c r="B2202"/>
      <c r="C2202"/>
      <c r="D2202"/>
      <c r="E2202"/>
      <c r="F2202"/>
      <c r="G2202"/>
      <c r="H2202"/>
      <c r="I2202"/>
      <c r="J2202"/>
      <c r="K2202"/>
      <c r="L2202"/>
      <c r="M2202"/>
      <c r="N2202"/>
      <c r="O2202"/>
      <c r="P2202"/>
      <c r="Q2202"/>
      <c r="R2202"/>
      <c r="S2202"/>
      <c r="T2202"/>
      <c r="U2202"/>
      <c r="V2202"/>
      <c r="X2202" s="29"/>
      <c r="AB2202" s="108"/>
      <c r="AC2202" s="108"/>
    </row>
    <row r="2203" hidden="1" spans="1:29">
      <c r="A2203"/>
      <c r="B2203"/>
      <c r="C2203"/>
      <c r="D2203"/>
      <c r="E2203"/>
      <c r="F2203"/>
      <c r="G2203"/>
      <c r="H2203"/>
      <c r="I2203"/>
      <c r="J2203"/>
      <c r="K2203"/>
      <c r="L2203"/>
      <c r="M2203"/>
      <c r="N2203"/>
      <c r="O2203"/>
      <c r="P2203"/>
      <c r="Q2203"/>
      <c r="R2203"/>
      <c r="S2203"/>
      <c r="T2203"/>
      <c r="U2203"/>
      <c r="V2203"/>
      <c r="X2203" s="29"/>
      <c r="AB2203" s="108"/>
      <c r="AC2203" s="108"/>
    </row>
    <row r="2204" hidden="1" spans="1:29">
      <c r="A2204"/>
      <c r="B2204"/>
      <c r="C2204"/>
      <c r="D2204"/>
      <c r="E2204"/>
      <c r="F2204"/>
      <c r="G2204"/>
      <c r="H2204"/>
      <c r="I2204"/>
      <c r="J2204"/>
      <c r="K2204"/>
      <c r="L2204"/>
      <c r="M2204"/>
      <c r="N2204"/>
      <c r="O2204"/>
      <c r="P2204"/>
      <c r="Q2204"/>
      <c r="R2204"/>
      <c r="S2204"/>
      <c r="T2204"/>
      <c r="U2204"/>
      <c r="V2204"/>
      <c r="X2204" s="29"/>
      <c r="AB2204" s="108"/>
      <c r="AC2204" s="108"/>
    </row>
    <row r="2205" hidden="1" spans="1:29">
      <c r="A2205"/>
      <c r="B2205"/>
      <c r="C2205"/>
      <c r="D2205"/>
      <c r="E2205"/>
      <c r="F2205"/>
      <c r="G2205"/>
      <c r="H2205"/>
      <c r="I2205"/>
      <c r="J2205"/>
      <c r="K2205"/>
      <c r="L2205"/>
      <c r="M2205"/>
      <c r="N2205"/>
      <c r="O2205"/>
      <c r="P2205"/>
      <c r="Q2205"/>
      <c r="R2205"/>
      <c r="S2205"/>
      <c r="T2205"/>
      <c r="U2205"/>
      <c r="V2205"/>
      <c r="X2205" s="29"/>
      <c r="AB2205" s="108"/>
      <c r="AC2205" s="108"/>
    </row>
    <row r="2206" hidden="1" spans="1:29">
      <c r="A2206"/>
      <c r="B2206"/>
      <c r="C2206"/>
      <c r="D2206"/>
      <c r="E2206"/>
      <c r="F2206"/>
      <c r="G2206"/>
      <c r="H2206"/>
      <c r="I2206"/>
      <c r="J2206"/>
      <c r="K2206"/>
      <c r="L2206"/>
      <c r="M2206"/>
      <c r="N2206"/>
      <c r="O2206"/>
      <c r="P2206"/>
      <c r="Q2206"/>
      <c r="R2206"/>
      <c r="S2206"/>
      <c r="T2206"/>
      <c r="U2206"/>
      <c r="V2206"/>
      <c r="X2206" s="29"/>
      <c r="AB2206" s="108"/>
      <c r="AC2206" s="108"/>
    </row>
    <row r="2207" hidden="1" spans="1:29">
      <c r="A2207"/>
      <c r="B2207"/>
      <c r="C2207"/>
      <c r="D2207"/>
      <c r="E2207"/>
      <c r="F2207"/>
      <c r="G2207"/>
      <c r="H2207"/>
      <c r="I2207"/>
      <c r="J2207"/>
      <c r="K2207"/>
      <c r="L2207"/>
      <c r="M2207"/>
      <c r="N2207"/>
      <c r="O2207"/>
      <c r="P2207"/>
      <c r="Q2207"/>
      <c r="R2207"/>
      <c r="S2207"/>
      <c r="T2207"/>
      <c r="U2207"/>
      <c r="V2207"/>
      <c r="X2207" s="29"/>
      <c r="AB2207" s="108"/>
      <c r="AC2207" s="108"/>
    </row>
    <row r="2208" hidden="1" spans="1:29">
      <c r="A2208"/>
      <c r="B2208"/>
      <c r="C2208"/>
      <c r="D2208"/>
      <c r="E2208"/>
      <c r="F2208"/>
      <c r="G2208"/>
      <c r="H2208"/>
      <c r="I2208"/>
      <c r="J2208"/>
      <c r="K2208"/>
      <c r="L2208"/>
      <c r="M2208"/>
      <c r="N2208"/>
      <c r="O2208"/>
      <c r="P2208"/>
      <c r="Q2208"/>
      <c r="R2208"/>
      <c r="S2208"/>
      <c r="T2208"/>
      <c r="U2208"/>
      <c r="V2208"/>
      <c r="X2208" s="29"/>
      <c r="AB2208" s="108"/>
      <c r="AC2208" s="108"/>
    </row>
    <row r="2209" hidden="1" spans="1:29">
      <c r="A2209"/>
      <c r="B2209"/>
      <c r="C2209"/>
      <c r="D2209"/>
      <c r="E2209"/>
      <c r="F2209"/>
      <c r="G2209"/>
      <c r="H2209"/>
      <c r="I2209"/>
      <c r="J2209"/>
      <c r="K2209"/>
      <c r="L2209"/>
      <c r="M2209"/>
      <c r="N2209"/>
      <c r="O2209"/>
      <c r="P2209"/>
      <c r="Q2209"/>
      <c r="R2209"/>
      <c r="S2209"/>
      <c r="T2209"/>
      <c r="U2209"/>
      <c r="V2209"/>
      <c r="X2209" s="29"/>
      <c r="AB2209" s="108"/>
      <c r="AC2209" s="108"/>
    </row>
    <row r="2210" hidden="1" spans="1:29">
      <c r="A2210"/>
      <c r="B2210"/>
      <c r="C2210"/>
      <c r="D2210"/>
      <c r="E2210"/>
      <c r="F2210"/>
      <c r="G2210"/>
      <c r="H2210"/>
      <c r="I2210"/>
      <c r="J2210"/>
      <c r="K2210"/>
      <c r="L2210"/>
      <c r="M2210"/>
      <c r="N2210"/>
      <c r="O2210"/>
      <c r="P2210"/>
      <c r="Q2210"/>
      <c r="R2210"/>
      <c r="S2210"/>
      <c r="T2210"/>
      <c r="U2210"/>
      <c r="V2210"/>
      <c r="X2210" s="29"/>
      <c r="AB2210" s="108"/>
      <c r="AC2210" s="108"/>
    </row>
    <row r="2211" hidden="1" spans="1:29">
      <c r="A2211"/>
      <c r="B2211"/>
      <c r="C2211"/>
      <c r="D2211"/>
      <c r="E2211"/>
      <c r="F2211"/>
      <c r="G2211"/>
      <c r="H2211"/>
      <c r="I2211"/>
      <c r="J2211"/>
      <c r="K2211"/>
      <c r="L2211"/>
      <c r="M2211"/>
      <c r="N2211"/>
      <c r="O2211"/>
      <c r="P2211"/>
      <c r="Q2211"/>
      <c r="R2211"/>
      <c r="S2211"/>
      <c r="T2211"/>
      <c r="U2211"/>
      <c r="V2211"/>
      <c r="X2211" s="29"/>
      <c r="AB2211" s="108"/>
      <c r="AC2211" s="108"/>
    </row>
    <row r="2212" hidden="1" spans="1:29">
      <c r="A2212"/>
      <c r="B2212"/>
      <c r="C2212"/>
      <c r="D2212"/>
      <c r="E2212"/>
      <c r="F2212"/>
      <c r="G2212"/>
      <c r="H2212"/>
      <c r="I2212"/>
      <c r="J2212"/>
      <c r="K2212"/>
      <c r="L2212"/>
      <c r="M2212"/>
      <c r="N2212"/>
      <c r="O2212"/>
      <c r="P2212"/>
      <c r="Q2212"/>
      <c r="R2212"/>
      <c r="S2212"/>
      <c r="T2212"/>
      <c r="U2212"/>
      <c r="V2212"/>
      <c r="X2212" s="29"/>
      <c r="AB2212" s="108"/>
      <c r="AC2212" s="108"/>
    </row>
    <row r="2213" hidden="1" spans="1:29">
      <c r="A2213"/>
      <c r="B2213"/>
      <c r="C2213"/>
      <c r="D2213"/>
      <c r="E2213"/>
      <c r="F2213"/>
      <c r="G2213"/>
      <c r="H2213"/>
      <c r="I2213"/>
      <c r="J2213"/>
      <c r="K2213"/>
      <c r="L2213"/>
      <c r="M2213"/>
      <c r="N2213"/>
      <c r="O2213"/>
      <c r="P2213"/>
      <c r="Q2213"/>
      <c r="R2213"/>
      <c r="S2213"/>
      <c r="T2213"/>
      <c r="U2213"/>
      <c r="V2213"/>
      <c r="X2213" s="29"/>
      <c r="AB2213" s="108"/>
      <c r="AC2213" s="108"/>
    </row>
    <row r="2214" hidden="1" spans="1:29">
      <c r="A2214"/>
      <c r="B2214"/>
      <c r="C2214"/>
      <c r="D2214"/>
      <c r="E2214"/>
      <c r="F2214"/>
      <c r="G2214"/>
      <c r="H2214"/>
      <c r="I2214"/>
      <c r="J2214"/>
      <c r="K2214"/>
      <c r="L2214"/>
      <c r="M2214"/>
      <c r="N2214"/>
      <c r="O2214"/>
      <c r="P2214"/>
      <c r="Q2214"/>
      <c r="R2214"/>
      <c r="S2214"/>
      <c r="T2214"/>
      <c r="U2214"/>
      <c r="V2214"/>
      <c r="X2214" s="29"/>
      <c r="AB2214" s="108"/>
      <c r="AC2214" s="108"/>
    </row>
    <row r="2215" hidden="1" spans="1:29">
      <c r="A2215"/>
      <c r="B2215"/>
      <c r="C2215"/>
      <c r="D2215"/>
      <c r="E2215"/>
      <c r="F2215"/>
      <c r="G2215"/>
      <c r="H2215"/>
      <c r="I2215"/>
      <c r="J2215"/>
      <c r="K2215"/>
      <c r="L2215"/>
      <c r="M2215"/>
      <c r="N2215"/>
      <c r="O2215"/>
      <c r="P2215"/>
      <c r="Q2215"/>
      <c r="R2215"/>
      <c r="S2215"/>
      <c r="T2215"/>
      <c r="U2215"/>
      <c r="V2215"/>
      <c r="X2215" s="29"/>
      <c r="AB2215" s="108"/>
      <c r="AC2215" s="108"/>
    </row>
    <row r="2216" hidden="1" spans="1:29">
      <c r="A2216"/>
      <c r="B2216"/>
      <c r="C2216"/>
      <c r="D2216"/>
      <c r="E2216"/>
      <c r="F2216"/>
      <c r="G2216"/>
      <c r="H2216"/>
      <c r="I2216"/>
      <c r="J2216"/>
      <c r="K2216"/>
      <c r="L2216"/>
      <c r="M2216"/>
      <c r="N2216"/>
      <c r="O2216"/>
      <c r="P2216"/>
      <c r="Q2216"/>
      <c r="R2216"/>
      <c r="S2216"/>
      <c r="T2216"/>
      <c r="U2216"/>
      <c r="V2216"/>
      <c r="X2216" s="29"/>
      <c r="AB2216" s="108"/>
      <c r="AC2216" s="108"/>
    </row>
    <row r="2217" hidden="1" spans="1:29">
      <c r="A2217"/>
      <c r="B2217"/>
      <c r="C2217"/>
      <c r="D2217"/>
      <c r="E2217"/>
      <c r="F2217"/>
      <c r="G2217"/>
      <c r="H2217"/>
      <c r="I2217"/>
      <c r="J2217"/>
      <c r="K2217"/>
      <c r="L2217"/>
      <c r="M2217"/>
      <c r="N2217"/>
      <c r="O2217"/>
      <c r="P2217"/>
      <c r="Q2217"/>
      <c r="R2217"/>
      <c r="S2217"/>
      <c r="T2217"/>
      <c r="U2217"/>
      <c r="V2217"/>
      <c r="X2217" s="29"/>
      <c r="AB2217" s="108"/>
      <c r="AC2217" s="108"/>
    </row>
    <row r="2218" hidden="1" spans="1:29">
      <c r="A2218"/>
      <c r="B2218"/>
      <c r="C2218"/>
      <c r="D2218"/>
      <c r="E2218"/>
      <c r="F2218"/>
      <c r="G2218"/>
      <c r="H2218"/>
      <c r="I2218"/>
      <c r="J2218"/>
      <c r="K2218"/>
      <c r="L2218"/>
      <c r="M2218"/>
      <c r="N2218"/>
      <c r="O2218"/>
      <c r="P2218"/>
      <c r="Q2218"/>
      <c r="R2218"/>
      <c r="S2218"/>
      <c r="T2218"/>
      <c r="U2218"/>
      <c r="V2218"/>
      <c r="X2218" s="29"/>
      <c r="AB2218" s="108"/>
      <c r="AC2218" s="108"/>
    </row>
    <row r="2219" hidden="1" spans="1:29">
      <c r="A2219"/>
      <c r="B2219"/>
      <c r="C2219"/>
      <c r="D2219"/>
      <c r="E2219"/>
      <c r="F2219"/>
      <c r="G2219"/>
      <c r="H2219"/>
      <c r="I2219"/>
      <c r="J2219"/>
      <c r="K2219"/>
      <c r="L2219"/>
      <c r="M2219"/>
      <c r="N2219"/>
      <c r="O2219"/>
      <c r="P2219"/>
      <c r="Q2219"/>
      <c r="R2219"/>
      <c r="S2219"/>
      <c r="T2219"/>
      <c r="U2219"/>
      <c r="V2219"/>
      <c r="X2219" s="29"/>
      <c r="AB2219" s="108"/>
      <c r="AC2219" s="108"/>
    </row>
    <row r="2220" hidden="1" spans="1:29">
      <c r="A2220"/>
      <c r="B2220"/>
      <c r="C2220"/>
      <c r="D2220"/>
      <c r="E2220"/>
      <c r="F2220"/>
      <c r="G2220"/>
      <c r="H2220"/>
      <c r="I2220"/>
      <c r="J2220"/>
      <c r="K2220"/>
      <c r="L2220"/>
      <c r="M2220"/>
      <c r="N2220"/>
      <c r="O2220"/>
      <c r="P2220"/>
      <c r="Q2220"/>
      <c r="R2220"/>
      <c r="S2220"/>
      <c r="T2220"/>
      <c r="U2220"/>
      <c r="V2220"/>
      <c r="X2220" s="29"/>
      <c r="AB2220" s="108"/>
      <c r="AC2220" s="108"/>
    </row>
    <row r="2221" hidden="1" spans="1:29">
      <c r="A2221"/>
      <c r="B2221"/>
      <c r="C2221"/>
      <c r="D2221"/>
      <c r="E2221"/>
      <c r="F2221"/>
      <c r="G2221"/>
      <c r="H2221"/>
      <c r="I2221"/>
      <c r="J2221"/>
      <c r="K2221"/>
      <c r="L2221"/>
      <c r="M2221"/>
      <c r="N2221"/>
      <c r="O2221"/>
      <c r="P2221"/>
      <c r="Q2221"/>
      <c r="R2221"/>
      <c r="S2221"/>
      <c r="T2221"/>
      <c r="U2221"/>
      <c r="V2221"/>
      <c r="X2221" s="29"/>
      <c r="AB2221" s="108"/>
      <c r="AC2221" s="108"/>
    </row>
    <row r="2222" hidden="1" spans="1:29">
      <c r="A2222"/>
      <c r="B2222"/>
      <c r="C2222"/>
      <c r="D2222"/>
      <c r="E2222"/>
      <c r="F2222"/>
      <c r="G2222"/>
      <c r="H2222"/>
      <c r="I2222"/>
      <c r="J2222"/>
      <c r="K2222"/>
      <c r="L2222"/>
      <c r="M2222"/>
      <c r="N2222"/>
      <c r="O2222"/>
      <c r="P2222"/>
      <c r="Q2222"/>
      <c r="R2222"/>
      <c r="S2222"/>
      <c r="T2222"/>
      <c r="U2222"/>
      <c r="V2222"/>
      <c r="X2222" s="29"/>
      <c r="AB2222" s="108"/>
      <c r="AC2222" s="108"/>
    </row>
    <row r="2223" hidden="1" spans="1:29">
      <c r="A2223"/>
      <c r="B2223"/>
      <c r="C2223"/>
      <c r="D2223"/>
      <c r="E2223"/>
      <c r="F2223"/>
      <c r="G2223"/>
      <c r="H2223"/>
      <c r="I2223"/>
      <c r="J2223"/>
      <c r="K2223"/>
      <c r="L2223"/>
      <c r="M2223"/>
      <c r="N2223"/>
      <c r="O2223"/>
      <c r="P2223"/>
      <c r="Q2223"/>
      <c r="R2223"/>
      <c r="S2223"/>
      <c r="T2223"/>
      <c r="U2223"/>
      <c r="V2223"/>
      <c r="X2223" s="29"/>
      <c r="AB2223" s="108"/>
      <c r="AC2223" s="108"/>
    </row>
    <row r="2224" hidden="1" spans="1:29">
      <c r="A2224"/>
      <c r="B2224"/>
      <c r="C2224"/>
      <c r="D2224"/>
      <c r="E2224"/>
      <c r="F2224"/>
      <c r="G2224"/>
      <c r="H2224"/>
      <c r="I2224"/>
      <c r="J2224"/>
      <c r="K2224"/>
      <c r="L2224"/>
      <c r="M2224"/>
      <c r="N2224"/>
      <c r="O2224"/>
      <c r="P2224"/>
      <c r="Q2224"/>
      <c r="R2224"/>
      <c r="S2224"/>
      <c r="T2224"/>
      <c r="U2224"/>
      <c r="V2224"/>
      <c r="X2224" s="29"/>
      <c r="AB2224" s="108"/>
      <c r="AC2224" s="108"/>
    </row>
    <row r="2225" hidden="1" spans="1:29">
      <c r="A2225"/>
      <c r="B2225"/>
      <c r="C2225"/>
      <c r="D2225"/>
      <c r="E2225"/>
      <c r="F2225"/>
      <c r="G2225"/>
      <c r="H2225"/>
      <c r="I2225"/>
      <c r="J2225"/>
      <c r="K2225"/>
      <c r="L2225"/>
      <c r="M2225"/>
      <c r="N2225"/>
      <c r="O2225"/>
      <c r="P2225"/>
      <c r="Q2225"/>
      <c r="R2225"/>
      <c r="S2225"/>
      <c r="T2225"/>
      <c r="U2225"/>
      <c r="V2225"/>
      <c r="X2225" s="29"/>
      <c r="AB2225" s="108"/>
      <c r="AC2225" s="108"/>
    </row>
    <row r="2226" hidden="1" spans="1:29">
      <c r="A2226"/>
      <c r="B2226"/>
      <c r="C2226"/>
      <c r="D2226"/>
      <c r="E2226"/>
      <c r="F2226"/>
      <c r="G2226"/>
      <c r="H2226"/>
      <c r="I2226"/>
      <c r="J2226"/>
      <c r="K2226"/>
      <c r="L2226"/>
      <c r="M2226"/>
      <c r="N2226"/>
      <c r="O2226"/>
      <c r="P2226"/>
      <c r="Q2226"/>
      <c r="R2226"/>
      <c r="S2226"/>
      <c r="T2226"/>
      <c r="U2226"/>
      <c r="V2226"/>
      <c r="X2226" s="29"/>
      <c r="AB2226" s="108"/>
      <c r="AC2226" s="108"/>
    </row>
    <row r="2227" hidden="1" spans="1:29">
      <c r="A2227"/>
      <c r="B2227"/>
      <c r="C2227"/>
      <c r="D2227"/>
      <c r="E2227"/>
      <c r="F2227"/>
      <c r="G2227"/>
      <c r="H2227"/>
      <c r="I2227"/>
      <c r="J2227"/>
      <c r="K2227"/>
      <c r="L2227"/>
      <c r="M2227"/>
      <c r="N2227"/>
      <c r="O2227"/>
      <c r="P2227"/>
      <c r="Q2227"/>
      <c r="R2227"/>
      <c r="S2227"/>
      <c r="T2227"/>
      <c r="U2227"/>
      <c r="V2227"/>
      <c r="X2227" s="29"/>
      <c r="AB2227" s="108"/>
      <c r="AC2227" s="108"/>
    </row>
    <row r="2228" hidden="1" spans="1:29">
      <c r="A2228"/>
      <c r="B2228"/>
      <c r="C2228"/>
      <c r="D2228"/>
      <c r="E2228"/>
      <c r="F2228"/>
      <c r="G2228"/>
      <c r="H2228"/>
      <c r="I2228"/>
      <c r="J2228"/>
      <c r="K2228"/>
      <c r="L2228"/>
      <c r="M2228"/>
      <c r="N2228"/>
      <c r="O2228"/>
      <c r="P2228"/>
      <c r="Q2228"/>
      <c r="R2228"/>
      <c r="S2228"/>
      <c r="T2228"/>
      <c r="U2228"/>
      <c r="V2228"/>
      <c r="X2228" s="29"/>
      <c r="AB2228" s="108"/>
      <c r="AC2228" s="108"/>
    </row>
    <row r="2229" hidden="1" spans="1:29">
      <c r="A2229"/>
      <c r="B2229"/>
      <c r="C2229"/>
      <c r="D2229"/>
      <c r="E2229"/>
      <c r="F2229"/>
      <c r="G2229"/>
      <c r="H2229"/>
      <c r="I2229"/>
      <c r="J2229"/>
      <c r="K2229"/>
      <c r="L2229"/>
      <c r="M2229"/>
      <c r="N2229"/>
      <c r="O2229"/>
      <c r="P2229"/>
      <c r="Q2229"/>
      <c r="R2229"/>
      <c r="S2229"/>
      <c r="T2229"/>
      <c r="U2229"/>
      <c r="V2229"/>
      <c r="X2229" s="29"/>
      <c r="AB2229" s="108"/>
      <c r="AC2229" s="108"/>
    </row>
    <row r="2230" hidden="1" spans="1:29">
      <c r="A2230"/>
      <c r="B2230"/>
      <c r="C2230"/>
      <c r="D2230"/>
      <c r="E2230"/>
      <c r="F2230"/>
      <c r="G2230"/>
      <c r="H2230"/>
      <c r="I2230"/>
      <c r="J2230"/>
      <c r="K2230"/>
      <c r="L2230"/>
      <c r="M2230"/>
      <c r="N2230"/>
      <c r="O2230"/>
      <c r="P2230"/>
      <c r="Q2230"/>
      <c r="R2230"/>
      <c r="S2230"/>
      <c r="T2230"/>
      <c r="U2230"/>
      <c r="V2230"/>
      <c r="X2230" s="29"/>
      <c r="AB2230" s="108"/>
      <c r="AC2230" s="108"/>
    </row>
    <row r="2231" hidden="1" spans="1:29">
      <c r="A2231"/>
      <c r="B2231"/>
      <c r="C2231"/>
      <c r="D2231"/>
      <c r="E2231"/>
      <c r="F2231"/>
      <c r="G2231"/>
      <c r="H2231"/>
      <c r="I2231"/>
      <c r="J2231"/>
      <c r="K2231"/>
      <c r="L2231"/>
      <c r="M2231"/>
      <c r="N2231"/>
      <c r="O2231"/>
      <c r="P2231"/>
      <c r="Q2231"/>
      <c r="R2231"/>
      <c r="S2231"/>
      <c r="T2231"/>
      <c r="U2231"/>
      <c r="V2231"/>
      <c r="X2231" s="29"/>
      <c r="AB2231" s="108"/>
      <c r="AC2231" s="108"/>
    </row>
    <row r="2232" hidden="1" spans="1:29">
      <c r="A2232"/>
      <c r="B2232"/>
      <c r="C2232"/>
      <c r="D2232"/>
      <c r="E2232"/>
      <c r="F2232"/>
      <c r="G2232"/>
      <c r="H2232"/>
      <c r="I2232"/>
      <c r="J2232"/>
      <c r="K2232"/>
      <c r="L2232"/>
      <c r="M2232"/>
      <c r="N2232"/>
      <c r="O2232"/>
      <c r="P2232"/>
      <c r="Q2232"/>
      <c r="R2232"/>
      <c r="S2232"/>
      <c r="T2232"/>
      <c r="U2232"/>
      <c r="V2232"/>
      <c r="X2232" s="29"/>
      <c r="AB2232" s="108"/>
      <c r="AC2232" s="108"/>
    </row>
    <row r="2233" hidden="1" spans="1:29">
      <c r="A2233"/>
      <c r="B2233"/>
      <c r="C2233"/>
      <c r="D2233"/>
      <c r="E2233"/>
      <c r="F2233"/>
      <c r="G2233"/>
      <c r="H2233"/>
      <c r="I2233"/>
      <c r="J2233"/>
      <c r="K2233"/>
      <c r="L2233"/>
      <c r="M2233"/>
      <c r="N2233"/>
      <c r="O2233"/>
      <c r="P2233"/>
      <c r="Q2233"/>
      <c r="R2233"/>
      <c r="S2233"/>
      <c r="T2233"/>
      <c r="U2233"/>
      <c r="V2233"/>
      <c r="X2233" s="29"/>
      <c r="AB2233" s="108"/>
      <c r="AC2233" s="108"/>
    </row>
    <row r="2234" hidden="1" spans="1:29">
      <c r="A2234"/>
      <c r="B2234"/>
      <c r="C2234"/>
      <c r="D2234"/>
      <c r="E2234"/>
      <c r="F2234"/>
      <c r="G2234"/>
      <c r="H2234"/>
      <c r="I2234"/>
      <c r="J2234"/>
      <c r="K2234"/>
      <c r="L2234"/>
      <c r="M2234"/>
      <c r="N2234"/>
      <c r="O2234"/>
      <c r="P2234"/>
      <c r="Q2234"/>
      <c r="R2234"/>
      <c r="S2234"/>
      <c r="T2234"/>
      <c r="U2234"/>
      <c r="V2234"/>
      <c r="X2234" s="29"/>
      <c r="AB2234" s="108"/>
      <c r="AC2234" s="108"/>
    </row>
    <row r="2235" hidden="1" spans="1:29">
      <c r="A2235"/>
      <c r="B2235"/>
      <c r="C2235"/>
      <c r="D2235"/>
      <c r="E2235"/>
      <c r="F2235"/>
      <c r="G2235"/>
      <c r="H2235"/>
      <c r="I2235"/>
      <c r="J2235"/>
      <c r="K2235"/>
      <c r="L2235"/>
      <c r="M2235"/>
      <c r="N2235"/>
      <c r="O2235"/>
      <c r="P2235"/>
      <c r="Q2235"/>
      <c r="R2235"/>
      <c r="S2235"/>
      <c r="T2235"/>
      <c r="U2235"/>
      <c r="V2235"/>
      <c r="X2235" s="29"/>
      <c r="AB2235" s="108"/>
      <c r="AC2235" s="108"/>
    </row>
    <row r="2236" hidden="1" spans="1:29">
      <c r="A2236"/>
      <c r="B2236"/>
      <c r="C2236"/>
      <c r="D2236"/>
      <c r="E2236"/>
      <c r="F2236"/>
      <c r="G2236"/>
      <c r="H2236"/>
      <c r="I2236"/>
      <c r="J2236"/>
      <c r="K2236"/>
      <c r="L2236"/>
      <c r="M2236"/>
      <c r="N2236"/>
      <c r="O2236"/>
      <c r="P2236"/>
      <c r="Q2236"/>
      <c r="R2236"/>
      <c r="S2236"/>
      <c r="T2236"/>
      <c r="U2236"/>
      <c r="V2236"/>
      <c r="X2236" s="29"/>
      <c r="AB2236" s="108"/>
      <c r="AC2236" s="108"/>
    </row>
    <row r="2237" hidden="1" spans="1:29">
      <c r="A2237"/>
      <c r="B2237"/>
      <c r="C2237"/>
      <c r="D2237"/>
      <c r="E2237"/>
      <c r="F2237"/>
      <c r="G2237"/>
      <c r="H2237"/>
      <c r="I2237"/>
      <c r="J2237"/>
      <c r="K2237"/>
      <c r="L2237"/>
      <c r="M2237"/>
      <c r="N2237"/>
      <c r="O2237"/>
      <c r="P2237"/>
      <c r="Q2237"/>
      <c r="R2237"/>
      <c r="S2237"/>
      <c r="T2237"/>
      <c r="U2237"/>
      <c r="V2237"/>
      <c r="X2237" s="29"/>
      <c r="AB2237" s="108"/>
      <c r="AC2237" s="108"/>
    </row>
    <row r="2238" hidden="1" spans="1:29">
      <c r="A2238"/>
      <c r="B2238"/>
      <c r="C2238"/>
      <c r="D2238"/>
      <c r="E2238"/>
      <c r="F2238"/>
      <c r="G2238"/>
      <c r="H2238"/>
      <c r="I2238"/>
      <c r="J2238"/>
      <c r="K2238"/>
      <c r="L2238"/>
      <c r="M2238"/>
      <c r="N2238"/>
      <c r="O2238"/>
      <c r="P2238"/>
      <c r="Q2238"/>
      <c r="R2238"/>
      <c r="S2238"/>
      <c r="T2238"/>
      <c r="U2238"/>
      <c r="V2238"/>
      <c r="X2238" s="29"/>
      <c r="AB2238" s="108"/>
      <c r="AC2238" s="108"/>
    </row>
    <row r="2239" hidden="1" spans="1:29">
      <c r="A2239"/>
      <c r="B2239"/>
      <c r="C2239"/>
      <c r="D2239"/>
      <c r="E2239"/>
      <c r="F2239"/>
      <c r="G2239"/>
      <c r="H2239"/>
      <c r="I2239"/>
      <c r="J2239"/>
      <c r="K2239"/>
      <c r="L2239"/>
      <c r="M2239"/>
      <c r="N2239"/>
      <c r="O2239"/>
      <c r="P2239"/>
      <c r="Q2239"/>
      <c r="R2239"/>
      <c r="S2239"/>
      <c r="T2239"/>
      <c r="U2239"/>
      <c r="V2239"/>
      <c r="X2239" s="29"/>
      <c r="AB2239" s="108"/>
      <c r="AC2239" s="108"/>
    </row>
    <row r="2240" hidden="1" spans="1:29">
      <c r="A2240"/>
      <c r="B2240"/>
      <c r="C2240"/>
      <c r="D2240"/>
      <c r="E2240"/>
      <c r="F2240"/>
      <c r="G2240"/>
      <c r="H2240"/>
      <c r="I2240"/>
      <c r="J2240"/>
      <c r="K2240"/>
      <c r="L2240"/>
      <c r="M2240"/>
      <c r="N2240"/>
      <c r="O2240"/>
      <c r="P2240"/>
      <c r="Q2240"/>
      <c r="R2240"/>
      <c r="S2240"/>
      <c r="T2240"/>
      <c r="U2240"/>
      <c r="V2240"/>
      <c r="X2240" s="29"/>
      <c r="AB2240" s="108"/>
      <c r="AC2240" s="108"/>
    </row>
    <row r="2241" hidden="1" spans="1:29">
      <c r="A2241"/>
      <c r="B2241"/>
      <c r="C2241"/>
      <c r="D2241"/>
      <c r="E2241"/>
      <c r="F2241"/>
      <c r="G2241"/>
      <c r="H2241"/>
      <c r="I2241"/>
      <c r="J2241"/>
      <c r="K2241"/>
      <c r="L2241"/>
      <c r="M2241"/>
      <c r="N2241"/>
      <c r="O2241"/>
      <c r="P2241"/>
      <c r="Q2241"/>
      <c r="R2241"/>
      <c r="S2241"/>
      <c r="T2241"/>
      <c r="U2241"/>
      <c r="V2241"/>
      <c r="X2241" s="29"/>
      <c r="AB2241" s="108"/>
      <c r="AC2241" s="108"/>
    </row>
    <row r="2242" hidden="1" spans="1:29">
      <c r="A2242"/>
      <c r="B2242"/>
      <c r="C2242"/>
      <c r="D2242"/>
      <c r="E2242"/>
      <c r="F2242"/>
      <c r="G2242"/>
      <c r="H2242"/>
      <c r="I2242"/>
      <c r="J2242"/>
      <c r="K2242"/>
      <c r="L2242"/>
      <c r="M2242"/>
      <c r="N2242"/>
      <c r="O2242"/>
      <c r="P2242"/>
      <c r="Q2242"/>
      <c r="R2242"/>
      <c r="S2242"/>
      <c r="T2242"/>
      <c r="U2242"/>
      <c r="V2242"/>
      <c r="X2242" s="29"/>
      <c r="AB2242" s="108"/>
      <c r="AC2242" s="108"/>
    </row>
    <row r="2243" hidden="1" spans="1:29">
      <c r="A2243"/>
      <c r="B2243"/>
      <c r="C2243"/>
      <c r="D2243"/>
      <c r="E2243"/>
      <c r="F2243"/>
      <c r="G2243"/>
      <c r="H2243"/>
      <c r="I2243"/>
      <c r="J2243"/>
      <c r="K2243"/>
      <c r="L2243"/>
      <c r="M2243"/>
      <c r="N2243"/>
      <c r="O2243"/>
      <c r="P2243"/>
      <c r="Q2243"/>
      <c r="R2243"/>
      <c r="S2243"/>
      <c r="T2243"/>
      <c r="U2243"/>
      <c r="V2243"/>
      <c r="X2243" s="29"/>
      <c r="AB2243" s="108"/>
      <c r="AC2243" s="108"/>
    </row>
    <row r="2244" hidden="1" spans="1:29">
      <c r="A2244"/>
      <c r="B2244"/>
      <c r="C2244"/>
      <c r="D2244"/>
      <c r="E2244"/>
      <c r="F2244"/>
      <c r="G2244"/>
      <c r="H2244"/>
      <c r="I2244"/>
      <c r="J2244"/>
      <c r="K2244"/>
      <c r="L2244"/>
      <c r="M2244"/>
      <c r="N2244"/>
      <c r="O2244"/>
      <c r="P2244"/>
      <c r="Q2244"/>
      <c r="R2244"/>
      <c r="S2244"/>
      <c r="T2244"/>
      <c r="U2244"/>
      <c r="V2244"/>
      <c r="X2244" s="29"/>
      <c r="AB2244" s="108"/>
      <c r="AC2244" s="108"/>
    </row>
    <row r="2245" hidden="1" spans="1:29">
      <c r="A2245"/>
      <c r="B2245"/>
      <c r="C2245"/>
      <c r="D2245"/>
      <c r="E2245"/>
      <c r="F2245"/>
      <c r="G2245"/>
      <c r="H2245"/>
      <c r="I2245"/>
      <c r="J2245"/>
      <c r="K2245"/>
      <c r="L2245"/>
      <c r="M2245"/>
      <c r="N2245"/>
      <c r="O2245"/>
      <c r="P2245"/>
      <c r="Q2245"/>
      <c r="R2245"/>
      <c r="S2245"/>
      <c r="T2245"/>
      <c r="U2245"/>
      <c r="V2245"/>
      <c r="X2245" s="29"/>
      <c r="AB2245" s="108"/>
      <c r="AC2245" s="108"/>
    </row>
    <row r="2246" hidden="1" spans="1:29">
      <c r="A2246"/>
      <c r="B2246"/>
      <c r="C2246"/>
      <c r="D2246"/>
      <c r="E2246"/>
      <c r="F2246"/>
      <c r="G2246"/>
      <c r="H2246"/>
      <c r="I2246"/>
      <c r="J2246"/>
      <c r="K2246"/>
      <c r="L2246"/>
      <c r="M2246"/>
      <c r="N2246"/>
      <c r="O2246"/>
      <c r="P2246"/>
      <c r="Q2246"/>
      <c r="R2246"/>
      <c r="S2246"/>
      <c r="T2246"/>
      <c r="U2246"/>
      <c r="V2246"/>
      <c r="X2246" s="29"/>
      <c r="AB2246" s="108"/>
      <c r="AC2246" s="108"/>
    </row>
    <row r="2247" hidden="1" spans="1:29">
      <c r="A2247"/>
      <c r="B2247"/>
      <c r="C2247"/>
      <c r="D2247"/>
      <c r="E2247"/>
      <c r="F2247"/>
      <c r="G2247"/>
      <c r="H2247"/>
      <c r="I2247"/>
      <c r="J2247"/>
      <c r="K2247"/>
      <c r="L2247"/>
      <c r="M2247"/>
      <c r="N2247"/>
      <c r="O2247"/>
      <c r="P2247"/>
      <c r="Q2247"/>
      <c r="R2247"/>
      <c r="S2247"/>
      <c r="T2247"/>
      <c r="U2247"/>
      <c r="V2247"/>
      <c r="X2247" s="29"/>
      <c r="AB2247" s="108"/>
      <c r="AC2247" s="108"/>
    </row>
    <row r="2248" hidden="1" spans="1:29">
      <c r="A2248"/>
      <c r="B2248"/>
      <c r="C2248"/>
      <c r="D2248"/>
      <c r="E2248"/>
      <c r="F2248"/>
      <c r="G2248"/>
      <c r="H2248"/>
      <c r="I2248"/>
      <c r="J2248"/>
      <c r="K2248"/>
      <c r="L2248"/>
      <c r="M2248"/>
      <c r="N2248"/>
      <c r="O2248"/>
      <c r="P2248"/>
      <c r="Q2248"/>
      <c r="R2248"/>
      <c r="S2248"/>
      <c r="T2248"/>
      <c r="U2248"/>
      <c r="V2248"/>
      <c r="X2248" s="29"/>
      <c r="AB2248" s="108"/>
      <c r="AC2248" s="108"/>
    </row>
    <row r="2249" hidden="1" spans="1:29">
      <c r="A2249"/>
      <c r="B2249"/>
      <c r="C2249"/>
      <c r="D2249"/>
      <c r="E2249"/>
      <c r="F2249"/>
      <c r="G2249"/>
      <c r="H2249"/>
      <c r="I2249"/>
      <c r="J2249"/>
      <c r="K2249"/>
      <c r="L2249"/>
      <c r="M2249"/>
      <c r="N2249"/>
      <c r="O2249"/>
      <c r="P2249"/>
      <c r="Q2249"/>
      <c r="R2249"/>
      <c r="S2249"/>
      <c r="T2249"/>
      <c r="U2249"/>
      <c r="V2249"/>
      <c r="X2249" s="29"/>
      <c r="AB2249" s="108"/>
      <c r="AC2249" s="108"/>
    </row>
    <row r="2250" hidden="1" spans="1:29">
      <c r="A2250"/>
      <c r="B2250"/>
      <c r="C2250"/>
      <c r="D2250"/>
      <c r="E2250"/>
      <c r="F2250"/>
      <c r="G2250"/>
      <c r="H2250"/>
      <c r="I2250"/>
      <c r="J2250"/>
      <c r="K2250"/>
      <c r="L2250"/>
      <c r="M2250"/>
      <c r="N2250"/>
      <c r="O2250"/>
      <c r="P2250"/>
      <c r="Q2250"/>
      <c r="R2250"/>
      <c r="S2250"/>
      <c r="T2250"/>
      <c r="U2250"/>
      <c r="V2250"/>
      <c r="X2250" s="29"/>
      <c r="AB2250" s="108"/>
      <c r="AC2250" s="108"/>
    </row>
    <row r="2251" hidden="1" spans="1:29">
      <c r="A2251"/>
      <c r="B2251"/>
      <c r="C2251"/>
      <c r="D2251"/>
      <c r="E2251"/>
      <c r="F2251"/>
      <c r="G2251"/>
      <c r="H2251"/>
      <c r="I2251"/>
      <c r="J2251"/>
      <c r="K2251"/>
      <c r="L2251"/>
      <c r="M2251"/>
      <c r="N2251"/>
      <c r="O2251"/>
      <c r="P2251"/>
      <c r="Q2251"/>
      <c r="R2251"/>
      <c r="S2251"/>
      <c r="T2251"/>
      <c r="U2251"/>
      <c r="V2251"/>
      <c r="X2251" s="29"/>
      <c r="AB2251" s="108"/>
      <c r="AC2251" s="108"/>
    </row>
    <row r="2252" hidden="1" spans="1:29">
      <c r="A2252"/>
      <c r="B2252"/>
      <c r="C2252"/>
      <c r="D2252"/>
      <c r="E2252"/>
      <c r="F2252"/>
      <c r="G2252"/>
      <c r="H2252"/>
      <c r="I2252"/>
      <c r="J2252"/>
      <c r="K2252"/>
      <c r="L2252"/>
      <c r="M2252"/>
      <c r="N2252"/>
      <c r="O2252"/>
      <c r="P2252"/>
      <c r="Q2252"/>
      <c r="R2252"/>
      <c r="S2252"/>
      <c r="T2252"/>
      <c r="U2252"/>
      <c r="V2252"/>
      <c r="X2252" s="29"/>
      <c r="AB2252" s="108"/>
      <c r="AC2252" s="108"/>
    </row>
    <row r="2253" hidden="1" spans="1:29">
      <c r="A2253"/>
      <c r="B2253"/>
      <c r="C2253"/>
      <c r="D2253"/>
      <c r="E2253"/>
      <c r="F2253"/>
      <c r="G2253"/>
      <c r="H2253"/>
      <c r="I2253"/>
      <c r="J2253"/>
      <c r="K2253"/>
      <c r="L2253"/>
      <c r="M2253"/>
      <c r="N2253"/>
      <c r="O2253"/>
      <c r="P2253"/>
      <c r="Q2253"/>
      <c r="R2253"/>
      <c r="S2253"/>
      <c r="T2253"/>
      <c r="U2253"/>
      <c r="V2253"/>
      <c r="X2253" s="29"/>
      <c r="AB2253" s="108"/>
      <c r="AC2253" s="108"/>
    </row>
    <row r="2254" hidden="1" spans="1:29">
      <c r="A2254"/>
      <c r="B2254"/>
      <c r="C2254"/>
      <c r="D2254"/>
      <c r="E2254"/>
      <c r="F2254"/>
      <c r="G2254"/>
      <c r="H2254"/>
      <c r="I2254"/>
      <c r="J2254"/>
      <c r="K2254"/>
      <c r="L2254"/>
      <c r="M2254"/>
      <c r="N2254"/>
      <c r="O2254"/>
      <c r="P2254"/>
      <c r="Q2254"/>
      <c r="R2254"/>
      <c r="S2254"/>
      <c r="T2254"/>
      <c r="U2254"/>
      <c r="V2254"/>
      <c r="X2254" s="29"/>
      <c r="AB2254" s="108"/>
      <c r="AC2254" s="108"/>
    </row>
    <row r="2255" hidden="1" spans="1:29">
      <c r="A2255"/>
      <c r="B2255"/>
      <c r="C2255"/>
      <c r="D2255"/>
      <c r="E2255"/>
      <c r="F2255"/>
      <c r="G2255"/>
      <c r="H2255"/>
      <c r="I2255"/>
      <c r="J2255"/>
      <c r="K2255"/>
      <c r="L2255"/>
      <c r="M2255"/>
      <c r="N2255"/>
      <c r="O2255"/>
      <c r="P2255"/>
      <c r="Q2255"/>
      <c r="R2255"/>
      <c r="S2255"/>
      <c r="T2255"/>
      <c r="U2255"/>
      <c r="V2255"/>
      <c r="X2255" s="29"/>
      <c r="AB2255" s="108"/>
      <c r="AC2255" s="108"/>
    </row>
    <row r="2256" hidden="1" spans="1:29">
      <c r="A2256"/>
      <c r="B2256"/>
      <c r="C2256"/>
      <c r="D2256"/>
      <c r="E2256"/>
      <c r="F2256"/>
      <c r="G2256"/>
      <c r="H2256"/>
      <c r="I2256"/>
      <c r="J2256"/>
      <c r="K2256"/>
      <c r="L2256"/>
      <c r="M2256"/>
      <c r="N2256"/>
      <c r="O2256"/>
      <c r="P2256"/>
      <c r="Q2256"/>
      <c r="R2256"/>
      <c r="S2256"/>
      <c r="T2256"/>
      <c r="U2256"/>
      <c r="V2256"/>
      <c r="X2256" s="29"/>
      <c r="AB2256" s="108"/>
      <c r="AC2256" s="108"/>
    </row>
    <row r="2257" hidden="1" spans="1:29">
      <c r="A2257"/>
      <c r="B2257"/>
      <c r="C2257"/>
      <c r="D2257"/>
      <c r="E2257"/>
      <c r="F2257"/>
      <c r="G2257"/>
      <c r="H2257"/>
      <c r="I2257"/>
      <c r="J2257"/>
      <c r="K2257"/>
      <c r="L2257"/>
      <c r="M2257"/>
      <c r="N2257"/>
      <c r="O2257"/>
      <c r="P2257"/>
      <c r="Q2257"/>
      <c r="R2257"/>
      <c r="S2257"/>
      <c r="T2257"/>
      <c r="U2257"/>
      <c r="V2257"/>
      <c r="X2257" s="29"/>
      <c r="AB2257" s="108"/>
      <c r="AC2257" s="108"/>
    </row>
    <row r="2258" hidden="1" spans="1:29">
      <c r="A2258"/>
      <c r="B2258"/>
      <c r="C2258"/>
      <c r="D2258"/>
      <c r="E2258"/>
      <c r="F2258"/>
      <c r="G2258"/>
      <c r="H2258"/>
      <c r="I2258"/>
      <c r="J2258"/>
      <c r="K2258"/>
      <c r="L2258"/>
      <c r="M2258"/>
      <c r="N2258"/>
      <c r="O2258"/>
      <c r="P2258"/>
      <c r="Q2258"/>
      <c r="R2258"/>
      <c r="S2258"/>
      <c r="T2258"/>
      <c r="U2258"/>
      <c r="V2258"/>
      <c r="X2258" s="29"/>
      <c r="AB2258" s="108"/>
      <c r="AC2258" s="108"/>
    </row>
    <row r="2259" hidden="1" spans="1:29">
      <c r="A2259"/>
      <c r="B2259"/>
      <c r="C2259"/>
      <c r="D2259"/>
      <c r="E2259"/>
      <c r="F2259"/>
      <c r="G2259"/>
      <c r="H2259"/>
      <c r="I2259"/>
      <c r="J2259"/>
      <c r="K2259"/>
      <c r="L2259"/>
      <c r="M2259"/>
      <c r="N2259"/>
      <c r="O2259"/>
      <c r="P2259"/>
      <c r="Q2259"/>
      <c r="R2259"/>
      <c r="S2259"/>
      <c r="T2259"/>
      <c r="U2259"/>
      <c r="V2259"/>
      <c r="X2259" s="29"/>
      <c r="AB2259" s="108"/>
      <c r="AC2259" s="108"/>
    </row>
    <row r="2260" hidden="1" spans="1:29">
      <c r="A2260"/>
      <c r="B2260"/>
      <c r="C2260"/>
      <c r="D2260"/>
      <c r="E2260"/>
      <c r="F2260"/>
      <c r="G2260"/>
      <c r="H2260"/>
      <c r="I2260"/>
      <c r="J2260"/>
      <c r="K2260"/>
      <c r="L2260"/>
      <c r="M2260"/>
      <c r="N2260"/>
      <c r="O2260"/>
      <c r="P2260"/>
      <c r="Q2260"/>
      <c r="R2260"/>
      <c r="S2260"/>
      <c r="T2260"/>
      <c r="U2260"/>
      <c r="V2260"/>
      <c r="X2260" s="29"/>
      <c r="AB2260" s="108"/>
      <c r="AC2260" s="108"/>
    </row>
    <row r="2261" hidden="1" spans="1:29">
      <c r="A2261"/>
      <c r="B2261"/>
      <c r="C2261"/>
      <c r="D2261"/>
      <c r="E2261"/>
      <c r="F2261"/>
      <c r="G2261"/>
      <c r="H2261"/>
      <c r="I2261"/>
      <c r="J2261"/>
      <c r="K2261"/>
      <c r="L2261"/>
      <c r="M2261"/>
      <c r="N2261"/>
      <c r="O2261"/>
      <c r="P2261"/>
      <c r="Q2261"/>
      <c r="R2261"/>
      <c r="S2261"/>
      <c r="T2261"/>
      <c r="U2261"/>
      <c r="V2261"/>
      <c r="X2261" s="29"/>
      <c r="AB2261" s="108"/>
      <c r="AC2261" s="108"/>
    </row>
    <row r="2262" hidden="1" spans="1:29">
      <c r="A2262"/>
      <c r="B2262"/>
      <c r="C2262"/>
      <c r="D2262"/>
      <c r="E2262"/>
      <c r="F2262"/>
      <c r="G2262"/>
      <c r="H2262"/>
      <c r="I2262"/>
      <c r="J2262"/>
      <c r="K2262"/>
      <c r="L2262"/>
      <c r="M2262"/>
      <c r="N2262"/>
      <c r="O2262"/>
      <c r="P2262"/>
      <c r="Q2262"/>
      <c r="R2262"/>
      <c r="S2262"/>
      <c r="T2262"/>
      <c r="U2262"/>
      <c r="V2262"/>
      <c r="X2262" s="29"/>
      <c r="AB2262" s="108"/>
      <c r="AC2262" s="108"/>
    </row>
    <row r="2263" hidden="1" spans="1:29">
      <c r="A2263"/>
      <c r="B2263"/>
      <c r="C2263"/>
      <c r="D2263"/>
      <c r="E2263"/>
      <c r="F2263"/>
      <c r="G2263"/>
      <c r="H2263"/>
      <c r="I2263"/>
      <c r="J2263"/>
      <c r="K2263"/>
      <c r="L2263"/>
      <c r="M2263"/>
      <c r="N2263"/>
      <c r="O2263"/>
      <c r="P2263"/>
      <c r="Q2263"/>
      <c r="R2263"/>
      <c r="S2263"/>
      <c r="T2263"/>
      <c r="U2263"/>
      <c r="V2263"/>
      <c r="X2263" s="29"/>
      <c r="AB2263" s="108"/>
      <c r="AC2263" s="108"/>
    </row>
    <row r="2264" hidden="1" spans="1:29">
      <c r="A2264"/>
      <c r="B2264"/>
      <c r="C2264"/>
      <c r="D2264"/>
      <c r="E2264"/>
      <c r="F2264"/>
      <c r="G2264"/>
      <c r="H2264"/>
      <c r="I2264"/>
      <c r="J2264"/>
      <c r="K2264"/>
      <c r="L2264"/>
      <c r="M2264"/>
      <c r="N2264"/>
      <c r="O2264"/>
      <c r="P2264"/>
      <c r="Q2264"/>
      <c r="R2264"/>
      <c r="S2264"/>
      <c r="T2264"/>
      <c r="U2264"/>
      <c r="V2264"/>
      <c r="X2264" s="29"/>
      <c r="AB2264" s="108"/>
      <c r="AC2264" s="108"/>
    </row>
    <row r="2265" hidden="1" spans="1:29">
      <c r="A2265"/>
      <c r="B2265"/>
      <c r="C2265"/>
      <c r="D2265"/>
      <c r="E2265"/>
      <c r="F2265"/>
      <c r="G2265"/>
      <c r="H2265"/>
      <c r="I2265"/>
      <c r="J2265"/>
      <c r="K2265"/>
      <c r="L2265"/>
      <c r="M2265"/>
      <c r="N2265"/>
      <c r="O2265"/>
      <c r="P2265"/>
      <c r="Q2265"/>
      <c r="R2265"/>
      <c r="S2265"/>
      <c r="T2265"/>
      <c r="U2265"/>
      <c r="V2265"/>
      <c r="X2265" s="29"/>
      <c r="AB2265" s="108"/>
      <c r="AC2265" s="108"/>
    </row>
    <row r="2266" hidden="1" spans="1:29">
      <c r="A2266"/>
      <c r="B2266"/>
      <c r="C2266"/>
      <c r="D2266"/>
      <c r="E2266"/>
      <c r="F2266"/>
      <c r="G2266"/>
      <c r="H2266"/>
      <c r="I2266"/>
      <c r="J2266"/>
      <c r="K2266"/>
      <c r="L2266"/>
      <c r="M2266"/>
      <c r="N2266"/>
      <c r="O2266"/>
      <c r="P2266"/>
      <c r="Q2266"/>
      <c r="R2266"/>
      <c r="S2266"/>
      <c r="T2266"/>
      <c r="U2266"/>
      <c r="V2266"/>
      <c r="X2266" s="29"/>
      <c r="AB2266" s="108"/>
      <c r="AC2266" s="108"/>
    </row>
    <row r="2267" hidden="1" spans="1:29">
      <c r="A2267"/>
      <c r="B2267"/>
      <c r="C2267"/>
      <c r="D2267"/>
      <c r="E2267"/>
      <c r="F2267"/>
      <c r="G2267"/>
      <c r="H2267"/>
      <c r="I2267"/>
      <c r="J2267"/>
      <c r="K2267"/>
      <c r="L2267"/>
      <c r="M2267"/>
      <c r="N2267"/>
      <c r="O2267"/>
      <c r="P2267"/>
      <c r="Q2267"/>
      <c r="R2267"/>
      <c r="S2267"/>
      <c r="T2267"/>
      <c r="U2267"/>
      <c r="V2267"/>
      <c r="X2267" s="29"/>
      <c r="AB2267" s="108"/>
      <c r="AC2267" s="108"/>
    </row>
    <row r="2268" hidden="1" spans="1:29">
      <c r="A2268"/>
      <c r="B2268"/>
      <c r="C2268"/>
      <c r="D2268"/>
      <c r="E2268"/>
      <c r="F2268"/>
      <c r="G2268"/>
      <c r="H2268"/>
      <c r="I2268"/>
      <c r="J2268"/>
      <c r="K2268"/>
      <c r="L2268"/>
      <c r="M2268"/>
      <c r="N2268"/>
      <c r="O2268"/>
      <c r="P2268"/>
      <c r="Q2268"/>
      <c r="R2268"/>
      <c r="S2268"/>
      <c r="T2268"/>
      <c r="U2268"/>
      <c r="V2268"/>
      <c r="X2268" s="29"/>
      <c r="AB2268" s="108"/>
      <c r="AC2268" s="108"/>
    </row>
    <row r="2269" hidden="1" spans="1:29">
      <c r="A2269"/>
      <c r="B2269"/>
      <c r="C2269"/>
      <c r="D2269"/>
      <c r="E2269"/>
      <c r="F2269"/>
      <c r="G2269"/>
      <c r="H2269"/>
      <c r="I2269"/>
      <c r="J2269"/>
      <c r="K2269"/>
      <c r="L2269"/>
      <c r="M2269"/>
      <c r="N2269"/>
      <c r="O2269"/>
      <c r="P2269"/>
      <c r="Q2269"/>
      <c r="R2269"/>
      <c r="S2269"/>
      <c r="T2269"/>
      <c r="U2269"/>
      <c r="V2269"/>
      <c r="X2269" s="29"/>
      <c r="AB2269" s="108"/>
      <c r="AC2269" s="108"/>
    </row>
    <row r="2270" hidden="1" spans="1:29">
      <c r="A2270"/>
      <c r="B2270"/>
      <c r="C2270"/>
      <c r="D2270"/>
      <c r="E2270"/>
      <c r="F2270"/>
      <c r="G2270"/>
      <c r="H2270"/>
      <c r="I2270"/>
      <c r="J2270"/>
      <c r="K2270"/>
      <c r="L2270"/>
      <c r="M2270"/>
      <c r="N2270"/>
      <c r="O2270"/>
      <c r="P2270"/>
      <c r="Q2270"/>
      <c r="R2270"/>
      <c r="S2270"/>
      <c r="T2270"/>
      <c r="U2270"/>
      <c r="V2270"/>
      <c r="X2270" s="29"/>
      <c r="AB2270" s="108"/>
      <c r="AC2270" s="108"/>
    </row>
    <row r="2271" hidden="1" spans="1:29">
      <c r="A2271"/>
      <c r="B2271"/>
      <c r="C2271"/>
      <c r="D2271"/>
      <c r="E2271"/>
      <c r="F2271"/>
      <c r="G2271"/>
      <c r="H2271"/>
      <c r="I2271"/>
      <c r="J2271"/>
      <c r="K2271"/>
      <c r="L2271"/>
      <c r="M2271"/>
      <c r="N2271"/>
      <c r="O2271"/>
      <c r="P2271"/>
      <c r="Q2271"/>
      <c r="R2271"/>
      <c r="S2271"/>
      <c r="T2271"/>
      <c r="U2271"/>
      <c r="V2271"/>
      <c r="X2271" s="29"/>
      <c r="AB2271" s="108"/>
      <c r="AC2271" s="108"/>
    </row>
    <row r="2272" hidden="1" spans="1:29">
      <c r="A2272"/>
      <c r="B2272"/>
      <c r="C2272"/>
      <c r="D2272"/>
      <c r="E2272"/>
      <c r="F2272"/>
      <c r="G2272"/>
      <c r="H2272"/>
      <c r="I2272"/>
      <c r="J2272"/>
      <c r="K2272"/>
      <c r="L2272"/>
      <c r="M2272"/>
      <c r="N2272"/>
      <c r="O2272"/>
      <c r="P2272"/>
      <c r="Q2272"/>
      <c r="R2272"/>
      <c r="S2272"/>
      <c r="T2272"/>
      <c r="U2272"/>
      <c r="V2272"/>
      <c r="X2272" s="29"/>
      <c r="AB2272" s="108"/>
      <c r="AC2272" s="108"/>
    </row>
    <row r="2273" hidden="1" spans="1:29">
      <c r="A2273"/>
      <c r="B2273"/>
      <c r="C2273"/>
      <c r="D2273"/>
      <c r="E2273"/>
      <c r="F2273"/>
      <c r="G2273"/>
      <c r="H2273"/>
      <c r="I2273"/>
      <c r="J2273"/>
      <c r="K2273"/>
      <c r="L2273"/>
      <c r="M2273"/>
      <c r="N2273"/>
      <c r="O2273"/>
      <c r="P2273"/>
      <c r="Q2273"/>
      <c r="R2273"/>
      <c r="S2273"/>
      <c r="T2273"/>
      <c r="U2273"/>
      <c r="V2273"/>
      <c r="X2273" s="29"/>
      <c r="AB2273" s="108"/>
      <c r="AC2273" s="108"/>
    </row>
    <row r="2274" hidden="1" spans="1:29">
      <c r="A2274"/>
      <c r="B2274"/>
      <c r="C2274"/>
      <c r="D2274"/>
      <c r="E2274"/>
      <c r="F2274"/>
      <c r="G2274"/>
      <c r="H2274"/>
      <c r="I2274"/>
      <c r="J2274"/>
      <c r="K2274"/>
      <c r="L2274"/>
      <c r="M2274"/>
      <c r="N2274"/>
      <c r="O2274"/>
      <c r="P2274"/>
      <c r="Q2274"/>
      <c r="R2274"/>
      <c r="S2274"/>
      <c r="T2274"/>
      <c r="U2274"/>
      <c r="V2274"/>
      <c r="X2274" s="29"/>
      <c r="AB2274" s="108"/>
      <c r="AC2274" s="108"/>
    </row>
    <row r="2275" hidden="1" spans="1:29">
      <c r="A2275"/>
      <c r="B2275"/>
      <c r="C2275"/>
      <c r="D2275"/>
      <c r="E2275"/>
      <c r="F2275"/>
      <c r="G2275"/>
      <c r="H2275"/>
      <c r="I2275"/>
      <c r="J2275"/>
      <c r="K2275"/>
      <c r="L2275"/>
      <c r="M2275"/>
      <c r="N2275"/>
      <c r="O2275"/>
      <c r="P2275"/>
      <c r="Q2275"/>
      <c r="R2275"/>
      <c r="S2275"/>
      <c r="T2275"/>
      <c r="U2275"/>
      <c r="V2275"/>
      <c r="X2275" s="29"/>
      <c r="AB2275" s="108"/>
      <c r="AC2275" s="108"/>
    </row>
    <row r="2276" hidden="1" spans="1:29">
      <c r="A2276"/>
      <c r="B2276"/>
      <c r="C2276"/>
      <c r="D2276"/>
      <c r="E2276"/>
      <c r="F2276"/>
      <c r="G2276"/>
      <c r="H2276"/>
      <c r="I2276"/>
      <c r="J2276"/>
      <c r="K2276"/>
      <c r="L2276"/>
      <c r="M2276"/>
      <c r="N2276"/>
      <c r="O2276"/>
      <c r="P2276"/>
      <c r="Q2276"/>
      <c r="R2276"/>
      <c r="S2276"/>
      <c r="T2276"/>
      <c r="U2276"/>
      <c r="V2276"/>
      <c r="X2276" s="29"/>
      <c r="AB2276" s="108"/>
      <c r="AC2276" s="108"/>
    </row>
    <row r="2277" hidden="1" spans="1:29">
      <c r="A2277"/>
      <c r="B2277"/>
      <c r="C2277"/>
      <c r="D2277"/>
      <c r="E2277"/>
      <c r="F2277"/>
      <c r="G2277"/>
      <c r="H2277"/>
      <c r="I2277"/>
      <c r="J2277"/>
      <c r="K2277"/>
      <c r="L2277"/>
      <c r="M2277"/>
      <c r="N2277"/>
      <c r="O2277"/>
      <c r="P2277"/>
      <c r="Q2277"/>
      <c r="R2277"/>
      <c r="S2277"/>
      <c r="T2277"/>
      <c r="U2277"/>
      <c r="V2277"/>
      <c r="X2277" s="29"/>
      <c r="AB2277" s="108"/>
      <c r="AC2277" s="108"/>
    </row>
    <row r="2278" hidden="1" spans="1:29">
      <c r="A2278"/>
      <c r="B2278"/>
      <c r="C2278"/>
      <c r="D2278"/>
      <c r="E2278"/>
      <c r="F2278"/>
      <c r="G2278"/>
      <c r="H2278"/>
      <c r="I2278"/>
      <c r="J2278"/>
      <c r="K2278"/>
      <c r="L2278"/>
      <c r="M2278"/>
      <c r="N2278"/>
      <c r="O2278"/>
      <c r="P2278"/>
      <c r="Q2278"/>
      <c r="R2278"/>
      <c r="S2278"/>
      <c r="T2278"/>
      <c r="U2278"/>
      <c r="V2278"/>
      <c r="X2278" s="29"/>
      <c r="AB2278" s="108"/>
      <c r="AC2278" s="108"/>
    </row>
    <row r="2279" hidden="1" spans="1:29">
      <c r="A2279"/>
      <c r="B2279"/>
      <c r="C2279"/>
      <c r="D2279"/>
      <c r="E2279"/>
      <c r="F2279"/>
      <c r="G2279"/>
      <c r="H2279"/>
      <c r="I2279"/>
      <c r="J2279"/>
      <c r="K2279"/>
      <c r="L2279"/>
      <c r="M2279"/>
      <c r="N2279"/>
      <c r="O2279"/>
      <c r="P2279"/>
      <c r="Q2279"/>
      <c r="R2279"/>
      <c r="S2279"/>
      <c r="T2279"/>
      <c r="U2279"/>
      <c r="V2279"/>
      <c r="X2279" s="29"/>
      <c r="AB2279" s="108"/>
      <c r="AC2279" s="108"/>
    </row>
    <row r="2280" hidden="1" spans="1:29">
      <c r="A2280"/>
      <c r="B2280"/>
      <c r="C2280"/>
      <c r="D2280"/>
      <c r="E2280"/>
      <c r="F2280"/>
      <c r="G2280"/>
      <c r="H2280"/>
      <c r="I2280"/>
      <c r="J2280"/>
      <c r="K2280"/>
      <c r="L2280"/>
      <c r="M2280"/>
      <c r="N2280"/>
      <c r="O2280"/>
      <c r="P2280"/>
      <c r="Q2280"/>
      <c r="R2280"/>
      <c r="S2280"/>
      <c r="T2280"/>
      <c r="U2280"/>
      <c r="V2280"/>
      <c r="X2280" s="29"/>
      <c r="AB2280" s="108"/>
      <c r="AC2280" s="108"/>
    </row>
    <row r="2281" hidden="1" spans="1:29">
      <c r="A2281"/>
      <c r="B2281"/>
      <c r="C2281"/>
      <c r="D2281"/>
      <c r="E2281"/>
      <c r="F2281"/>
      <c r="G2281"/>
      <c r="H2281"/>
      <c r="I2281"/>
      <c r="J2281"/>
      <c r="K2281"/>
      <c r="L2281"/>
      <c r="M2281"/>
      <c r="N2281"/>
      <c r="O2281"/>
      <c r="P2281"/>
      <c r="Q2281"/>
      <c r="R2281"/>
      <c r="S2281"/>
      <c r="T2281"/>
      <c r="U2281"/>
      <c r="V2281"/>
      <c r="X2281" s="29"/>
      <c r="AB2281" s="108"/>
      <c r="AC2281" s="108"/>
    </row>
    <row r="2282" hidden="1" spans="1:29">
      <c r="A2282"/>
      <c r="B2282"/>
      <c r="C2282"/>
      <c r="D2282"/>
      <c r="E2282"/>
      <c r="F2282"/>
      <c r="G2282"/>
      <c r="H2282"/>
      <c r="I2282"/>
      <c r="J2282"/>
      <c r="K2282"/>
      <c r="L2282"/>
      <c r="M2282"/>
      <c r="N2282"/>
      <c r="O2282"/>
      <c r="P2282"/>
      <c r="Q2282"/>
      <c r="R2282"/>
      <c r="S2282"/>
      <c r="T2282"/>
      <c r="U2282"/>
      <c r="V2282"/>
      <c r="X2282" s="29"/>
      <c r="AB2282" s="108"/>
      <c r="AC2282" s="108"/>
    </row>
    <row r="2283" hidden="1" spans="1:29">
      <c r="A2283"/>
      <c r="B2283"/>
      <c r="C2283"/>
      <c r="D2283"/>
      <c r="E2283"/>
      <c r="F2283"/>
      <c r="G2283"/>
      <c r="H2283"/>
      <c r="I2283"/>
      <c r="J2283"/>
      <c r="K2283"/>
      <c r="L2283"/>
      <c r="M2283"/>
      <c r="N2283"/>
      <c r="O2283"/>
      <c r="P2283"/>
      <c r="Q2283"/>
      <c r="R2283"/>
      <c r="S2283"/>
      <c r="T2283"/>
      <c r="U2283"/>
      <c r="V2283"/>
      <c r="X2283" s="29"/>
      <c r="AB2283" s="108"/>
      <c r="AC2283" s="108"/>
    </row>
    <row r="2284" hidden="1" spans="1:29">
      <c r="A2284"/>
      <c r="B2284"/>
      <c r="C2284"/>
      <c r="D2284"/>
      <c r="E2284"/>
      <c r="F2284"/>
      <c r="G2284"/>
      <c r="H2284"/>
      <c r="I2284"/>
      <c r="J2284"/>
      <c r="K2284"/>
      <c r="L2284"/>
      <c r="M2284"/>
      <c r="N2284"/>
      <c r="O2284"/>
      <c r="P2284"/>
      <c r="Q2284"/>
      <c r="R2284"/>
      <c r="S2284"/>
      <c r="T2284"/>
      <c r="U2284"/>
      <c r="V2284"/>
      <c r="X2284" s="29"/>
      <c r="AB2284" s="108"/>
      <c r="AC2284" s="108"/>
    </row>
    <row r="2285" hidden="1" spans="1:29">
      <c r="A2285"/>
      <c r="B2285"/>
      <c r="C2285"/>
      <c r="D2285"/>
      <c r="E2285"/>
      <c r="F2285"/>
      <c r="G2285"/>
      <c r="H2285"/>
      <c r="I2285"/>
      <c r="J2285"/>
      <c r="K2285"/>
      <c r="L2285"/>
      <c r="M2285"/>
      <c r="N2285"/>
      <c r="O2285"/>
      <c r="P2285"/>
      <c r="Q2285"/>
      <c r="R2285"/>
      <c r="S2285"/>
      <c r="T2285"/>
      <c r="U2285"/>
      <c r="V2285"/>
      <c r="X2285" s="29"/>
      <c r="AB2285" s="108"/>
      <c r="AC2285" s="108"/>
    </row>
    <row r="2286" hidden="1" spans="1:29">
      <c r="A2286"/>
      <c r="B2286"/>
      <c r="C2286"/>
      <c r="D2286"/>
      <c r="E2286"/>
      <c r="F2286"/>
      <c r="G2286"/>
      <c r="H2286"/>
      <c r="I2286"/>
      <c r="J2286"/>
      <c r="K2286"/>
      <c r="L2286"/>
      <c r="M2286"/>
      <c r="N2286"/>
      <c r="O2286"/>
      <c r="P2286"/>
      <c r="Q2286"/>
      <c r="R2286"/>
      <c r="S2286"/>
      <c r="T2286"/>
      <c r="U2286"/>
      <c r="V2286"/>
      <c r="X2286" s="29"/>
      <c r="AB2286" s="108"/>
      <c r="AC2286" s="108"/>
    </row>
    <row r="2287" hidden="1" spans="1:29">
      <c r="A2287"/>
      <c r="B2287"/>
      <c r="C2287"/>
      <c r="D2287"/>
      <c r="E2287"/>
      <c r="F2287"/>
      <c r="G2287"/>
      <c r="H2287"/>
      <c r="I2287"/>
      <c r="J2287"/>
      <c r="K2287"/>
      <c r="L2287"/>
      <c r="M2287"/>
      <c r="N2287"/>
      <c r="O2287"/>
      <c r="P2287"/>
      <c r="Q2287"/>
      <c r="R2287"/>
      <c r="S2287"/>
      <c r="T2287"/>
      <c r="U2287"/>
      <c r="V2287"/>
      <c r="X2287" s="29"/>
      <c r="AB2287" s="108"/>
      <c r="AC2287" s="108"/>
    </row>
    <row r="2288" hidden="1" spans="1:29">
      <c r="A2288"/>
      <c r="B2288"/>
      <c r="C2288"/>
      <c r="D2288"/>
      <c r="E2288"/>
      <c r="F2288"/>
      <c r="G2288"/>
      <c r="H2288"/>
      <c r="I2288"/>
      <c r="J2288"/>
      <c r="K2288"/>
      <c r="L2288"/>
      <c r="M2288"/>
      <c r="N2288"/>
      <c r="O2288"/>
      <c r="P2288"/>
      <c r="Q2288"/>
      <c r="R2288"/>
      <c r="S2288"/>
      <c r="T2288"/>
      <c r="U2288"/>
      <c r="V2288"/>
      <c r="X2288" s="29"/>
      <c r="AB2288" s="108"/>
      <c r="AC2288" s="108"/>
    </row>
    <row r="2289" hidden="1" spans="1:29">
      <c r="A2289"/>
      <c r="B2289"/>
      <c r="C2289"/>
      <c r="D2289"/>
      <c r="E2289"/>
      <c r="F2289"/>
      <c r="G2289"/>
      <c r="H2289"/>
      <c r="I2289"/>
      <c r="J2289"/>
      <c r="K2289"/>
      <c r="L2289"/>
      <c r="M2289"/>
      <c r="N2289"/>
      <c r="O2289"/>
      <c r="P2289"/>
      <c r="Q2289"/>
      <c r="R2289"/>
      <c r="S2289"/>
      <c r="T2289"/>
      <c r="U2289"/>
      <c r="V2289"/>
      <c r="X2289" s="29"/>
      <c r="AB2289" s="108"/>
      <c r="AC2289" s="108"/>
    </row>
    <row r="2290" hidden="1" spans="1:29">
      <c r="A2290"/>
      <c r="B2290"/>
      <c r="C2290"/>
      <c r="D2290"/>
      <c r="E2290"/>
      <c r="F2290"/>
      <c r="G2290"/>
      <c r="H2290"/>
      <c r="I2290"/>
      <c r="J2290"/>
      <c r="K2290"/>
      <c r="L2290"/>
      <c r="M2290"/>
      <c r="N2290"/>
      <c r="O2290"/>
      <c r="P2290"/>
      <c r="Q2290"/>
      <c r="R2290"/>
      <c r="S2290"/>
      <c r="T2290"/>
      <c r="U2290"/>
      <c r="V2290"/>
      <c r="X2290" s="29"/>
      <c r="AB2290" s="108"/>
      <c r="AC2290" s="108"/>
    </row>
    <row r="2291" hidden="1" spans="1:29">
      <c r="A2291"/>
      <c r="B2291"/>
      <c r="C2291"/>
      <c r="D2291"/>
      <c r="E2291"/>
      <c r="F2291"/>
      <c r="G2291"/>
      <c r="H2291"/>
      <c r="I2291"/>
      <c r="J2291"/>
      <c r="K2291"/>
      <c r="L2291"/>
      <c r="M2291"/>
      <c r="N2291"/>
      <c r="O2291"/>
      <c r="P2291"/>
      <c r="Q2291"/>
      <c r="R2291"/>
      <c r="S2291"/>
      <c r="T2291"/>
      <c r="U2291"/>
      <c r="V2291"/>
      <c r="X2291" s="29"/>
      <c r="AB2291" s="108"/>
      <c r="AC2291" s="108"/>
    </row>
    <row r="2292" hidden="1" spans="1:29">
      <c r="A2292"/>
      <c r="B2292"/>
      <c r="C2292"/>
      <c r="D2292"/>
      <c r="E2292"/>
      <c r="F2292"/>
      <c r="G2292"/>
      <c r="H2292"/>
      <c r="I2292"/>
      <c r="J2292"/>
      <c r="K2292"/>
      <c r="L2292"/>
      <c r="M2292"/>
      <c r="N2292"/>
      <c r="O2292"/>
      <c r="P2292"/>
      <c r="Q2292"/>
      <c r="R2292"/>
      <c r="S2292"/>
      <c r="T2292"/>
      <c r="U2292"/>
      <c r="V2292"/>
      <c r="X2292" s="29"/>
      <c r="AB2292" s="108"/>
      <c r="AC2292" s="108"/>
    </row>
    <row r="2293" hidden="1" spans="1:29">
      <c r="A2293"/>
      <c r="B2293"/>
      <c r="C2293"/>
      <c r="D2293"/>
      <c r="E2293"/>
      <c r="F2293"/>
      <c r="G2293"/>
      <c r="H2293"/>
      <c r="I2293"/>
      <c r="J2293"/>
      <c r="K2293"/>
      <c r="L2293"/>
      <c r="M2293"/>
      <c r="N2293"/>
      <c r="O2293"/>
      <c r="P2293"/>
      <c r="Q2293"/>
      <c r="R2293"/>
      <c r="S2293"/>
      <c r="T2293"/>
      <c r="U2293"/>
      <c r="V2293"/>
      <c r="X2293" s="29"/>
      <c r="AB2293" s="108"/>
      <c r="AC2293" s="108"/>
    </row>
    <row r="2294" hidden="1" spans="1:29">
      <c r="A2294"/>
      <c r="B2294"/>
      <c r="C2294"/>
      <c r="D2294"/>
      <c r="E2294"/>
      <c r="F2294"/>
      <c r="G2294"/>
      <c r="H2294"/>
      <c r="I2294"/>
      <c r="J2294"/>
      <c r="K2294"/>
      <c r="L2294"/>
      <c r="M2294"/>
      <c r="N2294"/>
      <c r="O2294"/>
      <c r="P2294"/>
      <c r="Q2294"/>
      <c r="R2294"/>
      <c r="S2294"/>
      <c r="T2294"/>
      <c r="U2294"/>
      <c r="V2294"/>
      <c r="X2294" s="29"/>
      <c r="AB2294" s="108"/>
      <c r="AC2294" s="108"/>
    </row>
    <row r="2295" hidden="1" spans="1:29">
      <c r="A2295"/>
      <c r="B2295"/>
      <c r="C2295"/>
      <c r="D2295"/>
      <c r="E2295"/>
      <c r="F2295"/>
      <c r="G2295"/>
      <c r="H2295"/>
      <c r="I2295"/>
      <c r="J2295"/>
      <c r="K2295"/>
      <c r="L2295"/>
      <c r="M2295"/>
      <c r="N2295"/>
      <c r="O2295"/>
      <c r="P2295"/>
      <c r="Q2295"/>
      <c r="R2295"/>
      <c r="S2295"/>
      <c r="T2295"/>
      <c r="U2295"/>
      <c r="V2295"/>
      <c r="X2295" s="29"/>
      <c r="AB2295" s="108"/>
      <c r="AC2295" s="108"/>
    </row>
    <row r="2296" hidden="1" spans="1:29">
      <c r="A2296"/>
      <c r="B2296"/>
      <c r="C2296"/>
      <c r="D2296"/>
      <c r="E2296"/>
      <c r="F2296"/>
      <c r="G2296"/>
      <c r="H2296"/>
      <c r="I2296"/>
      <c r="J2296"/>
      <c r="K2296"/>
      <c r="L2296"/>
      <c r="M2296"/>
      <c r="N2296"/>
      <c r="O2296"/>
      <c r="P2296"/>
      <c r="Q2296"/>
      <c r="R2296"/>
      <c r="S2296"/>
      <c r="T2296"/>
      <c r="U2296"/>
      <c r="V2296"/>
      <c r="X2296" s="29"/>
      <c r="AB2296" s="108"/>
      <c r="AC2296" s="108"/>
    </row>
    <row r="2297" hidden="1" spans="1:29">
      <c r="A2297"/>
      <c r="B2297"/>
      <c r="C2297"/>
      <c r="D2297"/>
      <c r="E2297"/>
      <c r="F2297"/>
      <c r="G2297"/>
      <c r="H2297"/>
      <c r="I2297"/>
      <c r="J2297"/>
      <c r="K2297"/>
      <c r="L2297"/>
      <c r="M2297"/>
      <c r="N2297"/>
      <c r="O2297"/>
      <c r="P2297"/>
      <c r="Q2297"/>
      <c r="R2297"/>
      <c r="S2297"/>
      <c r="T2297"/>
      <c r="U2297"/>
      <c r="V2297"/>
      <c r="X2297" s="29"/>
      <c r="AB2297" s="108"/>
      <c r="AC2297" s="108"/>
    </row>
    <row r="2298" hidden="1" spans="1:29">
      <c r="A2298"/>
      <c r="B2298"/>
      <c r="C2298"/>
      <c r="D2298"/>
      <c r="E2298"/>
      <c r="F2298"/>
      <c r="G2298"/>
      <c r="H2298"/>
      <c r="I2298"/>
      <c r="J2298"/>
      <c r="K2298"/>
      <c r="L2298"/>
      <c r="M2298"/>
      <c r="N2298"/>
      <c r="O2298"/>
      <c r="P2298"/>
      <c r="Q2298"/>
      <c r="R2298"/>
      <c r="S2298"/>
      <c r="T2298"/>
      <c r="U2298"/>
      <c r="V2298"/>
      <c r="X2298" s="29"/>
      <c r="AB2298" s="108"/>
      <c r="AC2298" s="108"/>
    </row>
    <row r="2299" hidden="1" spans="1:29">
      <c r="A2299"/>
      <c r="B2299"/>
      <c r="C2299"/>
      <c r="D2299"/>
      <c r="E2299"/>
      <c r="F2299"/>
      <c r="G2299"/>
      <c r="H2299"/>
      <c r="I2299"/>
      <c r="J2299"/>
      <c r="K2299"/>
      <c r="L2299"/>
      <c r="M2299"/>
      <c r="N2299"/>
      <c r="O2299"/>
      <c r="P2299"/>
      <c r="Q2299"/>
      <c r="R2299"/>
      <c r="S2299"/>
      <c r="T2299"/>
      <c r="U2299"/>
      <c r="V2299"/>
      <c r="X2299" s="29"/>
      <c r="AB2299" s="108"/>
      <c r="AC2299" s="108"/>
    </row>
    <row r="2300" hidden="1" spans="1:29">
      <c r="A2300"/>
      <c r="B2300"/>
      <c r="C2300"/>
      <c r="D2300"/>
      <c r="E2300"/>
      <c r="F2300"/>
      <c r="G2300"/>
      <c r="H2300"/>
      <c r="I2300"/>
      <c r="J2300"/>
      <c r="K2300"/>
      <c r="L2300"/>
      <c r="M2300"/>
      <c r="N2300"/>
      <c r="O2300"/>
      <c r="P2300"/>
      <c r="Q2300"/>
      <c r="R2300"/>
      <c r="S2300"/>
      <c r="T2300"/>
      <c r="U2300"/>
      <c r="V2300"/>
      <c r="X2300" s="29"/>
      <c r="AB2300" s="108"/>
      <c r="AC2300" s="108"/>
    </row>
    <row r="2301" hidden="1" spans="1:29">
      <c r="A2301"/>
      <c r="B2301"/>
      <c r="C2301"/>
      <c r="D2301"/>
      <c r="E2301"/>
      <c r="F2301"/>
      <c r="G2301"/>
      <c r="H2301"/>
      <c r="I2301"/>
      <c r="J2301"/>
      <c r="K2301"/>
      <c r="L2301"/>
      <c r="M2301"/>
      <c r="N2301"/>
      <c r="O2301"/>
      <c r="P2301"/>
      <c r="Q2301"/>
      <c r="R2301"/>
      <c r="S2301"/>
      <c r="T2301"/>
      <c r="U2301"/>
      <c r="V2301"/>
      <c r="X2301" s="29"/>
      <c r="AB2301" s="108"/>
      <c r="AC2301" s="108"/>
    </row>
    <row r="2302" hidden="1" spans="1:29">
      <c r="A2302"/>
      <c r="B2302"/>
      <c r="C2302"/>
      <c r="D2302"/>
      <c r="E2302"/>
      <c r="F2302"/>
      <c r="G2302"/>
      <c r="H2302"/>
      <c r="I2302"/>
      <c r="J2302"/>
      <c r="K2302"/>
      <c r="L2302"/>
      <c r="M2302"/>
      <c r="N2302"/>
      <c r="O2302"/>
      <c r="P2302"/>
      <c r="Q2302"/>
      <c r="R2302"/>
      <c r="S2302"/>
      <c r="T2302"/>
      <c r="U2302"/>
      <c r="V2302"/>
      <c r="X2302" s="29"/>
      <c r="AB2302" s="108"/>
      <c r="AC2302" s="108"/>
    </row>
    <row r="2303" hidden="1" spans="1:29">
      <c r="A2303"/>
      <c r="B2303"/>
      <c r="C2303"/>
      <c r="D2303"/>
      <c r="E2303"/>
      <c r="F2303"/>
      <c r="G2303"/>
      <c r="H2303"/>
      <c r="I2303"/>
      <c r="J2303"/>
      <c r="K2303"/>
      <c r="L2303"/>
      <c r="M2303"/>
      <c r="N2303"/>
      <c r="O2303"/>
      <c r="P2303"/>
      <c r="Q2303"/>
      <c r="R2303"/>
      <c r="S2303"/>
      <c r="T2303"/>
      <c r="U2303"/>
      <c r="V2303"/>
      <c r="X2303" s="29"/>
      <c r="AB2303" s="108"/>
      <c r="AC2303" s="108"/>
    </row>
    <row r="2304" hidden="1" spans="1:29">
      <c r="A2304"/>
      <c r="B2304"/>
      <c r="C2304"/>
      <c r="D2304"/>
      <c r="E2304"/>
      <c r="F2304"/>
      <c r="G2304"/>
      <c r="H2304"/>
      <c r="I2304"/>
      <c r="J2304"/>
      <c r="K2304"/>
      <c r="L2304"/>
      <c r="M2304"/>
      <c r="N2304"/>
      <c r="O2304"/>
      <c r="P2304"/>
      <c r="Q2304"/>
      <c r="R2304"/>
      <c r="S2304"/>
      <c r="T2304"/>
      <c r="U2304"/>
      <c r="V2304"/>
      <c r="X2304" s="29"/>
      <c r="AB2304" s="108"/>
      <c r="AC2304" s="108"/>
    </row>
    <row r="2305" hidden="1" spans="1:29">
      <c r="A2305"/>
      <c r="B2305"/>
      <c r="C2305"/>
      <c r="D2305"/>
      <c r="E2305"/>
      <c r="F2305"/>
      <c r="G2305"/>
      <c r="H2305"/>
      <c r="I2305"/>
      <c r="J2305"/>
      <c r="K2305"/>
      <c r="L2305"/>
      <c r="M2305"/>
      <c r="N2305"/>
      <c r="O2305"/>
      <c r="P2305"/>
      <c r="Q2305"/>
      <c r="R2305"/>
      <c r="S2305"/>
      <c r="T2305"/>
      <c r="U2305"/>
      <c r="V2305"/>
      <c r="X2305" s="29"/>
      <c r="AB2305" s="108"/>
      <c r="AC2305" s="108"/>
    </row>
    <row r="2306" hidden="1" spans="1:29">
      <c r="A2306"/>
      <c r="B2306"/>
      <c r="C2306"/>
      <c r="D2306"/>
      <c r="E2306"/>
      <c r="F2306"/>
      <c r="G2306"/>
      <c r="H2306"/>
      <c r="I2306"/>
      <c r="J2306"/>
      <c r="K2306"/>
      <c r="L2306"/>
      <c r="M2306"/>
      <c r="N2306"/>
      <c r="O2306"/>
      <c r="P2306"/>
      <c r="Q2306"/>
      <c r="R2306"/>
      <c r="S2306"/>
      <c r="T2306"/>
      <c r="U2306"/>
      <c r="V2306"/>
      <c r="X2306" s="29"/>
      <c r="AB2306" s="108"/>
      <c r="AC2306" s="108"/>
    </row>
    <row r="2307" hidden="1" spans="1:29">
      <c r="A2307"/>
      <c r="B2307"/>
      <c r="C2307"/>
      <c r="D2307"/>
      <c r="E2307"/>
      <c r="F2307"/>
      <c r="G2307"/>
      <c r="H2307"/>
      <c r="I2307"/>
      <c r="J2307"/>
      <c r="K2307"/>
      <c r="L2307"/>
      <c r="M2307"/>
      <c r="N2307"/>
      <c r="O2307"/>
      <c r="P2307"/>
      <c r="Q2307"/>
      <c r="R2307"/>
      <c r="S2307"/>
      <c r="T2307"/>
      <c r="U2307"/>
      <c r="V2307"/>
      <c r="X2307" s="29"/>
      <c r="AB2307" s="108"/>
      <c r="AC2307" s="108"/>
    </row>
    <row r="2308" hidden="1" spans="1:29">
      <c r="A2308"/>
      <c r="B2308"/>
      <c r="C2308"/>
      <c r="D2308"/>
      <c r="E2308"/>
      <c r="F2308"/>
      <c r="G2308"/>
      <c r="H2308"/>
      <c r="I2308"/>
      <c r="J2308"/>
      <c r="K2308"/>
      <c r="L2308"/>
      <c r="M2308"/>
      <c r="N2308"/>
      <c r="O2308"/>
      <c r="P2308"/>
      <c r="Q2308"/>
      <c r="R2308"/>
      <c r="S2308"/>
      <c r="T2308"/>
      <c r="U2308"/>
      <c r="V2308"/>
      <c r="X2308" s="29"/>
      <c r="AB2308" s="108"/>
      <c r="AC2308" s="108"/>
    </row>
    <row r="2309" hidden="1" spans="1:29">
      <c r="A2309"/>
      <c r="B2309"/>
      <c r="C2309"/>
      <c r="D2309"/>
      <c r="E2309"/>
      <c r="F2309"/>
      <c r="G2309"/>
      <c r="H2309"/>
      <c r="I2309"/>
      <c r="J2309"/>
      <c r="K2309"/>
      <c r="L2309"/>
      <c r="M2309"/>
      <c r="N2309"/>
      <c r="O2309"/>
      <c r="P2309"/>
      <c r="Q2309"/>
      <c r="R2309"/>
      <c r="S2309"/>
      <c r="T2309"/>
      <c r="U2309"/>
      <c r="V2309"/>
      <c r="X2309" s="29"/>
      <c r="AB2309" s="108"/>
      <c r="AC2309" s="108"/>
    </row>
    <row r="2310" hidden="1" spans="1:29">
      <c r="A2310"/>
      <c r="B2310"/>
      <c r="C2310"/>
      <c r="D2310"/>
      <c r="E2310"/>
      <c r="F2310"/>
      <c r="G2310"/>
      <c r="H2310"/>
      <c r="I2310"/>
      <c r="J2310"/>
      <c r="K2310"/>
      <c r="L2310"/>
      <c r="M2310"/>
      <c r="N2310"/>
      <c r="O2310"/>
      <c r="P2310"/>
      <c r="Q2310"/>
      <c r="R2310"/>
      <c r="S2310"/>
      <c r="T2310"/>
      <c r="U2310"/>
      <c r="V2310"/>
      <c r="X2310" s="29"/>
      <c r="AB2310" s="108"/>
      <c r="AC2310" s="108"/>
    </row>
    <row r="2311" hidden="1" spans="1:29">
      <c r="A2311"/>
      <c r="B2311"/>
      <c r="C2311"/>
      <c r="D2311"/>
      <c r="E2311"/>
      <c r="F2311"/>
      <c r="G2311"/>
      <c r="H2311"/>
      <c r="I2311"/>
      <c r="J2311"/>
      <c r="K2311"/>
      <c r="L2311"/>
      <c r="M2311"/>
      <c r="N2311"/>
      <c r="O2311"/>
      <c r="P2311"/>
      <c r="Q2311"/>
      <c r="R2311"/>
      <c r="S2311"/>
      <c r="T2311"/>
      <c r="U2311"/>
      <c r="V2311"/>
      <c r="X2311" s="29"/>
      <c r="AB2311" s="108"/>
      <c r="AC2311" s="108"/>
    </row>
    <row r="2312" hidden="1" spans="1:29">
      <c r="A2312"/>
      <c r="B2312"/>
      <c r="C2312"/>
      <c r="D2312"/>
      <c r="E2312"/>
      <c r="F2312"/>
      <c r="G2312"/>
      <c r="H2312"/>
      <c r="I2312"/>
      <c r="J2312"/>
      <c r="K2312"/>
      <c r="L2312"/>
      <c r="M2312"/>
      <c r="N2312"/>
      <c r="O2312"/>
      <c r="P2312"/>
      <c r="Q2312"/>
      <c r="R2312"/>
      <c r="S2312"/>
      <c r="T2312"/>
      <c r="U2312"/>
      <c r="V2312"/>
      <c r="X2312" s="29"/>
      <c r="AB2312" s="108"/>
      <c r="AC2312" s="108"/>
    </row>
    <row r="2313" hidden="1" spans="1:29">
      <c r="A2313"/>
      <c r="B2313"/>
      <c r="C2313"/>
      <c r="D2313"/>
      <c r="E2313"/>
      <c r="F2313"/>
      <c r="G2313"/>
      <c r="H2313"/>
      <c r="I2313"/>
      <c r="J2313"/>
      <c r="K2313"/>
      <c r="L2313"/>
      <c r="M2313"/>
      <c r="N2313"/>
      <c r="O2313"/>
      <c r="P2313"/>
      <c r="Q2313"/>
      <c r="R2313"/>
      <c r="S2313"/>
      <c r="T2313"/>
      <c r="U2313"/>
      <c r="V2313"/>
      <c r="X2313" s="29"/>
      <c r="AB2313" s="108"/>
      <c r="AC2313" s="108"/>
    </row>
    <row r="2314" hidden="1" spans="1:29">
      <c r="A2314"/>
      <c r="B2314"/>
      <c r="C2314"/>
      <c r="D2314"/>
      <c r="E2314"/>
      <c r="F2314"/>
      <c r="G2314"/>
      <c r="H2314"/>
      <c r="I2314"/>
      <c r="J2314"/>
      <c r="K2314"/>
      <c r="L2314"/>
      <c r="M2314"/>
      <c r="N2314"/>
      <c r="O2314"/>
      <c r="P2314"/>
      <c r="Q2314"/>
      <c r="R2314"/>
      <c r="S2314"/>
      <c r="T2314"/>
      <c r="U2314"/>
      <c r="V2314"/>
      <c r="X2314" s="29"/>
      <c r="AB2314" s="108"/>
      <c r="AC2314" s="108"/>
    </row>
    <row r="2315" hidden="1" spans="1:29">
      <c r="A2315"/>
      <c r="B2315"/>
      <c r="C2315"/>
      <c r="D2315"/>
      <c r="E2315"/>
      <c r="F2315"/>
      <c r="G2315"/>
      <c r="H2315"/>
      <c r="I2315"/>
      <c r="J2315"/>
      <c r="K2315"/>
      <c r="L2315"/>
      <c r="M2315"/>
      <c r="N2315"/>
      <c r="O2315"/>
      <c r="P2315"/>
      <c r="Q2315"/>
      <c r="R2315"/>
      <c r="S2315"/>
      <c r="T2315"/>
      <c r="U2315"/>
      <c r="V2315"/>
      <c r="X2315" s="29"/>
      <c r="AB2315" s="108"/>
      <c r="AC2315" s="108"/>
    </row>
    <row r="2316" hidden="1" spans="1:29">
      <c r="A2316"/>
      <c r="B2316"/>
      <c r="C2316"/>
      <c r="D2316"/>
      <c r="E2316"/>
      <c r="F2316"/>
      <c r="G2316"/>
      <c r="H2316"/>
      <c r="I2316"/>
      <c r="J2316"/>
      <c r="K2316"/>
      <c r="L2316"/>
      <c r="M2316"/>
      <c r="N2316"/>
      <c r="O2316"/>
      <c r="P2316"/>
      <c r="Q2316"/>
      <c r="R2316"/>
      <c r="S2316"/>
      <c r="T2316"/>
      <c r="U2316"/>
      <c r="V2316"/>
      <c r="X2316" s="29"/>
      <c r="AB2316" s="108"/>
      <c r="AC2316" s="108"/>
    </row>
    <row r="2317" hidden="1" spans="1:29">
      <c r="A2317"/>
      <c r="B2317"/>
      <c r="C2317"/>
      <c r="D2317"/>
      <c r="E2317"/>
      <c r="F2317"/>
      <c r="G2317"/>
      <c r="H2317"/>
      <c r="I2317"/>
      <c r="J2317"/>
      <c r="K2317"/>
      <c r="L2317"/>
      <c r="M2317"/>
      <c r="N2317"/>
      <c r="O2317"/>
      <c r="P2317"/>
      <c r="Q2317"/>
      <c r="R2317"/>
      <c r="S2317"/>
      <c r="T2317"/>
      <c r="U2317"/>
      <c r="V2317"/>
      <c r="X2317" s="29"/>
      <c r="AB2317" s="108"/>
      <c r="AC2317" s="108"/>
    </row>
    <row r="2318" hidden="1" spans="1:29">
      <c r="A2318"/>
      <c r="B2318"/>
      <c r="C2318"/>
      <c r="D2318"/>
      <c r="E2318"/>
      <c r="F2318"/>
      <c r="G2318"/>
      <c r="H2318"/>
      <c r="I2318"/>
      <c r="J2318"/>
      <c r="K2318"/>
      <c r="L2318"/>
      <c r="M2318"/>
      <c r="N2318"/>
      <c r="O2318"/>
      <c r="P2318"/>
      <c r="Q2318"/>
      <c r="R2318"/>
      <c r="S2318"/>
      <c r="T2318"/>
      <c r="U2318"/>
      <c r="V2318"/>
      <c r="X2318" s="29"/>
      <c r="AB2318" s="108"/>
      <c r="AC2318" s="108"/>
    </row>
    <row r="2319" hidden="1" spans="1:29">
      <c r="A2319"/>
      <c r="B2319"/>
      <c r="C2319"/>
      <c r="D2319"/>
      <c r="E2319"/>
      <c r="F2319"/>
      <c r="G2319"/>
      <c r="H2319"/>
      <c r="I2319"/>
      <c r="J2319"/>
      <c r="K2319"/>
      <c r="L2319"/>
      <c r="M2319"/>
      <c r="N2319"/>
      <c r="O2319"/>
      <c r="P2319"/>
      <c r="Q2319"/>
      <c r="R2319"/>
      <c r="S2319"/>
      <c r="T2319"/>
      <c r="U2319"/>
      <c r="V2319"/>
      <c r="X2319" s="29"/>
      <c r="AB2319" s="108"/>
      <c r="AC2319" s="108"/>
    </row>
    <row r="2320" hidden="1" spans="1:29">
      <c r="A2320"/>
      <c r="B2320"/>
      <c r="C2320"/>
      <c r="D2320"/>
      <c r="E2320"/>
      <c r="F2320"/>
      <c r="G2320"/>
      <c r="H2320"/>
      <c r="I2320"/>
      <c r="J2320"/>
      <c r="K2320"/>
      <c r="L2320"/>
      <c r="M2320"/>
      <c r="N2320"/>
      <c r="O2320"/>
      <c r="P2320"/>
      <c r="Q2320"/>
      <c r="R2320"/>
      <c r="S2320"/>
      <c r="T2320"/>
      <c r="U2320"/>
      <c r="V2320"/>
      <c r="X2320" s="29"/>
      <c r="AB2320" s="108"/>
      <c r="AC2320" s="108"/>
    </row>
    <row r="2321" hidden="1" spans="1:29">
      <c r="A2321"/>
      <c r="B2321"/>
      <c r="C2321"/>
      <c r="D2321"/>
      <c r="E2321"/>
      <c r="F2321"/>
      <c r="G2321"/>
      <c r="H2321"/>
      <c r="I2321"/>
      <c r="J2321"/>
      <c r="K2321"/>
      <c r="L2321"/>
      <c r="M2321"/>
      <c r="N2321"/>
      <c r="O2321"/>
      <c r="P2321"/>
      <c r="Q2321"/>
      <c r="R2321"/>
      <c r="S2321"/>
      <c r="T2321"/>
      <c r="U2321"/>
      <c r="V2321"/>
      <c r="X2321" s="29"/>
      <c r="AB2321" s="108"/>
      <c r="AC2321" s="108"/>
    </row>
    <row r="2322" hidden="1" spans="1:29">
      <c r="A2322"/>
      <c r="B2322"/>
      <c r="C2322"/>
      <c r="D2322"/>
      <c r="E2322"/>
      <c r="F2322"/>
      <c r="G2322"/>
      <c r="H2322"/>
      <c r="I2322"/>
      <c r="J2322"/>
      <c r="K2322"/>
      <c r="L2322"/>
      <c r="M2322"/>
      <c r="N2322"/>
      <c r="O2322"/>
      <c r="P2322"/>
      <c r="Q2322"/>
      <c r="R2322"/>
      <c r="S2322"/>
      <c r="T2322"/>
      <c r="U2322"/>
      <c r="V2322"/>
      <c r="X2322" s="29"/>
      <c r="AB2322" s="108"/>
      <c r="AC2322" s="108"/>
    </row>
    <row r="2323" hidden="1" spans="1:29">
      <c r="A2323"/>
      <c r="B2323"/>
      <c r="C2323"/>
      <c r="D2323"/>
      <c r="E2323"/>
      <c r="F2323"/>
      <c r="G2323"/>
      <c r="H2323"/>
      <c r="I2323"/>
      <c r="J2323"/>
      <c r="K2323"/>
      <c r="L2323"/>
      <c r="M2323"/>
      <c r="N2323"/>
      <c r="O2323"/>
      <c r="P2323"/>
      <c r="Q2323"/>
      <c r="R2323"/>
      <c r="S2323"/>
      <c r="T2323"/>
      <c r="U2323"/>
      <c r="V2323"/>
      <c r="X2323" s="29"/>
      <c r="AB2323" s="108"/>
      <c r="AC2323" s="108"/>
    </row>
    <row r="2324" hidden="1" spans="1:29">
      <c r="A2324"/>
      <c r="B2324"/>
      <c r="C2324"/>
      <c r="D2324"/>
      <c r="E2324"/>
      <c r="F2324"/>
      <c r="G2324"/>
      <c r="H2324"/>
      <c r="I2324"/>
      <c r="J2324"/>
      <c r="K2324"/>
      <c r="L2324"/>
      <c r="M2324"/>
      <c r="N2324"/>
      <c r="O2324"/>
      <c r="P2324"/>
      <c r="Q2324"/>
      <c r="R2324"/>
      <c r="S2324"/>
      <c r="T2324"/>
      <c r="U2324"/>
      <c r="V2324"/>
      <c r="X2324" s="29"/>
      <c r="AB2324" s="108"/>
      <c r="AC2324" s="108"/>
    </row>
    <row r="2325" hidden="1" spans="1:29">
      <c r="A2325"/>
      <c r="B2325"/>
      <c r="C2325"/>
      <c r="D2325"/>
      <c r="E2325"/>
      <c r="F2325"/>
      <c r="G2325"/>
      <c r="H2325"/>
      <c r="I2325"/>
      <c r="J2325"/>
      <c r="K2325"/>
      <c r="L2325"/>
      <c r="M2325"/>
      <c r="N2325"/>
      <c r="O2325"/>
      <c r="P2325"/>
      <c r="Q2325"/>
      <c r="R2325"/>
      <c r="S2325"/>
      <c r="T2325"/>
      <c r="U2325"/>
      <c r="V2325"/>
      <c r="X2325" s="29"/>
      <c r="AB2325" s="108"/>
      <c r="AC2325" s="108"/>
    </row>
    <row r="2326" hidden="1" spans="1:29">
      <c r="A2326"/>
      <c r="B2326"/>
      <c r="C2326"/>
      <c r="D2326"/>
      <c r="E2326"/>
      <c r="F2326"/>
      <c r="G2326"/>
      <c r="H2326"/>
      <c r="I2326"/>
      <c r="J2326"/>
      <c r="K2326"/>
      <c r="L2326"/>
      <c r="M2326"/>
      <c r="N2326"/>
      <c r="O2326"/>
      <c r="P2326"/>
      <c r="Q2326"/>
      <c r="R2326"/>
      <c r="S2326"/>
      <c r="T2326"/>
      <c r="U2326"/>
      <c r="V2326"/>
      <c r="X2326" s="29"/>
      <c r="AB2326" s="108"/>
      <c r="AC2326" s="108"/>
    </row>
    <row r="2327" hidden="1" spans="1:29">
      <c r="A2327"/>
      <c r="B2327"/>
      <c r="C2327"/>
      <c r="D2327"/>
      <c r="E2327"/>
      <c r="F2327"/>
      <c r="G2327"/>
      <c r="H2327"/>
      <c r="I2327"/>
      <c r="J2327"/>
      <c r="K2327"/>
      <c r="L2327"/>
      <c r="M2327"/>
      <c r="N2327"/>
      <c r="O2327"/>
      <c r="P2327"/>
      <c r="Q2327"/>
      <c r="R2327"/>
      <c r="S2327"/>
      <c r="T2327"/>
      <c r="U2327"/>
      <c r="V2327"/>
      <c r="X2327" s="29"/>
      <c r="AB2327" s="108"/>
      <c r="AC2327" s="108"/>
    </row>
    <row r="2328" hidden="1" spans="1:29">
      <c r="A2328"/>
      <c r="B2328"/>
      <c r="C2328"/>
      <c r="D2328"/>
      <c r="E2328"/>
      <c r="F2328"/>
      <c r="G2328"/>
      <c r="H2328"/>
      <c r="I2328"/>
      <c r="J2328"/>
      <c r="K2328"/>
      <c r="L2328"/>
      <c r="M2328"/>
      <c r="N2328"/>
      <c r="O2328"/>
      <c r="P2328"/>
      <c r="Q2328"/>
      <c r="R2328"/>
      <c r="S2328"/>
      <c r="T2328"/>
      <c r="U2328"/>
      <c r="V2328"/>
      <c r="X2328" s="29"/>
      <c r="AB2328" s="108"/>
      <c r="AC2328" s="108"/>
    </row>
    <row r="2329" hidden="1" spans="1:29">
      <c r="A2329"/>
      <c r="B2329"/>
      <c r="C2329"/>
      <c r="D2329"/>
      <c r="E2329"/>
      <c r="F2329"/>
      <c r="G2329"/>
      <c r="H2329"/>
      <c r="I2329"/>
      <c r="J2329"/>
      <c r="K2329"/>
      <c r="L2329"/>
      <c r="M2329"/>
      <c r="N2329"/>
      <c r="O2329"/>
      <c r="P2329"/>
      <c r="Q2329"/>
      <c r="R2329"/>
      <c r="S2329"/>
      <c r="T2329"/>
      <c r="U2329"/>
      <c r="V2329"/>
      <c r="X2329" s="29"/>
      <c r="AB2329" s="108"/>
      <c r="AC2329" s="108"/>
    </row>
    <row r="2330" hidden="1" spans="1:29">
      <c r="A2330"/>
      <c r="B2330"/>
      <c r="C2330"/>
      <c r="D2330"/>
      <c r="E2330"/>
      <c r="F2330"/>
      <c r="G2330"/>
      <c r="H2330"/>
      <c r="I2330"/>
      <c r="J2330"/>
      <c r="K2330"/>
      <c r="L2330"/>
      <c r="M2330"/>
      <c r="N2330"/>
      <c r="O2330"/>
      <c r="P2330"/>
      <c r="Q2330"/>
      <c r="R2330"/>
      <c r="S2330"/>
      <c r="T2330"/>
      <c r="U2330"/>
      <c r="V2330"/>
      <c r="X2330" s="29"/>
      <c r="AB2330" s="108"/>
      <c r="AC2330" s="108"/>
    </row>
    <row r="2331" hidden="1" spans="1:29">
      <c r="A2331"/>
      <c r="B2331"/>
      <c r="C2331"/>
      <c r="D2331"/>
      <c r="E2331"/>
      <c r="F2331"/>
      <c r="G2331"/>
      <c r="H2331"/>
      <c r="I2331"/>
      <c r="J2331"/>
      <c r="K2331"/>
      <c r="L2331"/>
      <c r="M2331"/>
      <c r="N2331"/>
      <c r="O2331"/>
      <c r="P2331"/>
      <c r="Q2331"/>
      <c r="R2331"/>
      <c r="S2331"/>
      <c r="T2331"/>
      <c r="U2331"/>
      <c r="V2331"/>
      <c r="X2331" s="29"/>
      <c r="AB2331" s="108"/>
      <c r="AC2331" s="108"/>
    </row>
    <row r="2332" hidden="1" spans="1:29">
      <c r="A2332"/>
      <c r="B2332"/>
      <c r="C2332"/>
      <c r="D2332"/>
      <c r="E2332"/>
      <c r="F2332"/>
      <c r="G2332"/>
      <c r="H2332"/>
      <c r="I2332"/>
      <c r="J2332"/>
      <c r="K2332"/>
      <c r="L2332"/>
      <c r="M2332"/>
      <c r="N2332"/>
      <c r="O2332"/>
      <c r="P2332"/>
      <c r="Q2332"/>
      <c r="R2332"/>
      <c r="S2332"/>
      <c r="T2332"/>
      <c r="U2332"/>
      <c r="V2332"/>
      <c r="X2332" s="29"/>
      <c r="AB2332" s="108"/>
      <c r="AC2332" s="108"/>
    </row>
    <row r="2333" hidden="1" spans="1:29">
      <c r="A2333"/>
      <c r="B2333"/>
      <c r="C2333"/>
      <c r="D2333"/>
      <c r="E2333"/>
      <c r="F2333"/>
      <c r="G2333"/>
      <c r="H2333"/>
      <c r="I2333"/>
      <c r="J2333"/>
      <c r="K2333"/>
      <c r="L2333"/>
      <c r="M2333"/>
      <c r="N2333"/>
      <c r="O2333"/>
      <c r="P2333"/>
      <c r="Q2333"/>
      <c r="R2333"/>
      <c r="S2333"/>
      <c r="T2333"/>
      <c r="U2333"/>
      <c r="V2333"/>
      <c r="X2333" s="29"/>
      <c r="AB2333" s="108"/>
      <c r="AC2333" s="108"/>
    </row>
    <row r="2334" hidden="1" spans="1:29">
      <c r="A2334"/>
      <c r="B2334"/>
      <c r="C2334"/>
      <c r="D2334"/>
      <c r="E2334"/>
      <c r="F2334"/>
      <c r="G2334"/>
      <c r="H2334"/>
      <c r="I2334"/>
      <c r="J2334"/>
      <c r="K2334"/>
      <c r="L2334"/>
      <c r="M2334"/>
      <c r="N2334"/>
      <c r="O2334"/>
      <c r="P2334"/>
      <c r="Q2334"/>
      <c r="R2334"/>
      <c r="S2334"/>
      <c r="T2334"/>
      <c r="U2334"/>
      <c r="V2334"/>
      <c r="X2334" s="29"/>
      <c r="AB2334" s="108"/>
      <c r="AC2334" s="108"/>
    </row>
    <row r="2335" hidden="1" spans="1:29">
      <c r="A2335"/>
      <c r="B2335"/>
      <c r="C2335"/>
      <c r="D2335"/>
      <c r="E2335"/>
      <c r="F2335"/>
      <c r="G2335"/>
      <c r="H2335"/>
      <c r="I2335"/>
      <c r="J2335"/>
      <c r="K2335"/>
      <c r="L2335"/>
      <c r="M2335"/>
      <c r="N2335"/>
      <c r="O2335"/>
      <c r="P2335"/>
      <c r="Q2335"/>
      <c r="R2335"/>
      <c r="S2335"/>
      <c r="T2335"/>
      <c r="U2335"/>
      <c r="V2335"/>
      <c r="X2335" s="29"/>
      <c r="AB2335" s="108"/>
      <c r="AC2335" s="108"/>
    </row>
    <row r="2336" hidden="1" spans="1:29">
      <c r="A2336"/>
      <c r="B2336"/>
      <c r="C2336"/>
      <c r="D2336"/>
      <c r="E2336"/>
      <c r="F2336"/>
      <c r="G2336"/>
      <c r="H2336"/>
      <c r="I2336"/>
      <c r="J2336"/>
      <c r="K2336"/>
      <c r="L2336"/>
      <c r="M2336"/>
      <c r="N2336"/>
      <c r="O2336"/>
      <c r="P2336"/>
      <c r="Q2336"/>
      <c r="R2336"/>
      <c r="S2336"/>
      <c r="T2336"/>
      <c r="U2336"/>
      <c r="V2336"/>
      <c r="X2336" s="29"/>
      <c r="AB2336" s="108"/>
      <c r="AC2336" s="108"/>
    </row>
    <row r="2337" hidden="1" spans="1:29">
      <c r="A2337"/>
      <c r="B2337"/>
      <c r="C2337"/>
      <c r="D2337"/>
      <c r="E2337"/>
      <c r="F2337"/>
      <c r="G2337"/>
      <c r="H2337"/>
      <c r="I2337"/>
      <c r="J2337"/>
      <c r="K2337"/>
      <c r="L2337"/>
      <c r="M2337"/>
      <c r="N2337"/>
      <c r="O2337"/>
      <c r="P2337"/>
      <c r="Q2337"/>
      <c r="R2337"/>
      <c r="S2337"/>
      <c r="T2337"/>
      <c r="U2337"/>
      <c r="V2337"/>
      <c r="X2337" s="29"/>
      <c r="AB2337" s="108"/>
      <c r="AC2337" s="108"/>
    </row>
    <row r="2338" hidden="1" spans="1:29">
      <c r="A2338"/>
      <c r="B2338"/>
      <c r="C2338"/>
      <c r="D2338"/>
      <c r="E2338"/>
      <c r="F2338"/>
      <c r="G2338"/>
      <c r="H2338"/>
      <c r="I2338"/>
      <c r="J2338"/>
      <c r="K2338"/>
      <c r="L2338"/>
      <c r="M2338"/>
      <c r="N2338"/>
      <c r="O2338"/>
      <c r="P2338"/>
      <c r="Q2338"/>
      <c r="R2338"/>
      <c r="S2338"/>
      <c r="T2338"/>
      <c r="U2338"/>
      <c r="V2338"/>
      <c r="X2338" s="29"/>
      <c r="AB2338" s="108"/>
      <c r="AC2338" s="108"/>
    </row>
    <row r="2339" hidden="1" spans="1:29">
      <c r="A2339"/>
      <c r="B2339"/>
      <c r="C2339"/>
      <c r="D2339"/>
      <c r="E2339"/>
      <c r="F2339"/>
      <c r="G2339"/>
      <c r="H2339"/>
      <c r="I2339"/>
      <c r="J2339"/>
      <c r="K2339"/>
      <c r="L2339"/>
      <c r="M2339"/>
      <c r="N2339"/>
      <c r="O2339"/>
      <c r="P2339"/>
      <c r="Q2339"/>
      <c r="R2339"/>
      <c r="S2339"/>
      <c r="T2339"/>
      <c r="U2339"/>
      <c r="V2339"/>
      <c r="X2339" s="29"/>
      <c r="AB2339" s="108"/>
      <c r="AC2339" s="108"/>
    </row>
    <row r="2340" hidden="1" spans="1:29">
      <c r="A2340"/>
      <c r="B2340"/>
      <c r="C2340"/>
      <c r="D2340"/>
      <c r="E2340"/>
      <c r="F2340"/>
      <c r="G2340"/>
      <c r="H2340"/>
      <c r="I2340"/>
      <c r="J2340"/>
      <c r="K2340"/>
      <c r="L2340"/>
      <c r="M2340"/>
      <c r="N2340"/>
      <c r="O2340"/>
      <c r="P2340"/>
      <c r="Q2340"/>
      <c r="R2340"/>
      <c r="S2340"/>
      <c r="T2340"/>
      <c r="U2340"/>
      <c r="V2340"/>
      <c r="X2340" s="29"/>
      <c r="AB2340" s="108"/>
      <c r="AC2340" s="108"/>
    </row>
    <row r="2341" hidden="1" spans="1:29">
      <c r="A2341"/>
      <c r="B2341"/>
      <c r="C2341"/>
      <c r="D2341"/>
      <c r="E2341"/>
      <c r="F2341"/>
      <c r="G2341"/>
      <c r="H2341"/>
      <c r="I2341"/>
      <c r="J2341"/>
      <c r="K2341"/>
      <c r="L2341"/>
      <c r="M2341"/>
      <c r="N2341"/>
      <c r="O2341"/>
      <c r="P2341"/>
      <c r="Q2341"/>
      <c r="R2341"/>
      <c r="S2341"/>
      <c r="T2341"/>
      <c r="U2341"/>
      <c r="V2341"/>
      <c r="X2341" s="29"/>
      <c r="AB2341" s="108"/>
      <c r="AC2341" s="108"/>
    </row>
    <row r="2342" hidden="1" spans="1:29">
      <c r="A2342"/>
      <c r="B2342"/>
      <c r="C2342"/>
      <c r="D2342"/>
      <c r="E2342"/>
      <c r="F2342"/>
      <c r="G2342"/>
      <c r="H2342"/>
      <c r="I2342"/>
      <c r="J2342"/>
      <c r="K2342"/>
      <c r="L2342"/>
      <c r="M2342"/>
      <c r="N2342"/>
      <c r="O2342"/>
      <c r="P2342"/>
      <c r="Q2342"/>
      <c r="R2342"/>
      <c r="S2342"/>
      <c r="T2342"/>
      <c r="U2342"/>
      <c r="V2342"/>
      <c r="X2342" s="29"/>
      <c r="AB2342" s="108"/>
      <c r="AC2342" s="108"/>
    </row>
    <row r="2343" hidden="1" spans="1:29">
      <c r="A2343"/>
      <c r="B2343"/>
      <c r="C2343"/>
      <c r="D2343"/>
      <c r="E2343"/>
      <c r="F2343"/>
      <c r="G2343"/>
      <c r="H2343"/>
      <c r="I2343"/>
      <c r="J2343"/>
      <c r="K2343"/>
      <c r="L2343"/>
      <c r="M2343"/>
      <c r="N2343"/>
      <c r="O2343"/>
      <c r="P2343"/>
      <c r="Q2343"/>
      <c r="R2343"/>
      <c r="S2343"/>
      <c r="T2343"/>
      <c r="U2343"/>
      <c r="V2343"/>
      <c r="X2343" s="29"/>
      <c r="AB2343" s="108"/>
      <c r="AC2343" s="108"/>
    </row>
    <row r="2344" hidden="1" spans="1:29">
      <c r="A2344"/>
      <c r="B2344"/>
      <c r="C2344"/>
      <c r="D2344"/>
      <c r="E2344"/>
      <c r="F2344"/>
      <c r="G2344"/>
      <c r="H2344"/>
      <c r="I2344"/>
      <c r="J2344"/>
      <c r="K2344"/>
      <c r="L2344"/>
      <c r="M2344"/>
      <c r="N2344"/>
      <c r="O2344"/>
      <c r="P2344"/>
      <c r="Q2344"/>
      <c r="R2344"/>
      <c r="S2344"/>
      <c r="T2344"/>
      <c r="U2344"/>
      <c r="V2344"/>
      <c r="X2344" s="29"/>
      <c r="AB2344" s="108"/>
      <c r="AC2344" s="108"/>
    </row>
    <row r="2345" hidden="1" spans="1:29">
      <c r="A2345"/>
      <c r="B2345"/>
      <c r="C2345"/>
      <c r="D2345"/>
      <c r="E2345"/>
      <c r="F2345"/>
      <c r="G2345"/>
      <c r="H2345"/>
      <c r="I2345"/>
      <c r="J2345"/>
      <c r="K2345"/>
      <c r="L2345"/>
      <c r="M2345"/>
      <c r="N2345"/>
      <c r="O2345"/>
      <c r="P2345"/>
      <c r="Q2345"/>
      <c r="R2345"/>
      <c r="S2345"/>
      <c r="T2345"/>
      <c r="U2345"/>
      <c r="V2345"/>
      <c r="X2345" s="29"/>
      <c r="AB2345" s="108"/>
      <c r="AC2345" s="108"/>
    </row>
    <row r="2346" hidden="1" spans="1:29">
      <c r="A2346"/>
      <c r="B2346"/>
      <c r="C2346"/>
      <c r="D2346"/>
      <c r="E2346"/>
      <c r="F2346"/>
      <c r="G2346"/>
      <c r="H2346"/>
      <c r="I2346"/>
      <c r="J2346"/>
      <c r="K2346"/>
      <c r="L2346"/>
      <c r="M2346"/>
      <c r="N2346"/>
      <c r="O2346"/>
      <c r="P2346"/>
      <c r="Q2346"/>
      <c r="R2346"/>
      <c r="S2346"/>
      <c r="T2346"/>
      <c r="U2346"/>
      <c r="V2346"/>
      <c r="X2346" s="29"/>
      <c r="AB2346" s="108"/>
      <c r="AC2346" s="108"/>
    </row>
    <row r="2347" hidden="1" spans="1:29">
      <c r="A2347"/>
      <c r="B2347"/>
      <c r="C2347"/>
      <c r="D2347"/>
      <c r="E2347"/>
      <c r="F2347"/>
      <c r="G2347"/>
      <c r="H2347"/>
      <c r="I2347"/>
      <c r="J2347"/>
      <c r="K2347"/>
      <c r="L2347"/>
      <c r="M2347"/>
      <c r="N2347"/>
      <c r="O2347"/>
      <c r="P2347"/>
      <c r="Q2347"/>
      <c r="R2347"/>
      <c r="S2347"/>
      <c r="T2347"/>
      <c r="U2347"/>
      <c r="V2347"/>
      <c r="X2347" s="29"/>
      <c r="AB2347" s="108"/>
      <c r="AC2347" s="108"/>
    </row>
    <row r="2348" hidden="1" spans="1:29">
      <c r="A2348"/>
      <c r="B2348"/>
      <c r="C2348"/>
      <c r="D2348"/>
      <c r="E2348"/>
      <c r="F2348"/>
      <c r="G2348"/>
      <c r="H2348"/>
      <c r="I2348"/>
      <c r="J2348"/>
      <c r="K2348"/>
      <c r="L2348"/>
      <c r="M2348"/>
      <c r="N2348"/>
      <c r="O2348"/>
      <c r="P2348"/>
      <c r="Q2348"/>
      <c r="R2348"/>
      <c r="S2348"/>
      <c r="T2348"/>
      <c r="U2348"/>
      <c r="V2348"/>
      <c r="X2348" s="29"/>
      <c r="AB2348" s="108"/>
      <c r="AC2348" s="108"/>
    </row>
    <row r="2349" hidden="1" spans="1:29">
      <c r="A2349"/>
      <c r="B2349"/>
      <c r="C2349"/>
      <c r="D2349"/>
      <c r="E2349"/>
      <c r="F2349"/>
      <c r="G2349"/>
      <c r="H2349"/>
      <c r="I2349"/>
      <c r="J2349"/>
      <c r="K2349"/>
      <c r="L2349"/>
      <c r="M2349"/>
      <c r="N2349"/>
      <c r="O2349"/>
      <c r="P2349"/>
      <c r="Q2349"/>
      <c r="R2349"/>
      <c r="S2349"/>
      <c r="T2349"/>
      <c r="U2349"/>
      <c r="V2349"/>
      <c r="X2349" s="29"/>
      <c r="AB2349" s="108"/>
      <c r="AC2349" s="108"/>
    </row>
    <row r="2350" hidden="1" spans="1:29">
      <c r="A2350"/>
      <c r="B2350"/>
      <c r="C2350"/>
      <c r="D2350"/>
      <c r="E2350"/>
      <c r="F2350"/>
      <c r="G2350"/>
      <c r="H2350"/>
      <c r="I2350"/>
      <c r="J2350"/>
      <c r="K2350"/>
      <c r="L2350"/>
      <c r="M2350"/>
      <c r="N2350"/>
      <c r="O2350"/>
      <c r="P2350"/>
      <c r="Q2350"/>
      <c r="R2350"/>
      <c r="S2350"/>
      <c r="T2350"/>
      <c r="U2350"/>
      <c r="V2350"/>
      <c r="X2350" s="29"/>
      <c r="AB2350" s="108"/>
      <c r="AC2350" s="108"/>
    </row>
    <row r="2351" hidden="1" spans="1:29">
      <c r="A2351"/>
      <c r="B2351"/>
      <c r="C2351"/>
      <c r="D2351"/>
      <c r="E2351"/>
      <c r="F2351"/>
      <c r="G2351"/>
      <c r="H2351"/>
      <c r="I2351"/>
      <c r="J2351"/>
      <c r="K2351"/>
      <c r="L2351"/>
      <c r="M2351"/>
      <c r="N2351"/>
      <c r="O2351"/>
      <c r="P2351"/>
      <c r="Q2351"/>
      <c r="R2351"/>
      <c r="S2351"/>
      <c r="T2351"/>
      <c r="U2351"/>
      <c r="V2351"/>
      <c r="X2351" s="29"/>
      <c r="AB2351" s="108"/>
      <c r="AC2351" s="108"/>
    </row>
    <row r="2352" hidden="1" spans="1:29">
      <c r="A2352"/>
      <c r="B2352"/>
      <c r="C2352"/>
      <c r="D2352"/>
      <c r="E2352"/>
      <c r="F2352"/>
      <c r="G2352"/>
      <c r="H2352"/>
      <c r="I2352"/>
      <c r="J2352"/>
      <c r="K2352"/>
      <c r="L2352"/>
      <c r="M2352"/>
      <c r="N2352"/>
      <c r="O2352"/>
      <c r="P2352"/>
      <c r="Q2352"/>
      <c r="R2352"/>
      <c r="S2352"/>
      <c r="T2352"/>
      <c r="U2352"/>
      <c r="V2352"/>
      <c r="X2352" s="29"/>
      <c r="AB2352" s="108"/>
      <c r="AC2352" s="108"/>
    </row>
    <row r="2353" hidden="1" spans="1:29">
      <c r="A2353"/>
      <c r="B2353"/>
      <c r="C2353"/>
      <c r="D2353"/>
      <c r="E2353"/>
      <c r="F2353"/>
      <c r="G2353"/>
      <c r="H2353"/>
      <c r="I2353"/>
      <c r="J2353"/>
      <c r="K2353"/>
      <c r="L2353"/>
      <c r="M2353"/>
      <c r="N2353"/>
      <c r="O2353"/>
      <c r="P2353"/>
      <c r="Q2353"/>
      <c r="R2353"/>
      <c r="S2353"/>
      <c r="T2353"/>
      <c r="U2353"/>
      <c r="V2353"/>
      <c r="X2353" s="29"/>
      <c r="AB2353" s="108"/>
      <c r="AC2353" s="108"/>
    </row>
    <row r="2354" hidden="1" spans="1:29">
      <c r="A2354"/>
      <c r="B2354"/>
      <c r="C2354"/>
      <c r="D2354"/>
      <c r="E2354"/>
      <c r="F2354"/>
      <c r="G2354"/>
      <c r="H2354"/>
      <c r="I2354"/>
      <c r="J2354"/>
      <c r="K2354"/>
      <c r="L2354"/>
      <c r="M2354"/>
      <c r="N2354"/>
      <c r="O2354"/>
      <c r="P2354"/>
      <c r="Q2354"/>
      <c r="R2354"/>
      <c r="S2354"/>
      <c r="T2354"/>
      <c r="U2354"/>
      <c r="V2354"/>
      <c r="X2354" s="29"/>
      <c r="AB2354" s="108"/>
      <c r="AC2354" s="108"/>
    </row>
    <row r="2355" hidden="1" spans="1:29">
      <c r="A2355"/>
      <c r="B2355"/>
      <c r="C2355"/>
      <c r="D2355"/>
      <c r="E2355"/>
      <c r="F2355"/>
      <c r="G2355"/>
      <c r="H2355"/>
      <c r="I2355"/>
      <c r="J2355"/>
      <c r="K2355"/>
      <c r="L2355"/>
      <c r="M2355"/>
      <c r="N2355"/>
      <c r="O2355"/>
      <c r="P2355"/>
      <c r="Q2355"/>
      <c r="R2355"/>
      <c r="S2355"/>
      <c r="T2355"/>
      <c r="U2355"/>
      <c r="V2355"/>
      <c r="X2355" s="29"/>
      <c r="AB2355" s="108"/>
      <c r="AC2355" s="108"/>
    </row>
    <row r="2356" hidden="1" spans="1:29">
      <c r="A2356"/>
      <c r="B2356"/>
      <c r="C2356"/>
      <c r="D2356"/>
      <c r="E2356"/>
      <c r="F2356"/>
      <c r="G2356"/>
      <c r="H2356"/>
      <c r="I2356"/>
      <c r="J2356"/>
      <c r="K2356"/>
      <c r="L2356"/>
      <c r="M2356"/>
      <c r="N2356"/>
      <c r="O2356"/>
      <c r="P2356"/>
      <c r="Q2356"/>
      <c r="R2356"/>
      <c r="S2356"/>
      <c r="T2356"/>
      <c r="U2356"/>
      <c r="V2356"/>
      <c r="X2356" s="29"/>
      <c r="AB2356" s="108"/>
      <c r="AC2356" s="108"/>
    </row>
    <row r="2357" hidden="1" spans="1:29">
      <c r="A2357"/>
      <c r="B2357"/>
      <c r="C2357"/>
      <c r="D2357"/>
      <c r="E2357"/>
      <c r="F2357"/>
      <c r="G2357"/>
      <c r="H2357"/>
      <c r="I2357"/>
      <c r="J2357"/>
      <c r="K2357"/>
      <c r="L2357"/>
      <c r="M2357"/>
      <c r="N2357"/>
      <c r="O2357"/>
      <c r="P2357"/>
      <c r="Q2357"/>
      <c r="R2357"/>
      <c r="S2357"/>
      <c r="T2357"/>
      <c r="U2357"/>
      <c r="V2357"/>
      <c r="X2357" s="29"/>
      <c r="AB2357" s="108"/>
      <c r="AC2357" s="108"/>
    </row>
    <row r="2358" hidden="1" spans="1:29">
      <c r="A2358"/>
      <c r="B2358"/>
      <c r="C2358"/>
      <c r="D2358"/>
      <c r="E2358"/>
      <c r="F2358"/>
      <c r="G2358"/>
      <c r="H2358"/>
      <c r="I2358"/>
      <c r="J2358"/>
      <c r="K2358"/>
      <c r="L2358"/>
      <c r="M2358"/>
      <c r="N2358"/>
      <c r="O2358"/>
      <c r="P2358"/>
      <c r="Q2358"/>
      <c r="R2358"/>
      <c r="S2358"/>
      <c r="T2358"/>
      <c r="U2358"/>
      <c r="V2358"/>
      <c r="X2358" s="29"/>
      <c r="AB2358" s="108"/>
      <c r="AC2358" s="108"/>
    </row>
    <row r="2359" hidden="1" spans="1:29">
      <c r="A2359"/>
      <c r="B2359"/>
      <c r="C2359"/>
      <c r="D2359"/>
      <c r="E2359"/>
      <c r="F2359"/>
      <c r="G2359"/>
      <c r="H2359"/>
      <c r="I2359"/>
      <c r="J2359"/>
      <c r="K2359"/>
      <c r="L2359"/>
      <c r="M2359"/>
      <c r="N2359"/>
      <c r="O2359"/>
      <c r="P2359"/>
      <c r="Q2359"/>
      <c r="R2359"/>
      <c r="S2359"/>
      <c r="T2359"/>
      <c r="U2359"/>
      <c r="V2359"/>
      <c r="X2359" s="29"/>
      <c r="AB2359" s="108"/>
      <c r="AC2359" s="108"/>
    </row>
    <row r="2360" hidden="1" spans="1:29">
      <c r="A2360"/>
      <c r="B2360"/>
      <c r="C2360"/>
      <c r="D2360"/>
      <c r="E2360"/>
      <c r="F2360"/>
      <c r="G2360"/>
      <c r="H2360"/>
      <c r="I2360"/>
      <c r="J2360"/>
      <c r="K2360"/>
      <c r="L2360"/>
      <c r="M2360"/>
      <c r="N2360"/>
      <c r="O2360"/>
      <c r="P2360"/>
      <c r="Q2360"/>
      <c r="R2360"/>
      <c r="S2360"/>
      <c r="T2360"/>
      <c r="U2360"/>
      <c r="V2360"/>
      <c r="X2360" s="29"/>
      <c r="AB2360" s="108"/>
      <c r="AC2360" s="108"/>
    </row>
    <row r="2361" hidden="1" spans="1:29">
      <c r="A2361"/>
      <c r="B2361"/>
      <c r="C2361"/>
      <c r="D2361"/>
      <c r="E2361"/>
      <c r="F2361"/>
      <c r="G2361"/>
      <c r="H2361"/>
      <c r="I2361"/>
      <c r="J2361"/>
      <c r="K2361"/>
      <c r="L2361"/>
      <c r="M2361"/>
      <c r="N2361"/>
      <c r="O2361"/>
      <c r="P2361"/>
      <c r="Q2361"/>
      <c r="R2361"/>
      <c r="S2361"/>
      <c r="T2361"/>
      <c r="U2361"/>
      <c r="V2361"/>
      <c r="X2361" s="29"/>
      <c r="AB2361" s="108"/>
      <c r="AC2361" s="108"/>
    </row>
    <row r="2362" hidden="1" spans="1:29">
      <c r="A2362"/>
      <c r="B2362"/>
      <c r="C2362"/>
      <c r="D2362"/>
      <c r="E2362"/>
      <c r="F2362"/>
      <c r="G2362"/>
      <c r="H2362"/>
      <c r="I2362"/>
      <c r="J2362"/>
      <c r="K2362"/>
      <c r="L2362"/>
      <c r="M2362"/>
      <c r="N2362"/>
      <c r="O2362"/>
      <c r="P2362"/>
      <c r="Q2362"/>
      <c r="R2362"/>
      <c r="S2362"/>
      <c r="T2362"/>
      <c r="U2362"/>
      <c r="V2362"/>
      <c r="X2362" s="29"/>
      <c r="AB2362" s="108"/>
      <c r="AC2362" s="108"/>
    </row>
    <row r="2363" hidden="1" spans="1:29">
      <c r="A2363"/>
      <c r="B2363"/>
      <c r="C2363"/>
      <c r="D2363"/>
      <c r="E2363"/>
      <c r="F2363"/>
      <c r="G2363"/>
      <c r="H2363"/>
      <c r="I2363"/>
      <c r="J2363"/>
      <c r="K2363"/>
      <c r="L2363"/>
      <c r="M2363"/>
      <c r="N2363"/>
      <c r="O2363"/>
      <c r="P2363"/>
      <c r="Q2363"/>
      <c r="R2363"/>
      <c r="S2363"/>
      <c r="T2363"/>
      <c r="U2363"/>
      <c r="V2363"/>
      <c r="X2363" s="29"/>
      <c r="AB2363" s="108"/>
      <c r="AC2363" s="108"/>
    </row>
    <row r="2364" hidden="1" spans="1:29">
      <c r="A2364"/>
      <c r="B2364"/>
      <c r="C2364"/>
      <c r="D2364"/>
      <c r="E2364"/>
      <c r="F2364"/>
      <c r="G2364"/>
      <c r="H2364"/>
      <c r="I2364"/>
      <c r="J2364"/>
      <c r="K2364"/>
      <c r="L2364"/>
      <c r="M2364"/>
      <c r="N2364"/>
      <c r="O2364"/>
      <c r="P2364"/>
      <c r="Q2364"/>
      <c r="R2364"/>
      <c r="S2364"/>
      <c r="T2364"/>
      <c r="U2364"/>
      <c r="V2364"/>
      <c r="X2364" s="29"/>
      <c r="AB2364" s="108"/>
      <c r="AC2364" s="108"/>
    </row>
    <row r="2365" hidden="1" spans="1:29">
      <c r="A2365"/>
      <c r="B2365"/>
      <c r="C2365"/>
      <c r="D2365"/>
      <c r="E2365"/>
      <c r="F2365"/>
      <c r="G2365"/>
      <c r="H2365"/>
      <c r="I2365"/>
      <c r="J2365"/>
      <c r="K2365"/>
      <c r="L2365"/>
      <c r="M2365"/>
      <c r="N2365"/>
      <c r="O2365"/>
      <c r="P2365"/>
      <c r="Q2365"/>
      <c r="R2365"/>
      <c r="S2365"/>
      <c r="T2365"/>
      <c r="U2365"/>
      <c r="V2365"/>
      <c r="X2365" s="29"/>
      <c r="AB2365" s="108"/>
      <c r="AC2365" s="108"/>
    </row>
    <row r="2366" hidden="1" spans="1:29">
      <c r="A2366"/>
      <c r="B2366"/>
      <c r="C2366"/>
      <c r="D2366"/>
      <c r="E2366"/>
      <c r="F2366"/>
      <c r="G2366"/>
      <c r="H2366"/>
      <c r="I2366"/>
      <c r="J2366"/>
      <c r="K2366"/>
      <c r="L2366"/>
      <c r="M2366"/>
      <c r="N2366"/>
      <c r="O2366"/>
      <c r="P2366"/>
      <c r="Q2366"/>
      <c r="R2366"/>
      <c r="S2366"/>
      <c r="T2366"/>
      <c r="U2366"/>
      <c r="V2366"/>
      <c r="X2366" s="29"/>
      <c r="AB2366" s="108"/>
      <c r="AC2366" s="108"/>
    </row>
    <row r="2367" hidden="1" spans="1:29">
      <c r="A2367"/>
      <c r="B2367"/>
      <c r="C2367"/>
      <c r="D2367"/>
      <c r="E2367"/>
      <c r="F2367"/>
      <c r="G2367"/>
      <c r="H2367"/>
      <c r="I2367"/>
      <c r="J2367"/>
      <c r="K2367"/>
      <c r="L2367"/>
      <c r="M2367"/>
      <c r="N2367"/>
      <c r="O2367"/>
      <c r="P2367"/>
      <c r="Q2367"/>
      <c r="R2367"/>
      <c r="S2367"/>
      <c r="T2367"/>
      <c r="U2367"/>
      <c r="V2367"/>
      <c r="X2367" s="29"/>
      <c r="AB2367" s="108"/>
      <c r="AC2367" s="108"/>
    </row>
    <row r="2368" hidden="1" spans="1:29">
      <c r="A2368"/>
      <c r="B2368"/>
      <c r="C2368"/>
      <c r="D2368"/>
      <c r="E2368"/>
      <c r="F2368"/>
      <c r="G2368"/>
      <c r="H2368"/>
      <c r="I2368"/>
      <c r="J2368"/>
      <c r="K2368"/>
      <c r="L2368"/>
      <c r="M2368"/>
      <c r="N2368"/>
      <c r="O2368"/>
      <c r="P2368"/>
      <c r="Q2368"/>
      <c r="R2368"/>
      <c r="S2368"/>
      <c r="T2368"/>
      <c r="U2368"/>
      <c r="V2368"/>
      <c r="X2368" s="29"/>
      <c r="AB2368" s="108"/>
      <c r="AC2368" s="108"/>
    </row>
    <row r="2369" hidden="1" spans="1:29">
      <c r="A2369"/>
      <c r="B2369"/>
      <c r="C2369"/>
      <c r="D2369"/>
      <c r="E2369"/>
      <c r="F2369"/>
      <c r="G2369"/>
      <c r="H2369"/>
      <c r="I2369"/>
      <c r="J2369"/>
      <c r="K2369"/>
      <c r="L2369"/>
      <c r="M2369"/>
      <c r="N2369"/>
      <c r="O2369"/>
      <c r="P2369"/>
      <c r="Q2369"/>
      <c r="R2369"/>
      <c r="S2369"/>
      <c r="T2369"/>
      <c r="U2369"/>
      <c r="V2369"/>
      <c r="X2369" s="29"/>
      <c r="AB2369" s="108"/>
      <c r="AC2369" s="108"/>
    </row>
    <row r="2370" hidden="1" spans="1:29">
      <c r="A2370"/>
      <c r="B2370"/>
      <c r="C2370"/>
      <c r="D2370"/>
      <c r="E2370"/>
      <c r="F2370"/>
      <c r="G2370"/>
      <c r="H2370"/>
      <c r="I2370"/>
      <c r="J2370"/>
      <c r="K2370"/>
      <c r="L2370"/>
      <c r="M2370"/>
      <c r="N2370"/>
      <c r="O2370"/>
      <c r="P2370"/>
      <c r="Q2370"/>
      <c r="R2370"/>
      <c r="S2370"/>
      <c r="T2370"/>
      <c r="U2370"/>
      <c r="V2370"/>
      <c r="X2370" s="29"/>
      <c r="AB2370" s="108"/>
      <c r="AC2370" s="108"/>
    </row>
    <row r="2371" hidden="1" spans="1:29">
      <c r="A2371"/>
      <c r="B2371"/>
      <c r="C2371"/>
      <c r="D2371"/>
      <c r="E2371"/>
      <c r="F2371"/>
      <c r="G2371"/>
      <c r="H2371"/>
      <c r="I2371"/>
      <c r="J2371"/>
      <c r="K2371"/>
      <c r="L2371"/>
      <c r="M2371"/>
      <c r="N2371"/>
      <c r="O2371"/>
      <c r="P2371"/>
      <c r="Q2371"/>
      <c r="R2371"/>
      <c r="S2371"/>
      <c r="T2371"/>
      <c r="U2371"/>
      <c r="V2371"/>
      <c r="X2371" s="29"/>
      <c r="AB2371" s="108"/>
      <c r="AC2371" s="108"/>
    </row>
    <row r="2372" hidden="1" spans="1:29">
      <c r="A2372"/>
      <c r="B2372"/>
      <c r="C2372"/>
      <c r="D2372"/>
      <c r="E2372"/>
      <c r="F2372"/>
      <c r="G2372"/>
      <c r="H2372"/>
      <c r="I2372"/>
      <c r="J2372"/>
      <c r="K2372"/>
      <c r="L2372"/>
      <c r="M2372"/>
      <c r="N2372"/>
      <c r="O2372"/>
      <c r="P2372"/>
      <c r="Q2372"/>
      <c r="R2372"/>
      <c r="S2372"/>
      <c r="T2372"/>
      <c r="U2372"/>
      <c r="V2372"/>
      <c r="X2372" s="29"/>
      <c r="AB2372" s="108"/>
      <c r="AC2372" s="108"/>
    </row>
    <row r="2373" hidden="1" spans="1:29">
      <c r="A2373"/>
      <c r="B2373"/>
      <c r="C2373"/>
      <c r="D2373"/>
      <c r="E2373"/>
      <c r="F2373"/>
      <c r="G2373"/>
      <c r="H2373"/>
      <c r="I2373"/>
      <c r="J2373"/>
      <c r="K2373"/>
      <c r="L2373"/>
      <c r="M2373"/>
      <c r="N2373"/>
      <c r="O2373"/>
      <c r="P2373"/>
      <c r="Q2373"/>
      <c r="R2373"/>
      <c r="S2373"/>
      <c r="T2373"/>
      <c r="U2373"/>
      <c r="V2373"/>
      <c r="X2373" s="29"/>
      <c r="AB2373" s="108"/>
      <c r="AC2373" s="108"/>
    </row>
    <row r="2374" hidden="1" spans="1:29">
      <c r="A2374"/>
      <c r="B2374"/>
      <c r="C2374"/>
      <c r="D2374"/>
      <c r="E2374"/>
      <c r="F2374"/>
      <c r="G2374"/>
      <c r="H2374"/>
      <c r="I2374"/>
      <c r="J2374"/>
      <c r="K2374"/>
      <c r="L2374"/>
      <c r="M2374"/>
      <c r="N2374"/>
      <c r="O2374"/>
      <c r="P2374"/>
      <c r="Q2374"/>
      <c r="R2374"/>
      <c r="S2374"/>
      <c r="T2374"/>
      <c r="U2374"/>
      <c r="V2374"/>
      <c r="X2374" s="29"/>
      <c r="AB2374" s="108"/>
      <c r="AC2374" s="108"/>
    </row>
    <row r="2375" hidden="1" spans="1:29">
      <c r="A2375"/>
      <c r="B2375"/>
      <c r="C2375"/>
      <c r="D2375"/>
      <c r="E2375"/>
      <c r="F2375"/>
      <c r="G2375"/>
      <c r="H2375"/>
      <c r="I2375"/>
      <c r="J2375"/>
      <c r="K2375"/>
      <c r="L2375"/>
      <c r="M2375"/>
      <c r="N2375"/>
      <c r="O2375"/>
      <c r="P2375"/>
      <c r="Q2375"/>
      <c r="R2375"/>
      <c r="S2375"/>
      <c r="T2375"/>
      <c r="U2375"/>
      <c r="V2375"/>
      <c r="X2375" s="29"/>
      <c r="AB2375" s="108"/>
      <c r="AC2375" s="108"/>
    </row>
    <row r="2376" hidden="1" spans="1:29">
      <c r="A2376"/>
      <c r="B2376"/>
      <c r="C2376"/>
      <c r="D2376"/>
      <c r="E2376"/>
      <c r="F2376"/>
      <c r="G2376"/>
      <c r="H2376"/>
      <c r="I2376"/>
      <c r="J2376"/>
      <c r="K2376"/>
      <c r="L2376"/>
      <c r="M2376"/>
      <c r="N2376"/>
      <c r="O2376"/>
      <c r="P2376"/>
      <c r="Q2376"/>
      <c r="R2376"/>
      <c r="S2376"/>
      <c r="T2376"/>
      <c r="U2376"/>
      <c r="V2376"/>
      <c r="X2376" s="29"/>
      <c r="AB2376" s="108"/>
      <c r="AC2376" s="108"/>
    </row>
    <row r="2377" hidden="1" spans="1:29">
      <c r="A2377"/>
      <c r="B2377"/>
      <c r="C2377"/>
      <c r="D2377"/>
      <c r="E2377"/>
      <c r="F2377"/>
      <c r="G2377"/>
      <c r="H2377"/>
      <c r="I2377"/>
      <c r="J2377"/>
      <c r="K2377"/>
      <c r="L2377"/>
      <c r="M2377"/>
      <c r="N2377"/>
      <c r="O2377"/>
      <c r="P2377"/>
      <c r="Q2377"/>
      <c r="R2377"/>
      <c r="S2377"/>
      <c r="T2377"/>
      <c r="U2377"/>
      <c r="V2377"/>
      <c r="X2377" s="29"/>
      <c r="AB2377" s="108"/>
      <c r="AC2377" s="108"/>
    </row>
    <row r="2378" hidden="1" spans="1:29">
      <c r="A2378"/>
      <c r="B2378"/>
      <c r="C2378"/>
      <c r="D2378"/>
      <c r="E2378"/>
      <c r="F2378"/>
      <c r="G2378"/>
      <c r="H2378"/>
      <c r="I2378"/>
      <c r="J2378"/>
      <c r="K2378"/>
      <c r="L2378"/>
      <c r="M2378"/>
      <c r="N2378"/>
      <c r="O2378"/>
      <c r="P2378"/>
      <c r="Q2378"/>
      <c r="R2378"/>
      <c r="S2378"/>
      <c r="T2378"/>
      <c r="U2378"/>
      <c r="V2378"/>
      <c r="X2378" s="29"/>
      <c r="AB2378" s="108"/>
      <c r="AC2378" s="108"/>
    </row>
    <row r="2379" hidden="1" spans="1:29">
      <c r="A2379"/>
      <c r="B2379"/>
      <c r="C2379"/>
      <c r="D2379"/>
      <c r="E2379"/>
      <c r="F2379"/>
      <c r="G2379"/>
      <c r="H2379"/>
      <c r="I2379"/>
      <c r="J2379"/>
      <c r="K2379"/>
      <c r="L2379"/>
      <c r="M2379"/>
      <c r="N2379"/>
      <c r="O2379"/>
      <c r="P2379"/>
      <c r="Q2379"/>
      <c r="R2379"/>
      <c r="S2379"/>
      <c r="T2379"/>
      <c r="U2379"/>
      <c r="V2379"/>
      <c r="X2379" s="29"/>
      <c r="AB2379" s="108"/>
      <c r="AC2379" s="108"/>
    </row>
    <row r="2380" hidden="1" spans="1:29">
      <c r="A2380"/>
      <c r="B2380"/>
      <c r="C2380"/>
      <c r="D2380"/>
      <c r="E2380"/>
      <c r="F2380"/>
      <c r="G2380"/>
      <c r="H2380"/>
      <c r="I2380"/>
      <c r="J2380"/>
      <c r="K2380"/>
      <c r="L2380"/>
      <c r="M2380"/>
      <c r="N2380"/>
      <c r="O2380"/>
      <c r="P2380"/>
      <c r="Q2380"/>
      <c r="R2380"/>
      <c r="S2380"/>
      <c r="T2380"/>
      <c r="U2380"/>
      <c r="V2380"/>
      <c r="X2380" s="29"/>
      <c r="AB2380" s="108"/>
      <c r="AC2380" s="108"/>
    </row>
    <row r="2381" hidden="1" spans="1:29">
      <c r="A2381"/>
      <c r="B2381"/>
      <c r="C2381"/>
      <c r="D2381"/>
      <c r="E2381"/>
      <c r="F2381"/>
      <c r="G2381"/>
      <c r="H2381"/>
      <c r="I2381"/>
      <c r="J2381"/>
      <c r="K2381"/>
      <c r="L2381"/>
      <c r="M2381"/>
      <c r="N2381"/>
      <c r="O2381"/>
      <c r="P2381"/>
      <c r="Q2381"/>
      <c r="R2381"/>
      <c r="S2381"/>
      <c r="T2381"/>
      <c r="U2381"/>
      <c r="V2381"/>
      <c r="X2381" s="29"/>
      <c r="AB2381" s="108"/>
      <c r="AC2381" s="108"/>
    </row>
    <row r="2382" hidden="1" spans="1:29">
      <c r="A2382"/>
      <c r="B2382"/>
      <c r="C2382"/>
      <c r="D2382"/>
      <c r="E2382"/>
      <c r="F2382"/>
      <c r="G2382"/>
      <c r="H2382"/>
      <c r="I2382"/>
      <c r="J2382"/>
      <c r="K2382"/>
      <c r="L2382"/>
      <c r="M2382"/>
      <c r="N2382"/>
      <c r="O2382"/>
      <c r="P2382"/>
      <c r="Q2382"/>
      <c r="R2382"/>
      <c r="S2382"/>
      <c r="T2382"/>
      <c r="U2382"/>
      <c r="V2382"/>
      <c r="X2382" s="29"/>
      <c r="AB2382" s="108"/>
      <c r="AC2382" s="108"/>
    </row>
    <row r="2383" hidden="1" spans="1:29">
      <c r="A2383"/>
      <c r="B2383"/>
      <c r="C2383"/>
      <c r="D2383"/>
      <c r="E2383"/>
      <c r="F2383"/>
      <c r="G2383"/>
      <c r="H2383"/>
      <c r="I2383"/>
      <c r="J2383"/>
      <c r="K2383"/>
      <c r="L2383"/>
      <c r="M2383"/>
      <c r="N2383"/>
      <c r="O2383"/>
      <c r="P2383"/>
      <c r="Q2383"/>
      <c r="R2383"/>
      <c r="S2383"/>
      <c r="T2383"/>
      <c r="U2383"/>
      <c r="V2383"/>
      <c r="X2383" s="29"/>
      <c r="AB2383" s="108"/>
      <c r="AC2383" s="108"/>
    </row>
    <row r="2384" hidden="1" spans="1:29">
      <c r="A2384"/>
      <c r="B2384"/>
      <c r="C2384"/>
      <c r="D2384"/>
      <c r="E2384"/>
      <c r="F2384"/>
      <c r="G2384"/>
      <c r="H2384"/>
      <c r="I2384"/>
      <c r="J2384"/>
      <c r="K2384"/>
      <c r="L2384"/>
      <c r="M2384"/>
      <c r="N2384"/>
      <c r="O2384"/>
      <c r="P2384"/>
      <c r="Q2384"/>
      <c r="R2384"/>
      <c r="S2384"/>
      <c r="T2384"/>
      <c r="U2384"/>
      <c r="V2384"/>
      <c r="X2384" s="29"/>
      <c r="AB2384" s="108"/>
      <c r="AC2384" s="108"/>
    </row>
    <row r="2385" hidden="1" spans="1:29">
      <c r="A2385"/>
      <c r="B2385"/>
      <c r="C2385"/>
      <c r="D2385"/>
      <c r="E2385"/>
      <c r="F2385"/>
      <c r="G2385"/>
      <c r="H2385"/>
      <c r="I2385"/>
      <c r="J2385"/>
      <c r="K2385"/>
      <c r="L2385"/>
      <c r="M2385"/>
      <c r="N2385"/>
      <c r="O2385"/>
      <c r="P2385"/>
      <c r="Q2385"/>
      <c r="R2385"/>
      <c r="S2385"/>
      <c r="T2385"/>
      <c r="U2385"/>
      <c r="V2385"/>
      <c r="X2385" s="29"/>
      <c r="AB2385" s="108"/>
      <c r="AC2385" s="108"/>
    </row>
    <row r="2386" hidden="1" spans="1:29">
      <c r="A2386"/>
      <c r="B2386"/>
      <c r="C2386"/>
      <c r="D2386"/>
      <c r="E2386"/>
      <c r="F2386"/>
      <c r="G2386"/>
      <c r="H2386"/>
      <c r="I2386"/>
      <c r="J2386"/>
      <c r="K2386"/>
      <c r="L2386"/>
      <c r="M2386"/>
      <c r="N2386"/>
      <c r="O2386"/>
      <c r="P2386"/>
      <c r="Q2386"/>
      <c r="R2386"/>
      <c r="S2386"/>
      <c r="T2386"/>
      <c r="U2386"/>
      <c r="V2386"/>
      <c r="X2386" s="29"/>
      <c r="AB2386" s="108"/>
      <c r="AC2386" s="108"/>
    </row>
    <row r="2387" hidden="1" spans="1:29">
      <c r="A2387"/>
      <c r="B2387"/>
      <c r="C2387"/>
      <c r="D2387"/>
      <c r="E2387"/>
      <c r="F2387"/>
      <c r="G2387"/>
      <c r="H2387"/>
      <c r="I2387"/>
      <c r="J2387"/>
      <c r="K2387"/>
      <c r="L2387"/>
      <c r="M2387"/>
      <c r="N2387"/>
      <c r="O2387"/>
      <c r="P2387"/>
      <c r="Q2387"/>
      <c r="R2387"/>
      <c r="S2387"/>
      <c r="T2387"/>
      <c r="U2387"/>
      <c r="V2387"/>
      <c r="X2387" s="29"/>
      <c r="AB2387" s="108"/>
      <c r="AC2387" s="108"/>
    </row>
    <row r="2388" hidden="1" spans="1:29">
      <c r="A2388"/>
      <c r="B2388"/>
      <c r="C2388"/>
      <c r="D2388"/>
      <c r="E2388"/>
      <c r="F2388"/>
      <c r="G2388"/>
      <c r="H2388"/>
      <c r="I2388"/>
      <c r="J2388"/>
      <c r="K2388"/>
      <c r="L2388"/>
      <c r="M2388"/>
      <c r="N2388"/>
      <c r="O2388"/>
      <c r="P2388"/>
      <c r="Q2388"/>
      <c r="R2388"/>
      <c r="S2388"/>
      <c r="T2388"/>
      <c r="U2388"/>
      <c r="V2388"/>
      <c r="X2388" s="29"/>
      <c r="AB2388" s="108"/>
      <c r="AC2388" s="108"/>
    </row>
    <row r="2389" hidden="1" spans="1:29">
      <c r="A2389"/>
      <c r="B2389"/>
      <c r="C2389"/>
      <c r="D2389"/>
      <c r="E2389"/>
      <c r="F2389"/>
      <c r="G2389"/>
      <c r="H2389"/>
      <c r="I2389"/>
      <c r="J2389"/>
      <c r="K2389"/>
      <c r="L2389"/>
      <c r="M2389"/>
      <c r="N2389"/>
      <c r="O2389"/>
      <c r="P2389"/>
      <c r="Q2389"/>
      <c r="R2389"/>
      <c r="S2389"/>
      <c r="T2389"/>
      <c r="U2389"/>
      <c r="V2389"/>
      <c r="X2389" s="29"/>
      <c r="AB2389" s="108"/>
      <c r="AC2389" s="108"/>
    </row>
    <row r="2390" hidden="1" spans="1:29">
      <c r="A2390"/>
      <c r="B2390"/>
      <c r="C2390"/>
      <c r="D2390"/>
      <c r="E2390"/>
      <c r="F2390"/>
      <c r="G2390"/>
      <c r="H2390"/>
      <c r="I2390"/>
      <c r="J2390"/>
      <c r="K2390"/>
      <c r="L2390"/>
      <c r="M2390"/>
      <c r="N2390"/>
      <c r="O2390"/>
      <c r="P2390"/>
      <c r="Q2390"/>
      <c r="R2390"/>
      <c r="S2390"/>
      <c r="T2390"/>
      <c r="U2390"/>
      <c r="V2390"/>
      <c r="X2390" s="29"/>
      <c r="AB2390" s="108"/>
      <c r="AC2390" s="108"/>
    </row>
    <row r="2391" hidden="1" spans="1:29">
      <c r="A2391"/>
      <c r="B2391"/>
      <c r="C2391"/>
      <c r="D2391"/>
      <c r="E2391"/>
      <c r="F2391"/>
      <c r="G2391"/>
      <c r="H2391"/>
      <c r="I2391"/>
      <c r="J2391"/>
      <c r="K2391"/>
      <c r="L2391"/>
      <c r="M2391"/>
      <c r="N2391"/>
      <c r="O2391"/>
      <c r="P2391"/>
      <c r="Q2391"/>
      <c r="R2391"/>
      <c r="S2391"/>
      <c r="T2391"/>
      <c r="U2391"/>
      <c r="V2391"/>
      <c r="X2391" s="29"/>
      <c r="AB2391" s="108"/>
      <c r="AC2391" s="108"/>
    </row>
    <row r="2392" hidden="1" spans="1:29">
      <c r="A2392"/>
      <c r="B2392"/>
      <c r="C2392"/>
      <c r="D2392"/>
      <c r="E2392"/>
      <c r="F2392"/>
      <c r="G2392"/>
      <c r="H2392"/>
      <c r="I2392"/>
      <c r="J2392"/>
      <c r="K2392"/>
      <c r="L2392"/>
      <c r="M2392"/>
      <c r="N2392"/>
      <c r="O2392"/>
      <c r="P2392"/>
      <c r="Q2392"/>
      <c r="R2392"/>
      <c r="S2392"/>
      <c r="T2392"/>
      <c r="U2392"/>
      <c r="V2392"/>
      <c r="X2392" s="29"/>
      <c r="AB2392" s="108"/>
      <c r="AC2392" s="108"/>
    </row>
    <row r="2393" hidden="1" spans="1:29">
      <c r="A2393"/>
      <c r="B2393"/>
      <c r="C2393"/>
      <c r="D2393"/>
      <c r="E2393"/>
      <c r="F2393"/>
      <c r="G2393"/>
      <c r="H2393"/>
      <c r="I2393"/>
      <c r="J2393"/>
      <c r="K2393"/>
      <c r="L2393"/>
      <c r="M2393"/>
      <c r="N2393"/>
      <c r="O2393"/>
      <c r="P2393"/>
      <c r="Q2393"/>
      <c r="R2393"/>
      <c r="S2393"/>
      <c r="T2393"/>
      <c r="U2393"/>
      <c r="V2393"/>
      <c r="X2393" s="29"/>
      <c r="AB2393" s="108"/>
      <c r="AC2393" s="108"/>
    </row>
    <row r="2394" hidden="1" spans="1:29">
      <c r="A2394"/>
      <c r="B2394"/>
      <c r="C2394"/>
      <c r="D2394"/>
      <c r="E2394"/>
      <c r="F2394"/>
      <c r="G2394"/>
      <c r="H2394"/>
      <c r="I2394"/>
      <c r="J2394"/>
      <c r="K2394"/>
      <c r="L2394"/>
      <c r="M2394"/>
      <c r="N2394"/>
      <c r="O2394"/>
      <c r="P2394"/>
      <c r="Q2394"/>
      <c r="R2394"/>
      <c r="S2394"/>
      <c r="T2394"/>
      <c r="U2394"/>
      <c r="V2394"/>
      <c r="X2394" s="29"/>
      <c r="AB2394" s="108"/>
      <c r="AC2394" s="108"/>
    </row>
    <row r="2395" hidden="1" spans="1:29">
      <c r="A2395"/>
      <c r="B2395"/>
      <c r="C2395"/>
      <c r="D2395"/>
      <c r="E2395"/>
      <c r="F2395"/>
      <c r="G2395"/>
      <c r="H2395"/>
      <c r="I2395"/>
      <c r="J2395"/>
      <c r="K2395"/>
      <c r="L2395"/>
      <c r="M2395"/>
      <c r="N2395"/>
      <c r="O2395"/>
      <c r="P2395"/>
      <c r="Q2395"/>
      <c r="R2395"/>
      <c r="S2395"/>
      <c r="T2395"/>
      <c r="U2395"/>
      <c r="V2395"/>
      <c r="X2395" s="29"/>
      <c r="AB2395" s="108"/>
      <c r="AC2395" s="108"/>
    </row>
    <row r="2396" hidden="1" spans="1:29">
      <c r="A2396"/>
      <c r="B2396"/>
      <c r="C2396"/>
      <c r="D2396"/>
      <c r="E2396"/>
      <c r="F2396"/>
      <c r="G2396"/>
      <c r="H2396"/>
      <c r="I2396"/>
      <c r="J2396"/>
      <c r="K2396"/>
      <c r="L2396"/>
      <c r="M2396"/>
      <c r="N2396"/>
      <c r="O2396"/>
      <c r="P2396"/>
      <c r="Q2396"/>
      <c r="R2396"/>
      <c r="S2396"/>
      <c r="T2396"/>
      <c r="U2396"/>
      <c r="V2396"/>
      <c r="X2396" s="29"/>
      <c r="AB2396" s="108"/>
      <c r="AC2396" s="108"/>
    </row>
    <row r="2397" hidden="1" spans="1:29">
      <c r="A2397"/>
      <c r="B2397"/>
      <c r="C2397"/>
      <c r="D2397"/>
      <c r="E2397"/>
      <c r="F2397"/>
      <c r="G2397"/>
      <c r="H2397"/>
      <c r="I2397"/>
      <c r="J2397"/>
      <c r="K2397"/>
      <c r="L2397"/>
      <c r="M2397"/>
      <c r="N2397"/>
      <c r="O2397"/>
      <c r="P2397"/>
      <c r="Q2397"/>
      <c r="R2397"/>
      <c r="S2397"/>
      <c r="T2397"/>
      <c r="U2397"/>
      <c r="V2397"/>
      <c r="X2397" s="29"/>
      <c r="AB2397" s="108"/>
      <c r="AC2397" s="108"/>
    </row>
    <row r="2398" hidden="1" spans="1:29">
      <c r="A2398"/>
      <c r="B2398"/>
      <c r="C2398"/>
      <c r="D2398"/>
      <c r="E2398"/>
      <c r="F2398"/>
      <c r="G2398"/>
      <c r="H2398"/>
      <c r="I2398"/>
      <c r="J2398"/>
      <c r="K2398"/>
      <c r="L2398"/>
      <c r="M2398"/>
      <c r="N2398"/>
      <c r="O2398"/>
      <c r="P2398"/>
      <c r="Q2398"/>
      <c r="R2398"/>
      <c r="S2398"/>
      <c r="T2398"/>
      <c r="U2398"/>
      <c r="V2398"/>
      <c r="X2398" s="29"/>
      <c r="AB2398" s="108"/>
      <c r="AC2398" s="108"/>
    </row>
    <row r="2399" hidden="1" spans="1:29">
      <c r="A2399"/>
      <c r="B2399"/>
      <c r="C2399"/>
      <c r="D2399"/>
      <c r="E2399"/>
      <c r="F2399"/>
      <c r="G2399"/>
      <c r="H2399"/>
      <c r="I2399"/>
      <c r="J2399"/>
      <c r="K2399"/>
      <c r="L2399"/>
      <c r="M2399"/>
      <c r="N2399"/>
      <c r="O2399"/>
      <c r="P2399"/>
      <c r="Q2399"/>
      <c r="R2399"/>
      <c r="S2399"/>
      <c r="T2399"/>
      <c r="U2399"/>
      <c r="V2399"/>
      <c r="X2399" s="29"/>
      <c r="AB2399" s="108"/>
      <c r="AC2399" s="108"/>
    </row>
    <row r="2400" hidden="1" spans="1:29">
      <c r="A2400"/>
      <c r="B2400"/>
      <c r="C2400"/>
      <c r="D2400"/>
      <c r="E2400"/>
      <c r="F2400"/>
      <c r="G2400"/>
      <c r="H2400"/>
      <c r="I2400"/>
      <c r="J2400"/>
      <c r="K2400"/>
      <c r="L2400"/>
      <c r="M2400"/>
      <c r="N2400"/>
      <c r="O2400"/>
      <c r="P2400"/>
      <c r="Q2400"/>
      <c r="R2400"/>
      <c r="S2400"/>
      <c r="T2400"/>
      <c r="U2400"/>
      <c r="V2400"/>
      <c r="X2400" s="29"/>
      <c r="AB2400" s="108"/>
      <c r="AC2400" s="108"/>
    </row>
    <row r="2401" hidden="1" spans="1:29">
      <c r="A2401"/>
      <c r="B2401"/>
      <c r="C2401"/>
      <c r="D2401"/>
      <c r="E2401"/>
      <c r="F2401"/>
      <c r="G2401"/>
      <c r="H2401"/>
      <c r="I2401"/>
      <c r="J2401"/>
      <c r="K2401"/>
      <c r="L2401"/>
      <c r="M2401"/>
      <c r="N2401"/>
      <c r="O2401"/>
      <c r="P2401"/>
      <c r="Q2401"/>
      <c r="R2401"/>
      <c r="S2401"/>
      <c r="T2401"/>
      <c r="U2401"/>
      <c r="V2401"/>
      <c r="X2401" s="29"/>
      <c r="AB2401" s="108"/>
      <c r="AC2401" s="108"/>
    </row>
    <row r="2402" hidden="1" spans="1:29">
      <c r="A2402"/>
      <c r="B2402"/>
      <c r="C2402"/>
      <c r="D2402"/>
      <c r="E2402"/>
      <c r="F2402"/>
      <c r="G2402"/>
      <c r="H2402"/>
      <c r="I2402"/>
      <c r="J2402"/>
      <c r="K2402"/>
      <c r="L2402"/>
      <c r="M2402"/>
      <c r="N2402"/>
      <c r="O2402"/>
      <c r="P2402"/>
      <c r="Q2402"/>
      <c r="R2402"/>
      <c r="S2402"/>
      <c r="T2402"/>
      <c r="U2402"/>
      <c r="V2402"/>
      <c r="X2402" s="29"/>
      <c r="AB2402" s="108"/>
      <c r="AC2402" s="108"/>
    </row>
    <row r="2403" hidden="1" spans="1:29">
      <c r="A2403"/>
      <c r="B2403"/>
      <c r="C2403"/>
      <c r="D2403"/>
      <c r="E2403"/>
      <c r="F2403"/>
      <c r="G2403"/>
      <c r="H2403"/>
      <c r="I2403"/>
      <c r="J2403"/>
      <c r="K2403"/>
      <c r="L2403"/>
      <c r="M2403"/>
      <c r="N2403"/>
      <c r="O2403"/>
      <c r="P2403"/>
      <c r="Q2403"/>
      <c r="R2403"/>
      <c r="S2403"/>
      <c r="T2403"/>
      <c r="U2403"/>
      <c r="V2403"/>
      <c r="X2403" s="29"/>
      <c r="AB2403" s="108"/>
      <c r="AC2403" s="108"/>
    </row>
    <row r="2404" hidden="1" spans="1:29">
      <c r="A2404"/>
      <c r="B2404"/>
      <c r="C2404"/>
      <c r="D2404"/>
      <c r="E2404"/>
      <c r="F2404"/>
      <c r="G2404"/>
      <c r="H2404"/>
      <c r="I2404"/>
      <c r="J2404"/>
      <c r="K2404"/>
      <c r="L2404"/>
      <c r="M2404"/>
      <c r="N2404"/>
      <c r="O2404"/>
      <c r="P2404"/>
      <c r="Q2404"/>
      <c r="R2404"/>
      <c r="S2404"/>
      <c r="T2404"/>
      <c r="U2404"/>
      <c r="V2404"/>
      <c r="X2404" s="29"/>
      <c r="AB2404" s="108"/>
      <c r="AC2404" s="108"/>
    </row>
    <row r="2405" hidden="1" spans="1:29">
      <c r="A2405"/>
      <c r="B2405"/>
      <c r="C2405"/>
      <c r="D2405"/>
      <c r="E2405"/>
      <c r="F2405"/>
      <c r="G2405"/>
      <c r="H2405"/>
      <c r="I2405"/>
      <c r="J2405"/>
      <c r="K2405"/>
      <c r="L2405"/>
      <c r="M2405"/>
      <c r="N2405"/>
      <c r="O2405"/>
      <c r="P2405"/>
      <c r="Q2405"/>
      <c r="R2405"/>
      <c r="S2405"/>
      <c r="T2405"/>
      <c r="U2405"/>
      <c r="V2405"/>
      <c r="X2405" s="29"/>
      <c r="AB2405" s="108"/>
      <c r="AC2405" s="108"/>
    </row>
    <row r="2406" hidden="1" spans="1:29">
      <c r="A2406"/>
      <c r="B2406"/>
      <c r="C2406"/>
      <c r="D2406"/>
      <c r="E2406"/>
      <c r="F2406"/>
      <c r="G2406"/>
      <c r="H2406"/>
      <c r="I2406"/>
      <c r="J2406"/>
      <c r="K2406"/>
      <c r="L2406"/>
      <c r="M2406"/>
      <c r="N2406"/>
      <c r="O2406"/>
      <c r="P2406"/>
      <c r="Q2406"/>
      <c r="R2406"/>
      <c r="S2406"/>
      <c r="T2406"/>
      <c r="U2406"/>
      <c r="V2406"/>
      <c r="X2406" s="29"/>
      <c r="AB2406" s="108"/>
      <c r="AC2406" s="108"/>
    </row>
    <row r="2407" hidden="1" spans="1:29">
      <c r="A2407"/>
      <c r="B2407"/>
      <c r="C2407"/>
      <c r="D2407"/>
      <c r="E2407"/>
      <c r="F2407"/>
      <c r="G2407"/>
      <c r="H2407"/>
      <c r="I2407"/>
      <c r="J2407"/>
      <c r="K2407"/>
      <c r="L2407"/>
      <c r="M2407"/>
      <c r="N2407"/>
      <c r="O2407"/>
      <c r="P2407"/>
      <c r="Q2407"/>
      <c r="R2407"/>
      <c r="S2407"/>
      <c r="T2407"/>
      <c r="U2407"/>
      <c r="V2407"/>
      <c r="X2407" s="29"/>
      <c r="AB2407" s="108"/>
      <c r="AC2407" s="108"/>
    </row>
    <row r="2408" hidden="1" spans="1:29">
      <c r="A2408"/>
      <c r="B2408"/>
      <c r="C2408"/>
      <c r="D2408"/>
      <c r="E2408"/>
      <c r="F2408"/>
      <c r="G2408"/>
      <c r="H2408"/>
      <c r="I2408"/>
      <c r="J2408"/>
      <c r="K2408"/>
      <c r="L2408"/>
      <c r="M2408"/>
      <c r="N2408"/>
      <c r="O2408"/>
      <c r="P2408"/>
      <c r="Q2408"/>
      <c r="R2408"/>
      <c r="S2408"/>
      <c r="T2408"/>
      <c r="U2408"/>
      <c r="V2408"/>
      <c r="X2408" s="29"/>
      <c r="AB2408" s="108"/>
      <c r="AC2408" s="108"/>
    </row>
    <row r="2409" hidden="1" spans="1:29">
      <c r="A2409"/>
      <c r="B2409"/>
      <c r="C2409"/>
      <c r="D2409"/>
      <c r="E2409"/>
      <c r="F2409"/>
      <c r="G2409"/>
      <c r="H2409"/>
      <c r="I2409"/>
      <c r="J2409"/>
      <c r="K2409"/>
      <c r="L2409"/>
      <c r="M2409"/>
      <c r="N2409"/>
      <c r="O2409"/>
      <c r="P2409"/>
      <c r="Q2409"/>
      <c r="R2409"/>
      <c r="S2409"/>
      <c r="T2409"/>
      <c r="U2409"/>
      <c r="V2409"/>
      <c r="X2409" s="29"/>
      <c r="AB2409" s="108"/>
      <c r="AC2409" s="108"/>
    </row>
    <row r="2410" hidden="1" spans="1:29">
      <c r="A2410"/>
      <c r="B2410"/>
      <c r="C2410"/>
      <c r="D2410"/>
      <c r="E2410"/>
      <c r="F2410"/>
      <c r="G2410"/>
      <c r="H2410"/>
      <c r="I2410"/>
      <c r="J2410"/>
      <c r="K2410"/>
      <c r="L2410"/>
      <c r="M2410"/>
      <c r="N2410"/>
      <c r="O2410"/>
      <c r="P2410"/>
      <c r="Q2410"/>
      <c r="R2410"/>
      <c r="S2410"/>
      <c r="T2410"/>
      <c r="U2410"/>
      <c r="V2410"/>
      <c r="X2410" s="29"/>
      <c r="AB2410" s="108"/>
      <c r="AC2410" s="108"/>
    </row>
    <row r="2411" hidden="1" spans="1:29">
      <c r="A2411"/>
      <c r="B2411"/>
      <c r="C2411"/>
      <c r="D2411"/>
      <c r="E2411"/>
      <c r="F2411"/>
      <c r="G2411"/>
      <c r="H2411"/>
      <c r="I2411"/>
      <c r="J2411"/>
      <c r="K2411"/>
      <c r="L2411"/>
      <c r="M2411"/>
      <c r="N2411"/>
      <c r="O2411"/>
      <c r="P2411"/>
      <c r="Q2411"/>
      <c r="R2411"/>
      <c r="S2411"/>
      <c r="T2411"/>
      <c r="U2411"/>
      <c r="V2411"/>
      <c r="X2411" s="29"/>
      <c r="AB2411" s="108"/>
      <c r="AC2411" s="108"/>
    </row>
    <row r="2412" hidden="1" spans="1:29">
      <c r="A2412"/>
      <c r="B2412"/>
      <c r="C2412"/>
      <c r="D2412"/>
      <c r="E2412"/>
      <c r="F2412"/>
      <c r="G2412"/>
      <c r="H2412"/>
      <c r="I2412"/>
      <c r="J2412"/>
      <c r="K2412"/>
      <c r="L2412"/>
      <c r="M2412"/>
      <c r="N2412"/>
      <c r="O2412"/>
      <c r="P2412"/>
      <c r="Q2412"/>
      <c r="R2412"/>
      <c r="S2412"/>
      <c r="T2412"/>
      <c r="U2412"/>
      <c r="V2412"/>
      <c r="X2412" s="29"/>
      <c r="AB2412" s="108"/>
      <c r="AC2412" s="108"/>
    </row>
    <row r="2413" hidden="1" spans="1:29">
      <c r="A2413"/>
      <c r="B2413"/>
      <c r="C2413"/>
      <c r="D2413"/>
      <c r="E2413"/>
      <c r="F2413"/>
      <c r="G2413"/>
      <c r="H2413"/>
      <c r="I2413"/>
      <c r="J2413"/>
      <c r="K2413"/>
      <c r="L2413"/>
      <c r="M2413"/>
      <c r="N2413"/>
      <c r="O2413"/>
      <c r="P2413"/>
      <c r="Q2413"/>
      <c r="R2413"/>
      <c r="S2413"/>
      <c r="T2413"/>
      <c r="U2413"/>
      <c r="V2413"/>
      <c r="X2413" s="29"/>
      <c r="AB2413" s="108"/>
      <c r="AC2413" s="108"/>
    </row>
    <row r="2414" hidden="1" spans="1:29">
      <c r="A2414"/>
      <c r="B2414"/>
      <c r="C2414"/>
      <c r="D2414"/>
      <c r="E2414"/>
      <c r="F2414"/>
      <c r="G2414"/>
      <c r="H2414"/>
      <c r="I2414"/>
      <c r="J2414"/>
      <c r="K2414"/>
      <c r="L2414"/>
      <c r="M2414"/>
      <c r="N2414"/>
      <c r="O2414"/>
      <c r="P2414"/>
      <c r="Q2414"/>
      <c r="R2414"/>
      <c r="S2414"/>
      <c r="T2414"/>
      <c r="U2414"/>
      <c r="V2414"/>
      <c r="X2414" s="29"/>
      <c r="AB2414" s="108"/>
      <c r="AC2414" s="108"/>
    </row>
    <row r="2415" hidden="1" spans="1:29">
      <c r="A2415"/>
      <c r="B2415"/>
      <c r="C2415"/>
      <c r="D2415"/>
      <c r="E2415"/>
      <c r="F2415"/>
      <c r="G2415"/>
      <c r="H2415"/>
      <c r="I2415"/>
      <c r="J2415"/>
      <c r="K2415"/>
      <c r="L2415"/>
      <c r="M2415"/>
      <c r="N2415"/>
      <c r="O2415"/>
      <c r="P2415"/>
      <c r="Q2415"/>
      <c r="R2415"/>
      <c r="S2415"/>
      <c r="T2415"/>
      <c r="U2415"/>
      <c r="V2415"/>
      <c r="X2415" s="29"/>
      <c r="AB2415" s="108"/>
      <c r="AC2415" s="108"/>
    </row>
    <row r="2416" hidden="1" spans="1:29">
      <c r="A2416"/>
      <c r="B2416"/>
      <c r="C2416"/>
      <c r="D2416"/>
      <c r="E2416"/>
      <c r="F2416"/>
      <c r="G2416"/>
      <c r="H2416"/>
      <c r="I2416"/>
      <c r="J2416"/>
      <c r="K2416"/>
      <c r="L2416"/>
      <c r="M2416"/>
      <c r="N2416"/>
      <c r="O2416"/>
      <c r="P2416"/>
      <c r="Q2416"/>
      <c r="R2416"/>
      <c r="S2416"/>
      <c r="T2416"/>
      <c r="U2416"/>
      <c r="V2416"/>
      <c r="X2416" s="29"/>
      <c r="AB2416" s="108"/>
      <c r="AC2416" s="108"/>
    </row>
    <row r="2417" hidden="1" spans="1:29">
      <c r="A2417"/>
      <c r="B2417"/>
      <c r="C2417"/>
      <c r="D2417"/>
      <c r="E2417"/>
      <c r="F2417"/>
      <c r="G2417"/>
      <c r="H2417"/>
      <c r="I2417"/>
      <c r="J2417"/>
      <c r="K2417"/>
      <c r="L2417"/>
      <c r="M2417"/>
      <c r="N2417"/>
      <c r="O2417"/>
      <c r="P2417"/>
      <c r="Q2417"/>
      <c r="R2417"/>
      <c r="S2417"/>
      <c r="T2417"/>
      <c r="U2417"/>
      <c r="V2417"/>
      <c r="X2417" s="29"/>
      <c r="AB2417" s="108"/>
      <c r="AC2417" s="108"/>
    </row>
    <row r="2418" hidden="1" spans="1:29">
      <c r="A2418"/>
      <c r="B2418"/>
      <c r="C2418"/>
      <c r="D2418"/>
      <c r="E2418"/>
      <c r="F2418"/>
      <c r="G2418"/>
      <c r="H2418"/>
      <c r="I2418"/>
      <c r="J2418"/>
      <c r="K2418"/>
      <c r="L2418"/>
      <c r="M2418"/>
      <c r="N2418"/>
      <c r="O2418"/>
      <c r="P2418"/>
      <c r="Q2418"/>
      <c r="R2418"/>
      <c r="S2418"/>
      <c r="T2418"/>
      <c r="U2418"/>
      <c r="V2418"/>
      <c r="X2418" s="29"/>
      <c r="AB2418" s="108"/>
      <c r="AC2418" s="108"/>
    </row>
    <row r="2419" hidden="1" spans="1:29">
      <c r="A2419"/>
      <c r="B2419"/>
      <c r="C2419"/>
      <c r="D2419"/>
      <c r="E2419"/>
      <c r="F2419"/>
      <c r="G2419"/>
      <c r="H2419"/>
      <c r="I2419"/>
      <c r="J2419"/>
      <c r="K2419"/>
      <c r="L2419"/>
      <c r="M2419"/>
      <c r="N2419"/>
      <c r="O2419"/>
      <c r="P2419"/>
      <c r="Q2419"/>
      <c r="R2419"/>
      <c r="S2419"/>
      <c r="T2419"/>
      <c r="U2419"/>
      <c r="V2419"/>
      <c r="X2419" s="29"/>
      <c r="AB2419" s="108"/>
      <c r="AC2419" s="108"/>
    </row>
    <row r="2420" hidden="1" spans="1:29">
      <c r="A2420"/>
      <c r="B2420"/>
      <c r="C2420"/>
      <c r="D2420"/>
      <c r="E2420"/>
      <c r="F2420"/>
      <c r="G2420"/>
      <c r="H2420"/>
      <c r="I2420"/>
      <c r="J2420"/>
      <c r="K2420"/>
      <c r="L2420"/>
      <c r="M2420"/>
      <c r="N2420"/>
      <c r="O2420"/>
      <c r="P2420"/>
      <c r="Q2420"/>
      <c r="R2420"/>
      <c r="S2420"/>
      <c r="T2420"/>
      <c r="U2420"/>
      <c r="V2420"/>
      <c r="X2420" s="29"/>
      <c r="AB2420" s="108"/>
      <c r="AC2420" s="108"/>
    </row>
    <row r="2421" hidden="1" spans="1:29">
      <c r="A2421"/>
      <c r="B2421"/>
      <c r="C2421"/>
      <c r="D2421"/>
      <c r="E2421"/>
      <c r="F2421"/>
      <c r="G2421"/>
      <c r="H2421"/>
      <c r="I2421"/>
      <c r="J2421"/>
      <c r="K2421"/>
      <c r="L2421"/>
      <c r="M2421"/>
      <c r="N2421"/>
      <c r="O2421"/>
      <c r="P2421"/>
      <c r="Q2421"/>
      <c r="R2421"/>
      <c r="S2421"/>
      <c r="T2421"/>
      <c r="U2421"/>
      <c r="V2421"/>
      <c r="X2421" s="29"/>
      <c r="AB2421" s="108"/>
      <c r="AC2421" s="108"/>
    </row>
    <row r="2422" hidden="1" spans="1:29">
      <c r="A2422"/>
      <c r="B2422"/>
      <c r="C2422"/>
      <c r="D2422"/>
      <c r="E2422"/>
      <c r="F2422"/>
      <c r="G2422"/>
      <c r="H2422"/>
      <c r="I2422"/>
      <c r="J2422"/>
      <c r="K2422"/>
      <c r="L2422"/>
      <c r="M2422"/>
      <c r="N2422"/>
      <c r="O2422"/>
      <c r="P2422"/>
      <c r="Q2422"/>
      <c r="R2422"/>
      <c r="S2422"/>
      <c r="T2422"/>
      <c r="U2422"/>
      <c r="V2422"/>
      <c r="X2422" s="29"/>
      <c r="AB2422" s="108"/>
      <c r="AC2422" s="108"/>
    </row>
    <row r="2423" hidden="1" spans="1:29">
      <c r="A2423"/>
      <c r="B2423"/>
      <c r="C2423"/>
      <c r="D2423"/>
      <c r="E2423"/>
      <c r="F2423"/>
      <c r="G2423"/>
      <c r="H2423"/>
      <c r="I2423"/>
      <c r="J2423"/>
      <c r="K2423"/>
      <c r="L2423"/>
      <c r="M2423"/>
      <c r="N2423"/>
      <c r="O2423"/>
      <c r="P2423"/>
      <c r="Q2423"/>
      <c r="R2423"/>
      <c r="S2423"/>
      <c r="T2423"/>
      <c r="U2423"/>
      <c r="V2423"/>
      <c r="X2423" s="29"/>
      <c r="AB2423" s="108"/>
      <c r="AC2423" s="108"/>
    </row>
    <row r="2424" hidden="1" spans="1:29">
      <c r="A2424"/>
      <c r="B2424"/>
      <c r="C2424"/>
      <c r="D2424"/>
      <c r="E2424"/>
      <c r="F2424"/>
      <c r="G2424"/>
      <c r="H2424"/>
      <c r="I2424"/>
      <c r="J2424"/>
      <c r="K2424"/>
      <c r="L2424"/>
      <c r="M2424"/>
      <c r="N2424"/>
      <c r="O2424"/>
      <c r="P2424"/>
      <c r="Q2424"/>
      <c r="R2424"/>
      <c r="S2424"/>
      <c r="T2424"/>
      <c r="U2424"/>
      <c r="V2424"/>
      <c r="X2424" s="29"/>
      <c r="AB2424" s="108"/>
      <c r="AC2424" s="108"/>
    </row>
    <row r="2425" hidden="1" spans="1:29">
      <c r="A2425"/>
      <c r="B2425"/>
      <c r="C2425"/>
      <c r="D2425"/>
      <c r="E2425"/>
      <c r="F2425"/>
      <c r="G2425"/>
      <c r="H2425"/>
      <c r="I2425"/>
      <c r="J2425"/>
      <c r="K2425"/>
      <c r="L2425"/>
      <c r="M2425"/>
      <c r="N2425"/>
      <c r="O2425"/>
      <c r="P2425"/>
      <c r="Q2425"/>
      <c r="R2425"/>
      <c r="S2425"/>
      <c r="T2425"/>
      <c r="U2425"/>
      <c r="V2425"/>
      <c r="X2425" s="29"/>
      <c r="AB2425" s="108"/>
      <c r="AC2425" s="108"/>
    </row>
    <row r="2426" hidden="1" spans="1:29">
      <c r="A2426"/>
      <c r="B2426"/>
      <c r="C2426"/>
      <c r="D2426"/>
      <c r="E2426"/>
      <c r="F2426"/>
      <c r="G2426"/>
      <c r="H2426"/>
      <c r="I2426"/>
      <c r="J2426"/>
      <c r="K2426"/>
      <c r="L2426"/>
      <c r="M2426"/>
      <c r="N2426"/>
      <c r="O2426"/>
      <c r="P2426"/>
      <c r="Q2426"/>
      <c r="R2426"/>
      <c r="S2426"/>
      <c r="T2426"/>
      <c r="U2426"/>
      <c r="V2426"/>
      <c r="X2426" s="29"/>
      <c r="AB2426" s="108"/>
      <c r="AC2426" s="108"/>
    </row>
    <row r="2427" hidden="1" spans="1:29">
      <c r="A2427"/>
      <c r="B2427"/>
      <c r="C2427"/>
      <c r="D2427"/>
      <c r="E2427"/>
      <c r="F2427"/>
      <c r="G2427"/>
      <c r="H2427"/>
      <c r="I2427"/>
      <c r="J2427"/>
      <c r="K2427"/>
      <c r="L2427"/>
      <c r="M2427"/>
      <c r="N2427"/>
      <c r="O2427"/>
      <c r="P2427"/>
      <c r="Q2427"/>
      <c r="R2427"/>
      <c r="S2427"/>
      <c r="T2427"/>
      <c r="U2427"/>
      <c r="V2427"/>
      <c r="X2427" s="29"/>
      <c r="AB2427" s="108"/>
      <c r="AC2427" s="108"/>
    </row>
    <row r="2428" hidden="1" spans="1:29">
      <c r="A2428"/>
      <c r="B2428"/>
      <c r="C2428"/>
      <c r="D2428"/>
      <c r="E2428"/>
      <c r="F2428"/>
      <c r="G2428"/>
      <c r="H2428"/>
      <c r="I2428"/>
      <c r="J2428"/>
      <c r="K2428"/>
      <c r="L2428"/>
      <c r="M2428"/>
      <c r="N2428"/>
      <c r="O2428"/>
      <c r="P2428"/>
      <c r="Q2428"/>
      <c r="R2428"/>
      <c r="S2428"/>
      <c r="T2428"/>
      <c r="U2428"/>
      <c r="V2428"/>
      <c r="X2428" s="29"/>
      <c r="AB2428" s="108"/>
      <c r="AC2428" s="108"/>
    </row>
    <row r="2429" hidden="1" spans="1:29">
      <c r="A2429"/>
      <c r="B2429"/>
      <c r="C2429"/>
      <c r="D2429"/>
      <c r="E2429"/>
      <c r="F2429"/>
      <c r="G2429"/>
      <c r="H2429"/>
      <c r="I2429"/>
      <c r="J2429"/>
      <c r="K2429"/>
      <c r="L2429"/>
      <c r="M2429"/>
      <c r="N2429"/>
      <c r="O2429"/>
      <c r="P2429"/>
      <c r="Q2429"/>
      <c r="R2429"/>
      <c r="S2429"/>
      <c r="T2429"/>
      <c r="U2429"/>
      <c r="V2429"/>
      <c r="X2429" s="29"/>
      <c r="AB2429" s="108"/>
      <c r="AC2429" s="108"/>
    </row>
    <row r="2430" hidden="1" spans="1:29">
      <c r="A2430"/>
      <c r="B2430"/>
      <c r="C2430"/>
      <c r="D2430"/>
      <c r="E2430"/>
      <c r="F2430"/>
      <c r="G2430"/>
      <c r="H2430"/>
      <c r="I2430"/>
      <c r="J2430"/>
      <c r="K2430"/>
      <c r="L2430"/>
      <c r="M2430"/>
      <c r="N2430"/>
      <c r="O2430"/>
      <c r="P2430"/>
      <c r="Q2430"/>
      <c r="R2430"/>
      <c r="S2430"/>
      <c r="T2430"/>
      <c r="U2430"/>
      <c r="V2430"/>
      <c r="X2430" s="29"/>
      <c r="AB2430" s="108"/>
      <c r="AC2430" s="108"/>
    </row>
    <row r="2431" hidden="1" spans="1:29">
      <c r="A2431"/>
      <c r="B2431"/>
      <c r="C2431"/>
      <c r="D2431"/>
      <c r="E2431"/>
      <c r="F2431"/>
      <c r="G2431"/>
      <c r="H2431"/>
      <c r="I2431"/>
      <c r="J2431"/>
      <c r="K2431"/>
      <c r="L2431"/>
      <c r="M2431"/>
      <c r="N2431"/>
      <c r="O2431"/>
      <c r="P2431"/>
      <c r="Q2431"/>
      <c r="R2431"/>
      <c r="S2431"/>
      <c r="T2431"/>
      <c r="U2431"/>
      <c r="V2431"/>
      <c r="X2431" s="29"/>
      <c r="AB2431" s="108"/>
      <c r="AC2431" s="108"/>
    </row>
    <row r="2432" hidden="1" spans="1:29">
      <c r="A2432"/>
      <c r="B2432"/>
      <c r="C2432"/>
      <c r="D2432"/>
      <c r="E2432"/>
      <c r="F2432"/>
      <c r="G2432"/>
      <c r="H2432"/>
      <c r="I2432"/>
      <c r="J2432"/>
      <c r="K2432"/>
      <c r="L2432"/>
      <c r="M2432"/>
      <c r="N2432"/>
      <c r="O2432"/>
      <c r="P2432"/>
      <c r="Q2432"/>
      <c r="R2432"/>
      <c r="S2432"/>
      <c r="T2432"/>
      <c r="U2432"/>
      <c r="V2432"/>
      <c r="X2432" s="29"/>
      <c r="AB2432" s="108"/>
      <c r="AC2432" s="108"/>
    </row>
    <row r="2433" hidden="1" spans="1:29">
      <c r="A2433"/>
      <c r="B2433"/>
      <c r="C2433"/>
      <c r="D2433"/>
      <c r="E2433"/>
      <c r="F2433"/>
      <c r="G2433"/>
      <c r="H2433"/>
      <c r="I2433"/>
      <c r="J2433"/>
      <c r="K2433"/>
      <c r="L2433"/>
      <c r="M2433"/>
      <c r="N2433"/>
      <c r="O2433"/>
      <c r="P2433"/>
      <c r="Q2433"/>
      <c r="R2433"/>
      <c r="S2433"/>
      <c r="T2433"/>
      <c r="U2433"/>
      <c r="V2433"/>
      <c r="X2433" s="29"/>
      <c r="AB2433" s="108"/>
      <c r="AC2433" s="108"/>
    </row>
    <row r="2434" hidden="1" spans="1:29">
      <c r="A2434"/>
      <c r="B2434"/>
      <c r="C2434"/>
      <c r="D2434"/>
      <c r="E2434"/>
      <c r="F2434"/>
      <c r="G2434"/>
      <c r="H2434"/>
      <c r="I2434"/>
      <c r="J2434"/>
      <c r="K2434"/>
      <c r="L2434"/>
      <c r="M2434"/>
      <c r="N2434"/>
      <c r="O2434"/>
      <c r="P2434"/>
      <c r="Q2434"/>
      <c r="R2434"/>
      <c r="S2434"/>
      <c r="T2434"/>
      <c r="U2434"/>
      <c r="V2434"/>
      <c r="X2434" s="29"/>
      <c r="AB2434" s="108"/>
      <c r="AC2434" s="108"/>
    </row>
    <row r="2435" hidden="1" spans="1:29">
      <c r="A2435"/>
      <c r="B2435"/>
      <c r="C2435"/>
      <c r="D2435"/>
      <c r="E2435"/>
      <c r="F2435"/>
      <c r="G2435"/>
      <c r="H2435"/>
      <c r="I2435"/>
      <c r="J2435"/>
      <c r="K2435"/>
      <c r="L2435"/>
      <c r="M2435"/>
      <c r="N2435"/>
      <c r="O2435"/>
      <c r="P2435"/>
      <c r="Q2435"/>
      <c r="R2435"/>
      <c r="S2435"/>
      <c r="T2435"/>
      <c r="U2435"/>
      <c r="V2435"/>
      <c r="X2435" s="29"/>
      <c r="AB2435" s="108"/>
      <c r="AC2435" s="108"/>
    </row>
    <row r="2436" hidden="1" spans="1:29">
      <c r="A2436"/>
      <c r="B2436"/>
      <c r="C2436"/>
      <c r="D2436"/>
      <c r="E2436"/>
      <c r="F2436"/>
      <c r="G2436"/>
      <c r="H2436"/>
      <c r="I2436"/>
      <c r="J2436"/>
      <c r="K2436"/>
      <c r="L2436"/>
      <c r="M2436"/>
      <c r="N2436"/>
      <c r="O2436"/>
      <c r="P2436"/>
      <c r="Q2436"/>
      <c r="R2436"/>
      <c r="S2436"/>
      <c r="T2436"/>
      <c r="U2436"/>
      <c r="V2436"/>
      <c r="X2436" s="29"/>
      <c r="AB2436" s="108"/>
      <c r="AC2436" s="108"/>
    </row>
    <row r="2437" hidden="1" spans="1:29">
      <c r="A2437"/>
      <c r="B2437"/>
      <c r="C2437"/>
      <c r="D2437"/>
      <c r="E2437"/>
      <c r="F2437"/>
      <c r="G2437"/>
      <c r="H2437"/>
      <c r="I2437"/>
      <c r="J2437"/>
      <c r="K2437"/>
      <c r="L2437"/>
      <c r="M2437"/>
      <c r="N2437"/>
      <c r="O2437"/>
      <c r="P2437"/>
      <c r="Q2437"/>
      <c r="R2437"/>
      <c r="S2437"/>
      <c r="T2437"/>
      <c r="U2437"/>
      <c r="V2437"/>
      <c r="X2437" s="29"/>
      <c r="AB2437" s="108"/>
      <c r="AC2437" s="108"/>
    </row>
    <row r="2438" hidden="1" spans="1:29">
      <c r="A2438"/>
      <c r="B2438"/>
      <c r="C2438"/>
      <c r="D2438"/>
      <c r="E2438"/>
      <c r="F2438"/>
      <c r="G2438"/>
      <c r="H2438"/>
      <c r="I2438"/>
      <c r="J2438"/>
      <c r="K2438"/>
      <c r="L2438"/>
      <c r="M2438"/>
      <c r="N2438"/>
      <c r="O2438"/>
      <c r="P2438"/>
      <c r="Q2438"/>
      <c r="R2438"/>
      <c r="S2438"/>
      <c r="T2438"/>
      <c r="U2438"/>
      <c r="V2438"/>
      <c r="X2438" s="29"/>
      <c r="AB2438" s="108"/>
      <c r="AC2438" s="108"/>
    </row>
    <row r="2439" hidden="1" spans="1:29">
      <c r="A2439"/>
      <c r="B2439"/>
      <c r="C2439"/>
      <c r="D2439"/>
      <c r="E2439"/>
      <c r="F2439"/>
      <c r="G2439"/>
      <c r="H2439"/>
      <c r="I2439"/>
      <c r="J2439"/>
      <c r="K2439"/>
      <c r="L2439"/>
      <c r="M2439"/>
      <c r="N2439"/>
      <c r="O2439"/>
      <c r="P2439"/>
      <c r="Q2439"/>
      <c r="R2439"/>
      <c r="S2439"/>
      <c r="T2439"/>
      <c r="U2439"/>
      <c r="V2439"/>
      <c r="X2439" s="29"/>
      <c r="AB2439" s="108"/>
      <c r="AC2439" s="108"/>
    </row>
    <row r="2440" hidden="1" spans="1:29">
      <c r="A2440"/>
      <c r="B2440"/>
      <c r="C2440"/>
      <c r="D2440"/>
      <c r="E2440"/>
      <c r="F2440"/>
      <c r="G2440"/>
      <c r="H2440"/>
      <c r="I2440"/>
      <c r="J2440"/>
      <c r="K2440"/>
      <c r="L2440"/>
      <c r="M2440"/>
      <c r="N2440"/>
      <c r="O2440"/>
      <c r="P2440"/>
      <c r="Q2440"/>
      <c r="R2440"/>
      <c r="S2440"/>
      <c r="T2440"/>
      <c r="U2440"/>
      <c r="V2440"/>
      <c r="X2440" s="29"/>
      <c r="AB2440" s="108"/>
      <c r="AC2440" s="108"/>
    </row>
    <row r="2441" hidden="1" spans="1:29">
      <c r="A2441"/>
      <c r="B2441"/>
      <c r="C2441"/>
      <c r="D2441"/>
      <c r="E2441"/>
      <c r="F2441"/>
      <c r="G2441"/>
      <c r="H2441"/>
      <c r="I2441"/>
      <c r="J2441"/>
      <c r="K2441"/>
      <c r="L2441"/>
      <c r="M2441"/>
      <c r="N2441"/>
      <c r="O2441"/>
      <c r="P2441"/>
      <c r="Q2441"/>
      <c r="R2441"/>
      <c r="S2441"/>
      <c r="T2441"/>
      <c r="U2441"/>
      <c r="V2441"/>
      <c r="X2441" s="29"/>
      <c r="AB2441" s="108"/>
      <c r="AC2441" s="108"/>
    </row>
    <row r="2442" hidden="1" spans="1:29">
      <c r="A2442"/>
      <c r="B2442"/>
      <c r="C2442"/>
      <c r="D2442"/>
      <c r="E2442"/>
      <c r="F2442"/>
      <c r="G2442"/>
      <c r="H2442"/>
      <c r="I2442"/>
      <c r="J2442"/>
      <c r="K2442"/>
      <c r="L2442"/>
      <c r="M2442"/>
      <c r="N2442"/>
      <c r="O2442"/>
      <c r="P2442"/>
      <c r="Q2442"/>
      <c r="R2442"/>
      <c r="S2442"/>
      <c r="T2442"/>
      <c r="U2442"/>
      <c r="V2442"/>
      <c r="X2442" s="29"/>
      <c r="AB2442" s="108"/>
      <c r="AC2442" s="108"/>
    </row>
    <row r="2443" hidden="1" spans="1:29">
      <c r="A2443"/>
      <c r="B2443"/>
      <c r="C2443"/>
      <c r="D2443"/>
      <c r="E2443"/>
      <c r="F2443"/>
      <c r="G2443"/>
      <c r="H2443"/>
      <c r="I2443"/>
      <c r="J2443"/>
      <c r="K2443"/>
      <c r="L2443"/>
      <c r="M2443"/>
      <c r="N2443"/>
      <c r="O2443"/>
      <c r="P2443"/>
      <c r="Q2443"/>
      <c r="R2443"/>
      <c r="S2443"/>
      <c r="T2443"/>
      <c r="U2443"/>
      <c r="V2443"/>
      <c r="X2443" s="29"/>
      <c r="AB2443" s="108"/>
      <c r="AC2443" s="108"/>
    </row>
    <row r="2444" hidden="1" spans="1:29">
      <c r="A2444"/>
      <c r="B2444"/>
      <c r="C2444"/>
      <c r="D2444"/>
      <c r="E2444"/>
      <c r="F2444"/>
      <c r="G2444"/>
      <c r="H2444"/>
      <c r="I2444"/>
      <c r="J2444"/>
      <c r="K2444"/>
      <c r="L2444"/>
      <c r="M2444"/>
      <c r="N2444"/>
      <c r="O2444"/>
      <c r="P2444"/>
      <c r="Q2444"/>
      <c r="R2444"/>
      <c r="S2444"/>
      <c r="T2444"/>
      <c r="U2444"/>
      <c r="V2444"/>
      <c r="X2444" s="29"/>
      <c r="AB2444" s="108"/>
      <c r="AC2444" s="108"/>
    </row>
    <row r="2445" hidden="1" spans="1:29">
      <c r="A2445"/>
      <c r="B2445"/>
      <c r="C2445"/>
      <c r="D2445"/>
      <c r="E2445"/>
      <c r="F2445"/>
      <c r="G2445"/>
      <c r="H2445"/>
      <c r="I2445"/>
      <c r="J2445"/>
      <c r="K2445"/>
      <c r="L2445"/>
      <c r="M2445"/>
      <c r="N2445"/>
      <c r="O2445"/>
      <c r="P2445"/>
      <c r="Q2445"/>
      <c r="R2445"/>
      <c r="S2445"/>
      <c r="T2445"/>
      <c r="U2445"/>
      <c r="V2445"/>
      <c r="X2445" s="29"/>
      <c r="AB2445" s="108"/>
      <c r="AC2445" s="108"/>
    </row>
    <row r="2446" hidden="1" spans="1:29">
      <c r="A2446"/>
      <c r="B2446"/>
      <c r="C2446"/>
      <c r="D2446"/>
      <c r="E2446"/>
      <c r="F2446"/>
      <c r="G2446"/>
      <c r="H2446"/>
      <c r="I2446"/>
      <c r="J2446"/>
      <c r="K2446"/>
      <c r="L2446"/>
      <c r="M2446"/>
      <c r="N2446"/>
      <c r="O2446"/>
      <c r="P2446"/>
      <c r="Q2446"/>
      <c r="R2446"/>
      <c r="S2446"/>
      <c r="T2446"/>
      <c r="U2446"/>
      <c r="V2446"/>
      <c r="X2446" s="29"/>
      <c r="AB2446" s="108"/>
      <c r="AC2446" s="108"/>
    </row>
    <row r="2447" hidden="1" spans="1:29">
      <c r="A2447"/>
      <c r="B2447"/>
      <c r="C2447"/>
      <c r="D2447"/>
      <c r="E2447"/>
      <c r="F2447"/>
      <c r="G2447"/>
      <c r="H2447"/>
      <c r="I2447"/>
      <c r="J2447"/>
      <c r="K2447"/>
      <c r="L2447"/>
      <c r="M2447"/>
      <c r="N2447"/>
      <c r="O2447"/>
      <c r="P2447"/>
      <c r="Q2447"/>
      <c r="R2447"/>
      <c r="S2447"/>
      <c r="T2447"/>
      <c r="U2447"/>
      <c r="V2447"/>
      <c r="X2447" s="29"/>
      <c r="AB2447" s="108"/>
      <c r="AC2447" s="108"/>
    </row>
    <row r="2448" hidden="1" spans="1:29">
      <c r="A2448"/>
      <c r="B2448"/>
      <c r="C2448"/>
      <c r="D2448"/>
      <c r="E2448"/>
      <c r="F2448"/>
      <c r="G2448"/>
      <c r="H2448"/>
      <c r="I2448"/>
      <c r="J2448"/>
      <c r="K2448"/>
      <c r="L2448"/>
      <c r="M2448"/>
      <c r="N2448"/>
      <c r="O2448"/>
      <c r="P2448"/>
      <c r="Q2448"/>
      <c r="R2448"/>
      <c r="S2448"/>
      <c r="T2448"/>
      <c r="U2448"/>
      <c r="V2448"/>
      <c r="X2448" s="29"/>
      <c r="AB2448" s="108"/>
      <c r="AC2448" s="108"/>
    </row>
    <row r="2449" hidden="1" spans="1:29">
      <c r="A2449"/>
      <c r="B2449"/>
      <c r="C2449"/>
      <c r="D2449"/>
      <c r="E2449"/>
      <c r="F2449"/>
      <c r="G2449"/>
      <c r="H2449"/>
      <c r="I2449"/>
      <c r="J2449"/>
      <c r="K2449"/>
      <c r="L2449"/>
      <c r="M2449"/>
      <c r="N2449"/>
      <c r="O2449"/>
      <c r="P2449"/>
      <c r="Q2449"/>
      <c r="R2449"/>
      <c r="S2449"/>
      <c r="T2449"/>
      <c r="U2449"/>
      <c r="V2449"/>
      <c r="X2449" s="29"/>
      <c r="AB2449" s="108"/>
      <c r="AC2449" s="108"/>
    </row>
    <row r="2450" hidden="1" spans="1:29">
      <c r="A2450"/>
      <c r="B2450"/>
      <c r="C2450"/>
      <c r="D2450"/>
      <c r="E2450"/>
      <c r="F2450"/>
      <c r="G2450"/>
      <c r="H2450"/>
      <c r="I2450"/>
      <c r="J2450"/>
      <c r="K2450"/>
      <c r="L2450"/>
      <c r="M2450"/>
      <c r="N2450"/>
      <c r="O2450"/>
      <c r="P2450"/>
      <c r="Q2450"/>
      <c r="R2450"/>
      <c r="S2450"/>
      <c r="T2450"/>
      <c r="U2450"/>
      <c r="V2450"/>
      <c r="X2450" s="29"/>
      <c r="AB2450" s="108"/>
      <c r="AC2450" s="108"/>
    </row>
    <row r="2451" hidden="1" spans="1:29">
      <c r="A2451"/>
      <c r="B2451"/>
      <c r="C2451"/>
      <c r="D2451"/>
      <c r="E2451"/>
      <c r="F2451"/>
      <c r="G2451"/>
      <c r="H2451"/>
      <c r="I2451"/>
      <c r="J2451"/>
      <c r="K2451"/>
      <c r="L2451"/>
      <c r="M2451"/>
      <c r="N2451"/>
      <c r="O2451"/>
      <c r="P2451"/>
      <c r="Q2451"/>
      <c r="R2451"/>
      <c r="S2451"/>
      <c r="T2451"/>
      <c r="U2451"/>
      <c r="V2451"/>
      <c r="X2451" s="29"/>
      <c r="AB2451" s="108"/>
      <c r="AC2451" s="108"/>
    </row>
    <row r="2452" hidden="1" spans="1:29">
      <c r="A2452"/>
      <c r="B2452"/>
      <c r="C2452"/>
      <c r="D2452"/>
      <c r="E2452"/>
      <c r="F2452"/>
      <c r="G2452"/>
      <c r="H2452"/>
      <c r="I2452"/>
      <c r="J2452"/>
      <c r="K2452"/>
      <c r="L2452"/>
      <c r="M2452"/>
      <c r="N2452"/>
      <c r="O2452"/>
      <c r="P2452"/>
      <c r="Q2452"/>
      <c r="R2452"/>
      <c r="S2452"/>
      <c r="T2452"/>
      <c r="U2452"/>
      <c r="V2452"/>
      <c r="X2452" s="29"/>
      <c r="AB2452" s="108"/>
      <c r="AC2452" s="108"/>
    </row>
    <row r="2453" hidden="1" spans="1:29">
      <c r="A2453"/>
      <c r="B2453"/>
      <c r="C2453"/>
      <c r="D2453"/>
      <c r="E2453"/>
      <c r="F2453"/>
      <c r="G2453"/>
      <c r="H2453"/>
      <c r="I2453"/>
      <c r="J2453"/>
      <c r="K2453"/>
      <c r="L2453"/>
      <c r="M2453"/>
      <c r="N2453"/>
      <c r="O2453"/>
      <c r="P2453"/>
      <c r="Q2453"/>
      <c r="R2453"/>
      <c r="S2453"/>
      <c r="T2453"/>
      <c r="U2453"/>
      <c r="V2453"/>
      <c r="X2453" s="29"/>
      <c r="AB2453" s="108"/>
      <c r="AC2453" s="108"/>
    </row>
    <row r="2454" hidden="1" spans="1:29">
      <c r="A2454"/>
      <c r="B2454"/>
      <c r="C2454"/>
      <c r="D2454"/>
      <c r="E2454"/>
      <c r="F2454"/>
      <c r="G2454"/>
      <c r="H2454"/>
      <c r="I2454"/>
      <c r="J2454"/>
      <c r="K2454"/>
      <c r="L2454"/>
      <c r="M2454"/>
      <c r="N2454"/>
      <c r="O2454"/>
      <c r="P2454"/>
      <c r="Q2454"/>
      <c r="R2454"/>
      <c r="S2454"/>
      <c r="T2454"/>
      <c r="U2454"/>
      <c r="V2454"/>
      <c r="X2454" s="29"/>
      <c r="AB2454" s="108"/>
      <c r="AC2454" s="108"/>
    </row>
    <row r="2455" hidden="1" spans="1:29">
      <c r="A2455"/>
      <c r="B2455"/>
      <c r="C2455"/>
      <c r="D2455"/>
      <c r="E2455"/>
      <c r="F2455"/>
      <c r="G2455"/>
      <c r="H2455"/>
      <c r="I2455"/>
      <c r="J2455"/>
      <c r="K2455"/>
      <c r="L2455"/>
      <c r="M2455"/>
      <c r="N2455"/>
      <c r="O2455"/>
      <c r="P2455"/>
      <c r="Q2455"/>
      <c r="R2455"/>
      <c r="S2455"/>
      <c r="T2455"/>
      <c r="U2455"/>
      <c r="V2455"/>
      <c r="X2455" s="29"/>
      <c r="AB2455" s="108"/>
      <c r="AC2455" s="108"/>
    </row>
    <row r="2456" hidden="1" spans="1:29">
      <c r="A2456"/>
      <c r="B2456"/>
      <c r="C2456"/>
      <c r="D2456"/>
      <c r="E2456"/>
      <c r="F2456"/>
      <c r="G2456"/>
      <c r="H2456"/>
      <c r="I2456"/>
      <c r="J2456"/>
      <c r="K2456"/>
      <c r="L2456"/>
      <c r="M2456"/>
      <c r="N2456"/>
      <c r="O2456"/>
      <c r="P2456"/>
      <c r="Q2456"/>
      <c r="R2456"/>
      <c r="S2456"/>
      <c r="T2456"/>
      <c r="U2456"/>
      <c r="V2456"/>
      <c r="X2456" s="29"/>
      <c r="AB2456" s="108"/>
      <c r="AC2456" s="108"/>
    </row>
    <row r="2457" hidden="1" spans="1:29">
      <c r="A2457"/>
      <c r="B2457"/>
      <c r="C2457"/>
      <c r="D2457"/>
      <c r="E2457"/>
      <c r="F2457"/>
      <c r="G2457"/>
      <c r="H2457"/>
      <c r="I2457"/>
      <c r="J2457"/>
      <c r="K2457"/>
      <c r="L2457"/>
      <c r="M2457"/>
      <c r="N2457"/>
      <c r="O2457"/>
      <c r="P2457"/>
      <c r="Q2457"/>
      <c r="R2457"/>
      <c r="S2457"/>
      <c r="T2457"/>
      <c r="U2457"/>
      <c r="V2457"/>
      <c r="X2457" s="29"/>
      <c r="AB2457" s="108"/>
      <c r="AC2457" s="108"/>
    </row>
    <row r="2458" hidden="1" spans="1:29">
      <c r="A2458"/>
      <c r="B2458"/>
      <c r="C2458"/>
      <c r="D2458"/>
      <c r="E2458"/>
      <c r="F2458"/>
      <c r="G2458"/>
      <c r="H2458"/>
      <c r="I2458"/>
      <c r="J2458"/>
      <c r="K2458"/>
      <c r="L2458"/>
      <c r="M2458"/>
      <c r="N2458"/>
      <c r="O2458"/>
      <c r="P2458"/>
      <c r="Q2458"/>
      <c r="R2458"/>
      <c r="S2458"/>
      <c r="T2458"/>
      <c r="U2458"/>
      <c r="V2458"/>
      <c r="X2458" s="29"/>
      <c r="AB2458" s="108"/>
      <c r="AC2458" s="108"/>
    </row>
    <row r="2459" hidden="1" spans="1:29">
      <c r="A2459"/>
      <c r="B2459"/>
      <c r="C2459"/>
      <c r="D2459"/>
      <c r="E2459"/>
      <c r="F2459"/>
      <c r="G2459"/>
      <c r="H2459"/>
      <c r="I2459"/>
      <c r="J2459"/>
      <c r="K2459"/>
      <c r="L2459"/>
      <c r="M2459"/>
      <c r="N2459"/>
      <c r="O2459"/>
      <c r="P2459"/>
      <c r="Q2459"/>
      <c r="R2459"/>
      <c r="S2459"/>
      <c r="T2459"/>
      <c r="U2459"/>
      <c r="V2459"/>
      <c r="X2459" s="29"/>
      <c r="AB2459" s="108"/>
      <c r="AC2459" s="108"/>
    </row>
    <row r="2460" hidden="1" spans="1:29">
      <c r="A2460"/>
      <c r="B2460"/>
      <c r="C2460"/>
      <c r="D2460"/>
      <c r="E2460"/>
      <c r="F2460"/>
      <c r="G2460"/>
      <c r="H2460"/>
      <c r="I2460"/>
      <c r="J2460"/>
      <c r="K2460"/>
      <c r="L2460"/>
      <c r="M2460"/>
      <c r="N2460"/>
      <c r="O2460"/>
      <c r="P2460"/>
      <c r="Q2460"/>
      <c r="R2460"/>
      <c r="S2460"/>
      <c r="T2460"/>
      <c r="U2460"/>
      <c r="V2460"/>
      <c r="X2460" s="29"/>
      <c r="AB2460" s="108"/>
      <c r="AC2460" s="108"/>
    </row>
    <row r="2461" hidden="1" spans="1:29">
      <c r="A2461"/>
      <c r="B2461"/>
      <c r="C2461"/>
      <c r="D2461"/>
      <c r="E2461"/>
      <c r="F2461"/>
      <c r="G2461"/>
      <c r="H2461"/>
      <c r="I2461"/>
      <c r="J2461"/>
      <c r="K2461"/>
      <c r="L2461"/>
      <c r="M2461"/>
      <c r="N2461"/>
      <c r="O2461"/>
      <c r="P2461"/>
      <c r="Q2461"/>
      <c r="R2461"/>
      <c r="S2461"/>
      <c r="T2461"/>
      <c r="U2461"/>
      <c r="V2461"/>
      <c r="X2461" s="29"/>
      <c r="AB2461" s="108"/>
      <c r="AC2461" s="108"/>
    </row>
    <row r="2462" hidden="1" spans="1:29">
      <c r="A2462"/>
      <c r="B2462"/>
      <c r="C2462"/>
      <c r="D2462"/>
      <c r="E2462"/>
      <c r="F2462"/>
      <c r="G2462"/>
      <c r="H2462"/>
      <c r="I2462"/>
      <c r="J2462"/>
      <c r="K2462"/>
      <c r="L2462"/>
      <c r="M2462"/>
      <c r="N2462"/>
      <c r="O2462"/>
      <c r="P2462"/>
      <c r="Q2462"/>
      <c r="R2462"/>
      <c r="S2462"/>
      <c r="T2462"/>
      <c r="U2462"/>
      <c r="V2462"/>
      <c r="X2462" s="29"/>
      <c r="AB2462" s="108"/>
      <c r="AC2462" s="108"/>
    </row>
    <row r="2463" hidden="1" spans="1:29">
      <c r="A2463"/>
      <c r="B2463"/>
      <c r="C2463"/>
      <c r="D2463"/>
      <c r="E2463"/>
      <c r="F2463"/>
      <c r="G2463"/>
      <c r="H2463"/>
      <c r="I2463"/>
      <c r="J2463"/>
      <c r="K2463"/>
      <c r="L2463"/>
      <c r="M2463"/>
      <c r="N2463"/>
      <c r="O2463"/>
      <c r="P2463"/>
      <c r="Q2463"/>
      <c r="R2463"/>
      <c r="S2463"/>
      <c r="T2463"/>
      <c r="U2463"/>
      <c r="V2463"/>
      <c r="X2463" s="29"/>
      <c r="AB2463" s="108"/>
      <c r="AC2463" s="108"/>
    </row>
    <row r="2464" hidden="1" spans="1:29">
      <c r="A2464"/>
      <c r="B2464"/>
      <c r="C2464"/>
      <c r="D2464"/>
      <c r="E2464"/>
      <c r="F2464"/>
      <c r="G2464"/>
      <c r="H2464"/>
      <c r="I2464"/>
      <c r="J2464"/>
      <c r="K2464"/>
      <c r="L2464"/>
      <c r="M2464"/>
      <c r="N2464"/>
      <c r="O2464"/>
      <c r="P2464"/>
      <c r="Q2464"/>
      <c r="R2464"/>
      <c r="S2464"/>
      <c r="T2464"/>
      <c r="U2464"/>
      <c r="V2464"/>
      <c r="X2464" s="29"/>
      <c r="AB2464" s="108"/>
      <c r="AC2464" s="108"/>
    </row>
    <row r="2465" hidden="1" spans="1:29">
      <c r="A2465"/>
      <c r="B2465"/>
      <c r="C2465"/>
      <c r="D2465"/>
      <c r="E2465"/>
      <c r="F2465"/>
      <c r="G2465"/>
      <c r="H2465"/>
      <c r="I2465"/>
      <c r="J2465"/>
      <c r="K2465"/>
      <c r="L2465"/>
      <c r="M2465"/>
      <c r="N2465"/>
      <c r="O2465"/>
      <c r="P2465"/>
      <c r="Q2465"/>
      <c r="R2465"/>
      <c r="S2465"/>
      <c r="T2465"/>
      <c r="U2465"/>
      <c r="V2465"/>
      <c r="X2465" s="29"/>
      <c r="AB2465" s="108"/>
      <c r="AC2465" s="108"/>
    </row>
    <row r="2466" hidden="1" spans="1:29">
      <c r="A2466"/>
      <c r="B2466"/>
      <c r="C2466"/>
      <c r="D2466"/>
      <c r="E2466"/>
      <c r="F2466"/>
      <c r="G2466"/>
      <c r="H2466"/>
      <c r="I2466"/>
      <c r="J2466"/>
      <c r="K2466"/>
      <c r="L2466"/>
      <c r="M2466"/>
      <c r="N2466"/>
      <c r="O2466"/>
      <c r="P2466"/>
      <c r="Q2466"/>
      <c r="R2466"/>
      <c r="S2466"/>
      <c r="T2466"/>
      <c r="U2466"/>
      <c r="V2466"/>
      <c r="X2466" s="29"/>
      <c r="AB2466" s="108"/>
      <c r="AC2466" s="108"/>
    </row>
    <row r="2467" hidden="1" spans="1:29">
      <c r="A2467"/>
      <c r="B2467"/>
      <c r="C2467"/>
      <c r="D2467"/>
      <c r="E2467"/>
      <c r="F2467"/>
      <c r="G2467"/>
      <c r="H2467"/>
      <c r="I2467"/>
      <c r="J2467"/>
      <c r="K2467"/>
      <c r="L2467"/>
      <c r="M2467"/>
      <c r="N2467"/>
      <c r="O2467"/>
      <c r="P2467"/>
      <c r="Q2467"/>
      <c r="R2467"/>
      <c r="S2467"/>
      <c r="T2467"/>
      <c r="U2467"/>
      <c r="V2467"/>
      <c r="X2467" s="29"/>
      <c r="AB2467" s="108"/>
      <c r="AC2467" s="108"/>
    </row>
    <row r="2468" hidden="1" spans="1:29">
      <c r="A2468"/>
      <c r="B2468"/>
      <c r="C2468"/>
      <c r="D2468"/>
      <c r="E2468"/>
      <c r="F2468"/>
      <c r="G2468"/>
      <c r="H2468"/>
      <c r="I2468"/>
      <c r="J2468"/>
      <c r="K2468"/>
      <c r="L2468"/>
      <c r="M2468"/>
      <c r="N2468"/>
      <c r="O2468"/>
      <c r="P2468"/>
      <c r="Q2468"/>
      <c r="R2468"/>
      <c r="S2468"/>
      <c r="T2468"/>
      <c r="U2468"/>
      <c r="V2468"/>
      <c r="X2468" s="29"/>
      <c r="AB2468" s="108"/>
      <c r="AC2468" s="108"/>
    </row>
    <row r="2469" hidden="1" spans="1:29">
      <c r="A2469"/>
      <c r="B2469"/>
      <c r="C2469"/>
      <c r="D2469"/>
      <c r="E2469"/>
      <c r="F2469"/>
      <c r="G2469"/>
      <c r="H2469"/>
      <c r="I2469"/>
      <c r="J2469"/>
      <c r="K2469"/>
      <c r="L2469"/>
      <c r="M2469"/>
      <c r="N2469"/>
      <c r="O2469"/>
      <c r="P2469"/>
      <c r="Q2469"/>
      <c r="R2469"/>
      <c r="S2469"/>
      <c r="T2469"/>
      <c r="U2469"/>
      <c r="V2469"/>
      <c r="X2469" s="29"/>
      <c r="AB2469" s="108"/>
      <c r="AC2469" s="108"/>
    </row>
    <row r="2470" hidden="1" spans="1:29">
      <c r="A2470"/>
      <c r="B2470"/>
      <c r="C2470"/>
      <c r="D2470"/>
      <c r="E2470"/>
      <c r="F2470"/>
      <c r="G2470"/>
      <c r="H2470"/>
      <c r="I2470"/>
      <c r="J2470"/>
      <c r="K2470"/>
      <c r="L2470"/>
      <c r="M2470"/>
      <c r="N2470"/>
      <c r="O2470"/>
      <c r="P2470"/>
      <c r="Q2470"/>
      <c r="R2470"/>
      <c r="S2470"/>
      <c r="T2470"/>
      <c r="U2470"/>
      <c r="V2470"/>
      <c r="X2470" s="29"/>
      <c r="AB2470" s="108"/>
      <c r="AC2470" s="108"/>
    </row>
    <row r="2471" hidden="1" spans="1:29">
      <c r="A2471"/>
      <c r="B2471"/>
      <c r="C2471"/>
      <c r="D2471"/>
      <c r="E2471"/>
      <c r="F2471"/>
      <c r="G2471"/>
      <c r="H2471"/>
      <c r="I2471"/>
      <c r="J2471"/>
      <c r="K2471"/>
      <c r="L2471"/>
      <c r="M2471"/>
      <c r="N2471"/>
      <c r="O2471"/>
      <c r="P2471"/>
      <c r="Q2471"/>
      <c r="R2471"/>
      <c r="S2471"/>
      <c r="T2471"/>
      <c r="U2471"/>
      <c r="V2471"/>
      <c r="X2471" s="29"/>
      <c r="AB2471" s="108"/>
      <c r="AC2471" s="108"/>
    </row>
    <row r="2472" hidden="1" spans="1:29">
      <c r="A2472"/>
      <c r="B2472"/>
      <c r="C2472"/>
      <c r="D2472"/>
      <c r="E2472"/>
      <c r="F2472"/>
      <c r="G2472"/>
      <c r="H2472"/>
      <c r="I2472"/>
      <c r="J2472"/>
      <c r="K2472"/>
      <c r="L2472"/>
      <c r="M2472"/>
      <c r="N2472"/>
      <c r="O2472"/>
      <c r="P2472"/>
      <c r="Q2472"/>
      <c r="R2472"/>
      <c r="S2472"/>
      <c r="T2472"/>
      <c r="U2472"/>
      <c r="V2472"/>
      <c r="X2472" s="29"/>
      <c r="AB2472" s="108"/>
      <c r="AC2472" s="108"/>
    </row>
    <row r="2473" hidden="1" spans="1:29">
      <c r="A2473"/>
      <c r="B2473"/>
      <c r="C2473"/>
      <c r="D2473"/>
      <c r="E2473"/>
      <c r="F2473"/>
      <c r="G2473"/>
      <c r="H2473"/>
      <c r="I2473"/>
      <c r="J2473"/>
      <c r="K2473"/>
      <c r="L2473"/>
      <c r="M2473"/>
      <c r="N2473"/>
      <c r="O2473"/>
      <c r="P2473"/>
      <c r="Q2473"/>
      <c r="R2473"/>
      <c r="S2473"/>
      <c r="T2473"/>
      <c r="U2473"/>
      <c r="V2473"/>
      <c r="X2473" s="29"/>
      <c r="AB2473" s="108"/>
      <c r="AC2473" s="108"/>
    </row>
    <row r="2474" hidden="1" spans="1:29">
      <c r="A2474"/>
      <c r="B2474"/>
      <c r="C2474"/>
      <c r="D2474"/>
      <c r="E2474"/>
      <c r="F2474"/>
      <c r="G2474"/>
      <c r="H2474"/>
      <c r="I2474"/>
      <c r="J2474"/>
      <c r="K2474"/>
      <c r="L2474"/>
      <c r="M2474"/>
      <c r="N2474"/>
      <c r="O2474"/>
      <c r="P2474"/>
      <c r="Q2474"/>
      <c r="R2474"/>
      <c r="S2474"/>
      <c r="T2474"/>
      <c r="U2474"/>
      <c r="V2474"/>
      <c r="X2474" s="29"/>
      <c r="AB2474" s="108"/>
      <c r="AC2474" s="108"/>
    </row>
    <row r="2475" hidden="1" spans="1:29">
      <c r="A2475"/>
      <c r="B2475"/>
      <c r="C2475"/>
      <c r="D2475"/>
      <c r="E2475"/>
      <c r="F2475"/>
      <c r="G2475"/>
      <c r="H2475"/>
      <c r="I2475"/>
      <c r="J2475"/>
      <c r="K2475"/>
      <c r="L2475"/>
      <c r="M2475"/>
      <c r="N2475"/>
      <c r="O2475"/>
      <c r="P2475"/>
      <c r="Q2475"/>
      <c r="R2475"/>
      <c r="S2475"/>
      <c r="T2475"/>
      <c r="U2475"/>
      <c r="V2475"/>
      <c r="X2475" s="29"/>
      <c r="AB2475" s="108"/>
      <c r="AC2475" s="108"/>
    </row>
    <row r="2476" hidden="1" spans="1:29">
      <c r="A2476"/>
      <c r="B2476"/>
      <c r="C2476"/>
      <c r="D2476"/>
      <c r="E2476"/>
      <c r="F2476"/>
      <c r="G2476"/>
      <c r="H2476"/>
      <c r="I2476"/>
      <c r="J2476"/>
      <c r="K2476"/>
      <c r="L2476"/>
      <c r="M2476"/>
      <c r="N2476"/>
      <c r="O2476"/>
      <c r="P2476"/>
      <c r="Q2476"/>
      <c r="R2476"/>
      <c r="S2476"/>
      <c r="T2476"/>
      <c r="U2476"/>
      <c r="V2476"/>
      <c r="X2476" s="29"/>
      <c r="AB2476" s="108"/>
      <c r="AC2476" s="108"/>
    </row>
    <row r="2477" hidden="1" spans="1:29">
      <c r="A2477"/>
      <c r="B2477"/>
      <c r="C2477"/>
      <c r="D2477"/>
      <c r="E2477"/>
      <c r="F2477"/>
      <c r="G2477"/>
      <c r="H2477"/>
      <c r="I2477"/>
      <c r="J2477"/>
      <c r="K2477"/>
      <c r="L2477"/>
      <c r="M2477"/>
      <c r="N2477"/>
      <c r="O2477"/>
      <c r="P2477"/>
      <c r="Q2477"/>
      <c r="R2477"/>
      <c r="S2477"/>
      <c r="T2477"/>
      <c r="U2477"/>
      <c r="V2477"/>
      <c r="X2477" s="29"/>
      <c r="AB2477" s="108"/>
      <c r="AC2477" s="108"/>
    </row>
    <row r="2478" hidden="1" spans="1:29">
      <c r="A2478"/>
      <c r="B2478"/>
      <c r="C2478"/>
      <c r="D2478"/>
      <c r="E2478"/>
      <c r="F2478"/>
      <c r="G2478"/>
      <c r="H2478"/>
      <c r="I2478"/>
      <c r="J2478"/>
      <c r="K2478"/>
      <c r="L2478"/>
      <c r="M2478"/>
      <c r="N2478"/>
      <c r="O2478"/>
      <c r="P2478"/>
      <c r="Q2478"/>
      <c r="R2478"/>
      <c r="S2478"/>
      <c r="T2478"/>
      <c r="U2478"/>
      <c r="V2478"/>
      <c r="X2478" s="29"/>
      <c r="AB2478" s="108"/>
      <c r="AC2478" s="108"/>
    </row>
    <row r="2479" hidden="1" spans="1:29">
      <c r="A2479"/>
      <c r="B2479"/>
      <c r="C2479"/>
      <c r="D2479"/>
      <c r="E2479"/>
      <c r="F2479"/>
      <c r="G2479"/>
      <c r="H2479"/>
      <c r="I2479"/>
      <c r="J2479"/>
      <c r="K2479"/>
      <c r="L2479"/>
      <c r="M2479"/>
      <c r="N2479"/>
      <c r="O2479"/>
      <c r="P2479"/>
      <c r="Q2479"/>
      <c r="R2479"/>
      <c r="S2479"/>
      <c r="T2479"/>
      <c r="U2479"/>
      <c r="V2479"/>
      <c r="X2479" s="29"/>
      <c r="AB2479" s="108"/>
      <c r="AC2479" s="108"/>
    </row>
    <row r="2480" hidden="1" spans="1:29">
      <c r="A2480"/>
      <c r="B2480"/>
      <c r="C2480"/>
      <c r="D2480"/>
      <c r="E2480"/>
      <c r="F2480"/>
      <c r="G2480"/>
      <c r="H2480"/>
      <c r="I2480"/>
      <c r="J2480"/>
      <c r="K2480"/>
      <c r="L2480"/>
      <c r="M2480"/>
      <c r="N2480"/>
      <c r="O2480"/>
      <c r="P2480"/>
      <c r="Q2480"/>
      <c r="R2480"/>
      <c r="S2480"/>
      <c r="T2480"/>
      <c r="U2480"/>
      <c r="V2480"/>
      <c r="X2480" s="29"/>
      <c r="AB2480" s="108"/>
      <c r="AC2480" s="108"/>
    </row>
    <row r="2481" hidden="1" spans="1:29">
      <c r="A2481"/>
      <c r="B2481"/>
      <c r="C2481"/>
      <c r="D2481"/>
      <c r="E2481"/>
      <c r="F2481"/>
      <c r="G2481"/>
      <c r="H2481"/>
      <c r="I2481"/>
      <c r="J2481"/>
      <c r="K2481"/>
      <c r="L2481"/>
      <c r="M2481"/>
      <c r="N2481"/>
      <c r="O2481"/>
      <c r="P2481"/>
      <c r="Q2481"/>
      <c r="R2481"/>
      <c r="S2481"/>
      <c r="T2481"/>
      <c r="U2481"/>
      <c r="V2481"/>
      <c r="X2481" s="29"/>
      <c r="AB2481" s="108"/>
      <c r="AC2481" s="108"/>
    </row>
    <row r="2482" hidden="1" spans="1:29">
      <c r="A2482"/>
      <c r="B2482"/>
      <c r="C2482"/>
      <c r="D2482"/>
      <c r="E2482"/>
      <c r="F2482"/>
      <c r="G2482"/>
      <c r="H2482"/>
      <c r="I2482"/>
      <c r="J2482"/>
      <c r="K2482"/>
      <c r="L2482"/>
      <c r="M2482"/>
      <c r="N2482"/>
      <c r="O2482"/>
      <c r="P2482"/>
      <c r="Q2482"/>
      <c r="R2482"/>
      <c r="S2482"/>
      <c r="T2482"/>
      <c r="U2482"/>
      <c r="V2482"/>
      <c r="X2482" s="29"/>
      <c r="AB2482" s="108"/>
      <c r="AC2482" s="108"/>
    </row>
    <row r="2483" hidden="1" spans="1:29">
      <c r="A2483"/>
      <c r="B2483"/>
      <c r="C2483"/>
      <c r="D2483"/>
      <c r="E2483"/>
      <c r="F2483"/>
      <c r="G2483"/>
      <c r="H2483"/>
      <c r="I2483"/>
      <c r="J2483"/>
      <c r="K2483"/>
      <c r="L2483"/>
      <c r="M2483"/>
      <c r="N2483"/>
      <c r="O2483"/>
      <c r="P2483"/>
      <c r="Q2483"/>
      <c r="R2483"/>
      <c r="S2483"/>
      <c r="T2483"/>
      <c r="U2483"/>
      <c r="V2483"/>
      <c r="X2483" s="29"/>
      <c r="AB2483" s="108"/>
      <c r="AC2483" s="108"/>
    </row>
    <row r="2484" hidden="1" spans="1:29">
      <c r="A2484"/>
      <c r="B2484"/>
      <c r="C2484"/>
      <c r="D2484"/>
      <c r="E2484"/>
      <c r="F2484"/>
      <c r="G2484"/>
      <c r="H2484"/>
      <c r="I2484"/>
      <c r="J2484"/>
      <c r="K2484"/>
      <c r="L2484"/>
      <c r="M2484"/>
      <c r="N2484"/>
      <c r="O2484"/>
      <c r="P2484"/>
      <c r="Q2484"/>
      <c r="R2484"/>
      <c r="S2484"/>
      <c r="T2484"/>
      <c r="U2484"/>
      <c r="V2484"/>
      <c r="X2484" s="29"/>
      <c r="AB2484" s="108"/>
      <c r="AC2484" s="108"/>
    </row>
    <row r="2485" hidden="1" spans="1:29">
      <c r="A2485"/>
      <c r="B2485"/>
      <c r="C2485"/>
      <c r="D2485"/>
      <c r="E2485"/>
      <c r="F2485"/>
      <c r="G2485"/>
      <c r="H2485"/>
      <c r="I2485"/>
      <c r="J2485"/>
      <c r="K2485"/>
      <c r="L2485"/>
      <c r="M2485"/>
      <c r="N2485"/>
      <c r="O2485"/>
      <c r="P2485"/>
      <c r="Q2485"/>
      <c r="R2485"/>
      <c r="S2485"/>
      <c r="T2485"/>
      <c r="U2485"/>
      <c r="V2485"/>
      <c r="X2485" s="29"/>
      <c r="AB2485" s="108"/>
      <c r="AC2485" s="108"/>
    </row>
    <row r="2486" hidden="1" spans="1:29">
      <c r="A2486"/>
      <c r="B2486"/>
      <c r="C2486"/>
      <c r="D2486"/>
      <c r="E2486"/>
      <c r="F2486"/>
      <c r="G2486"/>
      <c r="H2486"/>
      <c r="I2486"/>
      <c r="J2486"/>
      <c r="K2486"/>
      <c r="L2486"/>
      <c r="M2486"/>
      <c r="N2486"/>
      <c r="O2486"/>
      <c r="P2486"/>
      <c r="Q2486"/>
      <c r="R2486"/>
      <c r="S2486"/>
      <c r="T2486"/>
      <c r="U2486"/>
      <c r="V2486"/>
      <c r="X2486" s="29"/>
      <c r="AB2486" s="108"/>
      <c r="AC2486" s="108"/>
    </row>
    <row r="2487" hidden="1" spans="1:29">
      <c r="A2487"/>
      <c r="B2487"/>
      <c r="C2487"/>
      <c r="D2487"/>
      <c r="E2487"/>
      <c r="F2487"/>
      <c r="G2487"/>
      <c r="H2487"/>
      <c r="I2487"/>
      <c r="J2487"/>
      <c r="K2487"/>
      <c r="L2487"/>
      <c r="M2487"/>
      <c r="N2487"/>
      <c r="O2487"/>
      <c r="P2487"/>
      <c r="Q2487"/>
      <c r="R2487"/>
      <c r="S2487"/>
      <c r="T2487"/>
      <c r="U2487"/>
      <c r="V2487"/>
      <c r="X2487" s="29"/>
      <c r="AB2487" s="108"/>
      <c r="AC2487" s="108"/>
    </row>
    <row r="2488" hidden="1" spans="1:29">
      <c r="A2488"/>
      <c r="B2488"/>
      <c r="C2488"/>
      <c r="D2488"/>
      <c r="E2488"/>
      <c r="F2488"/>
      <c r="G2488"/>
      <c r="H2488"/>
      <c r="I2488"/>
      <c r="J2488"/>
      <c r="K2488"/>
      <c r="L2488"/>
      <c r="M2488"/>
      <c r="N2488"/>
      <c r="O2488"/>
      <c r="P2488"/>
      <c r="Q2488"/>
      <c r="R2488"/>
      <c r="S2488"/>
      <c r="T2488"/>
      <c r="U2488"/>
      <c r="V2488"/>
      <c r="X2488" s="29"/>
      <c r="AB2488" s="108"/>
      <c r="AC2488" s="108"/>
    </row>
    <row r="2489" hidden="1" spans="1:29">
      <c r="A2489"/>
      <c r="B2489"/>
      <c r="C2489"/>
      <c r="D2489"/>
      <c r="E2489"/>
      <c r="F2489"/>
      <c r="G2489"/>
      <c r="H2489"/>
      <c r="I2489"/>
      <c r="J2489"/>
      <c r="K2489"/>
      <c r="L2489"/>
      <c r="M2489"/>
      <c r="N2489"/>
      <c r="O2489"/>
      <c r="P2489"/>
      <c r="Q2489"/>
      <c r="R2489"/>
      <c r="S2489"/>
      <c r="T2489"/>
      <c r="U2489"/>
      <c r="V2489"/>
      <c r="X2489" s="29"/>
      <c r="AB2489" s="108"/>
      <c r="AC2489" s="108"/>
    </row>
    <row r="2490" hidden="1" spans="1:29">
      <c r="A2490"/>
      <c r="B2490"/>
      <c r="C2490"/>
      <c r="D2490"/>
      <c r="E2490"/>
      <c r="F2490"/>
      <c r="G2490"/>
      <c r="H2490"/>
      <c r="I2490"/>
      <c r="J2490"/>
      <c r="K2490"/>
      <c r="L2490"/>
      <c r="M2490"/>
      <c r="N2490"/>
      <c r="O2490"/>
      <c r="P2490"/>
      <c r="Q2490"/>
      <c r="R2490"/>
      <c r="S2490"/>
      <c r="T2490"/>
      <c r="U2490"/>
      <c r="V2490"/>
      <c r="X2490" s="29"/>
      <c r="AB2490" s="108"/>
      <c r="AC2490" s="108"/>
    </row>
    <row r="2491" hidden="1" spans="1:29">
      <c r="A2491"/>
      <c r="B2491"/>
      <c r="C2491"/>
      <c r="D2491"/>
      <c r="E2491"/>
      <c r="F2491"/>
      <c r="G2491"/>
      <c r="H2491"/>
      <c r="I2491"/>
      <c r="J2491"/>
      <c r="K2491"/>
      <c r="L2491"/>
      <c r="M2491"/>
      <c r="N2491"/>
      <c r="O2491"/>
      <c r="P2491"/>
      <c r="Q2491"/>
      <c r="R2491"/>
      <c r="S2491"/>
      <c r="T2491"/>
      <c r="U2491"/>
      <c r="V2491"/>
      <c r="X2491" s="29"/>
      <c r="AB2491" s="108"/>
      <c r="AC2491" s="108"/>
    </row>
    <row r="2492" hidden="1" spans="1:29">
      <c r="A2492"/>
      <c r="B2492"/>
      <c r="C2492"/>
      <c r="D2492"/>
      <c r="E2492"/>
      <c r="F2492"/>
      <c r="G2492"/>
      <c r="H2492"/>
      <c r="I2492"/>
      <c r="J2492"/>
      <c r="K2492"/>
      <c r="L2492"/>
      <c r="M2492"/>
      <c r="N2492"/>
      <c r="O2492"/>
      <c r="P2492"/>
      <c r="Q2492"/>
      <c r="R2492"/>
      <c r="S2492"/>
      <c r="T2492"/>
      <c r="U2492"/>
      <c r="V2492"/>
      <c r="X2492" s="29"/>
      <c r="AB2492" s="108"/>
      <c r="AC2492" s="108"/>
    </row>
    <row r="2493" hidden="1" spans="1:29">
      <c r="A2493"/>
      <c r="B2493"/>
      <c r="C2493"/>
      <c r="D2493"/>
      <c r="E2493"/>
      <c r="F2493"/>
      <c r="G2493"/>
      <c r="H2493"/>
      <c r="I2493"/>
      <c r="J2493"/>
      <c r="K2493"/>
      <c r="L2493"/>
      <c r="M2493"/>
      <c r="N2493"/>
      <c r="O2493"/>
      <c r="P2493"/>
      <c r="Q2493"/>
      <c r="R2493"/>
      <c r="S2493"/>
      <c r="T2493"/>
      <c r="U2493"/>
      <c r="V2493"/>
      <c r="X2493" s="29"/>
      <c r="AB2493" s="108"/>
      <c r="AC2493" s="108"/>
    </row>
    <row r="2494" hidden="1" spans="1:29">
      <c r="A2494"/>
      <c r="B2494"/>
      <c r="C2494"/>
      <c r="D2494"/>
      <c r="E2494"/>
      <c r="F2494"/>
      <c r="G2494"/>
      <c r="H2494"/>
      <c r="I2494"/>
      <c r="J2494"/>
      <c r="K2494"/>
      <c r="L2494"/>
      <c r="M2494"/>
      <c r="N2494"/>
      <c r="O2494"/>
      <c r="P2494"/>
      <c r="Q2494"/>
      <c r="R2494"/>
      <c r="S2494"/>
      <c r="T2494"/>
      <c r="U2494"/>
      <c r="V2494"/>
      <c r="X2494" s="29"/>
      <c r="AB2494" s="108"/>
      <c r="AC2494" s="108"/>
    </row>
    <row r="2495" hidden="1" spans="1:29">
      <c r="A2495"/>
      <c r="B2495"/>
      <c r="C2495"/>
      <c r="D2495"/>
      <c r="E2495"/>
      <c r="F2495"/>
      <c r="G2495"/>
      <c r="H2495"/>
      <c r="I2495"/>
      <c r="J2495"/>
      <c r="K2495"/>
      <c r="L2495"/>
      <c r="M2495"/>
      <c r="N2495"/>
      <c r="O2495"/>
      <c r="P2495"/>
      <c r="Q2495"/>
      <c r="R2495"/>
      <c r="S2495"/>
      <c r="T2495"/>
      <c r="U2495"/>
      <c r="V2495"/>
      <c r="X2495" s="29"/>
      <c r="AB2495" s="108"/>
      <c r="AC2495" s="108"/>
    </row>
    <row r="2496" hidden="1" spans="1:29">
      <c r="A2496"/>
      <c r="B2496"/>
      <c r="C2496"/>
      <c r="D2496"/>
      <c r="E2496"/>
      <c r="F2496"/>
      <c r="G2496"/>
      <c r="H2496"/>
      <c r="I2496"/>
      <c r="J2496"/>
      <c r="K2496"/>
      <c r="L2496"/>
      <c r="M2496"/>
      <c r="N2496"/>
      <c r="O2496"/>
      <c r="P2496"/>
      <c r="Q2496"/>
      <c r="R2496"/>
      <c r="S2496"/>
      <c r="T2496"/>
      <c r="U2496"/>
      <c r="V2496"/>
      <c r="X2496" s="29"/>
      <c r="AB2496" s="108"/>
      <c r="AC2496" s="108"/>
    </row>
    <row r="2497" hidden="1" spans="1:29">
      <c r="A2497"/>
      <c r="B2497"/>
      <c r="C2497"/>
      <c r="D2497"/>
      <c r="E2497"/>
      <c r="F2497"/>
      <c r="G2497"/>
      <c r="H2497"/>
      <c r="I2497"/>
      <c r="J2497"/>
      <c r="K2497"/>
      <c r="L2497"/>
      <c r="M2497"/>
      <c r="N2497"/>
      <c r="O2497"/>
      <c r="P2497"/>
      <c r="Q2497"/>
      <c r="R2497"/>
      <c r="S2497"/>
      <c r="T2497"/>
      <c r="U2497"/>
      <c r="V2497"/>
      <c r="X2497" s="29"/>
      <c r="AB2497" s="108"/>
      <c r="AC2497" s="108"/>
    </row>
    <row r="2498" hidden="1" spans="1:29">
      <c r="A2498"/>
      <c r="B2498"/>
      <c r="C2498"/>
      <c r="D2498"/>
      <c r="E2498"/>
      <c r="F2498"/>
      <c r="G2498"/>
      <c r="H2498"/>
      <c r="I2498"/>
      <c r="J2498"/>
      <c r="K2498"/>
      <c r="L2498"/>
      <c r="M2498"/>
      <c r="N2498"/>
      <c r="O2498"/>
      <c r="P2498"/>
      <c r="Q2498"/>
      <c r="R2498"/>
      <c r="S2498"/>
      <c r="T2498"/>
      <c r="U2498"/>
      <c r="V2498"/>
      <c r="X2498" s="29"/>
      <c r="AB2498" s="108"/>
      <c r="AC2498" s="108"/>
    </row>
    <row r="2499" hidden="1" spans="1:29">
      <c r="A2499"/>
      <c r="B2499"/>
      <c r="C2499"/>
      <c r="D2499"/>
      <c r="E2499"/>
      <c r="F2499"/>
      <c r="G2499"/>
      <c r="H2499"/>
      <c r="I2499"/>
      <c r="J2499"/>
      <c r="K2499"/>
      <c r="L2499"/>
      <c r="M2499"/>
      <c r="N2499"/>
      <c r="O2499"/>
      <c r="P2499"/>
      <c r="Q2499"/>
      <c r="R2499"/>
      <c r="S2499"/>
      <c r="T2499"/>
      <c r="U2499"/>
      <c r="V2499"/>
      <c r="X2499" s="29"/>
      <c r="AB2499" s="108"/>
      <c r="AC2499" s="108"/>
    </row>
    <row r="2500" hidden="1" spans="1:29">
      <c r="A2500"/>
      <c r="B2500"/>
      <c r="C2500"/>
      <c r="D2500"/>
      <c r="E2500"/>
      <c r="F2500"/>
      <c r="G2500"/>
      <c r="H2500"/>
      <c r="I2500"/>
      <c r="J2500"/>
      <c r="K2500"/>
      <c r="L2500"/>
      <c r="M2500"/>
      <c r="N2500"/>
      <c r="O2500"/>
      <c r="P2500"/>
      <c r="Q2500"/>
      <c r="R2500"/>
      <c r="S2500"/>
      <c r="T2500"/>
      <c r="U2500"/>
      <c r="V2500"/>
      <c r="X2500" s="29"/>
      <c r="AB2500" s="108"/>
      <c r="AC2500" s="108"/>
    </row>
    <row r="2501" hidden="1" spans="1:29">
      <c r="A2501"/>
      <c r="B2501"/>
      <c r="C2501"/>
      <c r="D2501"/>
      <c r="E2501"/>
      <c r="F2501"/>
      <c r="G2501"/>
      <c r="H2501"/>
      <c r="I2501"/>
      <c r="J2501"/>
      <c r="K2501"/>
      <c r="L2501"/>
      <c r="M2501"/>
      <c r="N2501"/>
      <c r="O2501"/>
      <c r="P2501"/>
      <c r="Q2501"/>
      <c r="R2501"/>
      <c r="S2501"/>
      <c r="T2501"/>
      <c r="U2501"/>
      <c r="V2501"/>
      <c r="X2501" s="29"/>
      <c r="AB2501" s="108"/>
      <c r="AC2501" s="108"/>
    </row>
    <row r="2502" hidden="1" spans="1:29">
      <c r="A2502"/>
      <c r="B2502"/>
      <c r="C2502"/>
      <c r="D2502"/>
      <c r="E2502"/>
      <c r="F2502"/>
      <c r="G2502"/>
      <c r="H2502"/>
      <c r="I2502"/>
      <c r="J2502"/>
      <c r="K2502"/>
      <c r="L2502"/>
      <c r="M2502"/>
      <c r="N2502"/>
      <c r="O2502"/>
      <c r="P2502"/>
      <c r="Q2502"/>
      <c r="R2502"/>
      <c r="S2502"/>
      <c r="T2502"/>
      <c r="U2502"/>
      <c r="V2502"/>
      <c r="X2502" s="29"/>
      <c r="AB2502" s="108"/>
      <c r="AC2502" s="108"/>
    </row>
    <row r="2503" hidden="1" spans="1:29">
      <c r="A2503"/>
      <c r="B2503"/>
      <c r="C2503"/>
      <c r="D2503"/>
      <c r="E2503"/>
      <c r="F2503"/>
      <c r="G2503"/>
      <c r="H2503"/>
      <c r="I2503"/>
      <c r="J2503"/>
      <c r="K2503"/>
      <c r="L2503"/>
      <c r="M2503"/>
      <c r="N2503"/>
      <c r="O2503"/>
      <c r="P2503"/>
      <c r="Q2503"/>
      <c r="R2503"/>
      <c r="S2503"/>
      <c r="T2503"/>
      <c r="U2503"/>
      <c r="V2503"/>
      <c r="X2503" s="29"/>
      <c r="AB2503" s="108"/>
      <c r="AC2503" s="108"/>
    </row>
    <row r="2504" hidden="1" spans="1:29">
      <c r="A2504"/>
      <c r="B2504"/>
      <c r="C2504"/>
      <c r="D2504"/>
      <c r="E2504"/>
      <c r="F2504"/>
      <c r="G2504"/>
      <c r="H2504"/>
      <c r="I2504"/>
      <c r="J2504"/>
      <c r="K2504"/>
      <c r="L2504"/>
      <c r="M2504"/>
      <c r="N2504"/>
      <c r="O2504"/>
      <c r="P2504"/>
      <c r="Q2504"/>
      <c r="R2504"/>
      <c r="S2504"/>
      <c r="T2504"/>
      <c r="U2504"/>
      <c r="V2504"/>
      <c r="X2504" s="29"/>
      <c r="AB2504" s="108"/>
      <c r="AC2504" s="108"/>
    </row>
    <row r="2505" hidden="1" spans="1:29">
      <c r="A2505"/>
      <c r="B2505"/>
      <c r="C2505"/>
      <c r="D2505"/>
      <c r="E2505"/>
      <c r="F2505"/>
      <c r="G2505"/>
      <c r="H2505"/>
      <c r="I2505"/>
      <c r="J2505"/>
      <c r="K2505"/>
      <c r="L2505"/>
      <c r="M2505"/>
      <c r="N2505"/>
      <c r="O2505"/>
      <c r="P2505"/>
      <c r="Q2505"/>
      <c r="R2505"/>
      <c r="S2505"/>
      <c r="T2505"/>
      <c r="U2505"/>
      <c r="V2505"/>
      <c r="X2505" s="29"/>
      <c r="AB2505" s="108"/>
      <c r="AC2505" s="108"/>
    </row>
    <row r="2506" hidden="1" spans="1:29">
      <c r="A2506"/>
      <c r="B2506"/>
      <c r="C2506"/>
      <c r="D2506"/>
      <c r="E2506"/>
      <c r="F2506"/>
      <c r="G2506"/>
      <c r="H2506"/>
      <c r="I2506"/>
      <c r="J2506"/>
      <c r="K2506"/>
      <c r="L2506"/>
      <c r="M2506"/>
      <c r="N2506"/>
      <c r="O2506"/>
      <c r="P2506"/>
      <c r="Q2506"/>
      <c r="R2506"/>
      <c r="S2506"/>
      <c r="T2506"/>
      <c r="U2506"/>
      <c r="V2506"/>
      <c r="X2506" s="29"/>
      <c r="AB2506" s="108"/>
      <c r="AC2506" s="108"/>
    </row>
    <row r="2507" hidden="1" spans="1:29">
      <c r="A2507"/>
      <c r="B2507"/>
      <c r="C2507"/>
      <c r="D2507"/>
      <c r="E2507"/>
      <c r="F2507"/>
      <c r="G2507"/>
      <c r="H2507"/>
      <c r="I2507"/>
      <c r="J2507"/>
      <c r="K2507"/>
      <c r="L2507"/>
      <c r="M2507"/>
      <c r="N2507"/>
      <c r="O2507"/>
      <c r="P2507"/>
      <c r="Q2507"/>
      <c r="R2507"/>
      <c r="S2507"/>
      <c r="T2507"/>
      <c r="U2507"/>
      <c r="V2507"/>
      <c r="X2507" s="29"/>
      <c r="AB2507" s="108"/>
      <c r="AC2507" s="108"/>
    </row>
    <row r="2508" hidden="1" spans="1:29">
      <c r="A2508"/>
      <c r="B2508"/>
      <c r="C2508"/>
      <c r="D2508"/>
      <c r="E2508"/>
      <c r="F2508"/>
      <c r="G2508"/>
      <c r="H2508"/>
      <c r="I2508"/>
      <c r="J2508"/>
      <c r="K2508"/>
      <c r="L2508"/>
      <c r="M2508"/>
      <c r="N2508"/>
      <c r="O2508"/>
      <c r="P2508"/>
      <c r="Q2508"/>
      <c r="R2508"/>
      <c r="S2508"/>
      <c r="T2508"/>
      <c r="U2508"/>
      <c r="V2508"/>
      <c r="X2508" s="29"/>
      <c r="AB2508" s="108"/>
      <c r="AC2508" s="108"/>
    </row>
    <row r="2509" hidden="1" spans="1:29">
      <c r="A2509"/>
      <c r="B2509"/>
      <c r="C2509"/>
      <c r="D2509"/>
      <c r="E2509"/>
      <c r="F2509"/>
      <c r="G2509"/>
      <c r="H2509"/>
      <c r="I2509"/>
      <c r="J2509"/>
      <c r="K2509"/>
      <c r="L2509"/>
      <c r="M2509"/>
      <c r="N2509"/>
      <c r="O2509"/>
      <c r="P2509"/>
      <c r="Q2509"/>
      <c r="R2509"/>
      <c r="S2509"/>
      <c r="T2509"/>
      <c r="U2509"/>
      <c r="V2509"/>
      <c r="X2509" s="29"/>
      <c r="AB2509" s="108"/>
      <c r="AC2509" s="108"/>
    </row>
    <row r="2510" hidden="1" spans="1:29">
      <c r="A2510"/>
      <c r="B2510"/>
      <c r="C2510"/>
      <c r="D2510"/>
      <c r="E2510"/>
      <c r="F2510"/>
      <c r="G2510"/>
      <c r="H2510"/>
      <c r="I2510"/>
      <c r="J2510"/>
      <c r="K2510"/>
      <c r="L2510"/>
      <c r="M2510"/>
      <c r="N2510"/>
      <c r="O2510"/>
      <c r="P2510"/>
      <c r="Q2510"/>
      <c r="R2510"/>
      <c r="S2510"/>
      <c r="T2510"/>
      <c r="U2510"/>
      <c r="V2510"/>
      <c r="X2510" s="29"/>
      <c r="AB2510" s="108"/>
      <c r="AC2510" s="108"/>
    </row>
    <row r="2511" hidden="1" spans="1:29">
      <c r="A2511"/>
      <c r="B2511"/>
      <c r="C2511"/>
      <c r="D2511"/>
      <c r="E2511"/>
      <c r="F2511"/>
      <c r="G2511"/>
      <c r="H2511"/>
      <c r="I2511"/>
      <c r="J2511"/>
      <c r="K2511"/>
      <c r="L2511"/>
      <c r="M2511"/>
      <c r="N2511"/>
      <c r="O2511"/>
      <c r="P2511"/>
      <c r="Q2511"/>
      <c r="R2511"/>
      <c r="S2511"/>
      <c r="T2511"/>
      <c r="U2511"/>
      <c r="V2511"/>
      <c r="X2511" s="29"/>
      <c r="AB2511" s="108"/>
      <c r="AC2511" s="108"/>
    </row>
    <row r="2512" hidden="1" spans="1:29">
      <c r="A2512"/>
      <c r="B2512"/>
      <c r="C2512"/>
      <c r="D2512"/>
      <c r="E2512"/>
      <c r="F2512"/>
      <c r="G2512"/>
      <c r="H2512"/>
      <c r="I2512"/>
      <c r="J2512"/>
      <c r="K2512"/>
      <c r="L2512"/>
      <c r="M2512"/>
      <c r="N2512"/>
      <c r="O2512"/>
      <c r="P2512"/>
      <c r="Q2512"/>
      <c r="R2512"/>
      <c r="S2512"/>
      <c r="T2512"/>
      <c r="U2512"/>
      <c r="V2512"/>
      <c r="X2512" s="29"/>
      <c r="AB2512" s="108"/>
      <c r="AC2512" s="108"/>
    </row>
    <row r="2513" hidden="1" spans="1:29">
      <c r="A2513"/>
      <c r="B2513"/>
      <c r="C2513"/>
      <c r="D2513"/>
      <c r="E2513"/>
      <c r="F2513"/>
      <c r="G2513"/>
      <c r="H2513"/>
      <c r="I2513"/>
      <c r="J2513"/>
      <c r="K2513"/>
      <c r="L2513"/>
      <c r="M2513"/>
      <c r="N2513"/>
      <c r="O2513"/>
      <c r="P2513"/>
      <c r="Q2513"/>
      <c r="R2513"/>
      <c r="S2513"/>
      <c r="T2513"/>
      <c r="U2513"/>
      <c r="V2513"/>
      <c r="X2513" s="29"/>
      <c r="AB2513" s="108"/>
      <c r="AC2513" s="108"/>
    </row>
    <row r="2514" hidden="1" spans="1:29">
      <c r="A2514"/>
      <c r="B2514"/>
      <c r="C2514"/>
      <c r="D2514"/>
      <c r="E2514"/>
      <c r="F2514"/>
      <c r="G2514"/>
      <c r="H2514"/>
      <c r="I2514"/>
      <c r="J2514"/>
      <c r="K2514"/>
      <c r="L2514"/>
      <c r="M2514"/>
      <c r="N2514"/>
      <c r="O2514"/>
      <c r="P2514"/>
      <c r="Q2514"/>
      <c r="R2514"/>
      <c r="S2514"/>
      <c r="T2514"/>
      <c r="U2514"/>
      <c r="V2514"/>
      <c r="X2514" s="29"/>
      <c r="AB2514" s="108"/>
      <c r="AC2514" s="108"/>
    </row>
    <row r="2515" hidden="1" spans="1:29">
      <c r="A2515"/>
      <c r="B2515"/>
      <c r="C2515"/>
      <c r="D2515"/>
      <c r="E2515"/>
      <c r="F2515"/>
      <c r="G2515"/>
      <c r="H2515"/>
      <c r="I2515"/>
      <c r="J2515"/>
      <c r="K2515"/>
      <c r="L2515"/>
      <c r="M2515"/>
      <c r="N2515"/>
      <c r="O2515"/>
      <c r="P2515"/>
      <c r="Q2515"/>
      <c r="R2515"/>
      <c r="S2515"/>
      <c r="T2515"/>
      <c r="U2515"/>
      <c r="V2515"/>
      <c r="X2515" s="29"/>
      <c r="AB2515" s="108"/>
      <c r="AC2515" s="108"/>
    </row>
    <row r="2516" hidden="1" spans="1:29">
      <c r="A2516"/>
      <c r="B2516"/>
      <c r="C2516"/>
      <c r="D2516"/>
      <c r="E2516"/>
      <c r="F2516"/>
      <c r="G2516"/>
      <c r="H2516"/>
      <c r="I2516"/>
      <c r="J2516"/>
      <c r="K2516"/>
      <c r="L2516"/>
      <c r="M2516"/>
      <c r="N2516"/>
      <c r="O2516"/>
      <c r="P2516"/>
      <c r="Q2516"/>
      <c r="R2516"/>
      <c r="S2516"/>
      <c r="T2516"/>
      <c r="U2516"/>
      <c r="V2516"/>
      <c r="X2516" s="29"/>
      <c r="AB2516" s="108"/>
      <c r="AC2516" s="108"/>
    </row>
    <row r="2517" hidden="1" spans="1:29">
      <c r="A2517"/>
      <c r="B2517"/>
      <c r="C2517"/>
      <c r="D2517"/>
      <c r="E2517"/>
      <c r="F2517"/>
      <c r="G2517"/>
      <c r="H2517"/>
      <c r="I2517"/>
      <c r="J2517"/>
      <c r="K2517"/>
      <c r="L2517"/>
      <c r="M2517"/>
      <c r="N2517"/>
      <c r="O2517"/>
      <c r="P2517"/>
      <c r="Q2517"/>
      <c r="R2517"/>
      <c r="S2517"/>
      <c r="T2517"/>
      <c r="U2517"/>
      <c r="V2517"/>
      <c r="X2517" s="29"/>
      <c r="AB2517" s="108"/>
      <c r="AC2517" s="108"/>
    </row>
    <row r="2518" hidden="1" spans="1:29">
      <c r="A2518"/>
      <c r="B2518"/>
      <c r="C2518"/>
      <c r="D2518"/>
      <c r="E2518"/>
      <c r="F2518"/>
      <c r="G2518"/>
      <c r="H2518"/>
      <c r="I2518"/>
      <c r="J2518"/>
      <c r="K2518"/>
      <c r="L2518"/>
      <c r="M2518"/>
      <c r="N2518"/>
      <c r="O2518"/>
      <c r="P2518"/>
      <c r="Q2518"/>
      <c r="R2518"/>
      <c r="S2518"/>
      <c r="T2518"/>
      <c r="U2518"/>
      <c r="V2518"/>
      <c r="X2518" s="29"/>
      <c r="AB2518" s="108"/>
      <c r="AC2518" s="108"/>
    </row>
    <row r="2519" hidden="1" spans="1:29">
      <c r="A2519"/>
      <c r="B2519"/>
      <c r="C2519"/>
      <c r="D2519"/>
      <c r="E2519"/>
      <c r="F2519"/>
      <c r="G2519"/>
      <c r="H2519"/>
      <c r="I2519"/>
      <c r="J2519"/>
      <c r="K2519"/>
      <c r="L2519"/>
      <c r="M2519"/>
      <c r="N2519"/>
      <c r="O2519"/>
      <c r="P2519"/>
      <c r="Q2519"/>
      <c r="R2519"/>
      <c r="S2519"/>
      <c r="T2519"/>
      <c r="U2519"/>
      <c r="V2519"/>
      <c r="X2519" s="29"/>
      <c r="AB2519" s="108"/>
      <c r="AC2519" s="108"/>
    </row>
    <row r="2520" hidden="1" spans="1:29">
      <c r="A2520"/>
      <c r="B2520"/>
      <c r="C2520"/>
      <c r="D2520"/>
      <c r="E2520"/>
      <c r="F2520"/>
      <c r="G2520"/>
      <c r="H2520"/>
      <c r="I2520"/>
      <c r="J2520"/>
      <c r="K2520"/>
      <c r="L2520"/>
      <c r="M2520"/>
      <c r="N2520"/>
      <c r="O2520"/>
      <c r="P2520"/>
      <c r="Q2520"/>
      <c r="R2520"/>
      <c r="S2520"/>
      <c r="T2520"/>
      <c r="U2520"/>
      <c r="V2520"/>
      <c r="X2520" s="29"/>
      <c r="AB2520" s="108"/>
      <c r="AC2520" s="108"/>
    </row>
    <row r="2521" hidden="1" spans="1:29">
      <c r="A2521"/>
      <c r="B2521"/>
      <c r="C2521"/>
      <c r="D2521"/>
      <c r="E2521"/>
      <c r="F2521"/>
      <c r="G2521"/>
      <c r="H2521"/>
      <c r="I2521"/>
      <c r="J2521"/>
      <c r="K2521"/>
      <c r="L2521"/>
      <c r="M2521"/>
      <c r="N2521"/>
      <c r="O2521"/>
      <c r="P2521"/>
      <c r="Q2521"/>
      <c r="R2521"/>
      <c r="S2521"/>
      <c r="T2521"/>
      <c r="U2521"/>
      <c r="V2521"/>
      <c r="X2521" s="29"/>
      <c r="AB2521" s="108"/>
      <c r="AC2521" s="108"/>
    </row>
    <row r="2522" hidden="1" spans="1:29">
      <c r="A2522"/>
      <c r="B2522"/>
      <c r="C2522"/>
      <c r="D2522"/>
      <c r="E2522"/>
      <c r="F2522"/>
      <c r="G2522"/>
      <c r="H2522"/>
      <c r="I2522"/>
      <c r="J2522"/>
      <c r="K2522"/>
      <c r="L2522"/>
      <c r="M2522"/>
      <c r="N2522"/>
      <c r="O2522"/>
      <c r="P2522"/>
      <c r="Q2522"/>
      <c r="R2522"/>
      <c r="S2522"/>
      <c r="T2522"/>
      <c r="U2522"/>
      <c r="V2522"/>
      <c r="X2522" s="29"/>
      <c r="AB2522" s="108"/>
      <c r="AC2522" s="108"/>
    </row>
    <row r="2523" hidden="1" spans="1:29">
      <c r="A2523"/>
      <c r="B2523"/>
      <c r="C2523"/>
      <c r="D2523"/>
      <c r="E2523"/>
      <c r="F2523"/>
      <c r="G2523"/>
      <c r="H2523"/>
      <c r="I2523"/>
      <c r="J2523"/>
      <c r="K2523"/>
      <c r="L2523"/>
      <c r="M2523"/>
      <c r="N2523"/>
      <c r="O2523"/>
      <c r="P2523"/>
      <c r="Q2523"/>
      <c r="R2523"/>
      <c r="S2523"/>
      <c r="T2523"/>
      <c r="U2523"/>
      <c r="V2523"/>
      <c r="X2523" s="29"/>
      <c r="AB2523" s="108"/>
      <c r="AC2523" s="108"/>
    </row>
    <row r="2524" hidden="1" spans="1:29">
      <c r="A2524"/>
      <c r="B2524"/>
      <c r="C2524"/>
      <c r="D2524"/>
      <c r="E2524"/>
      <c r="F2524"/>
      <c r="G2524"/>
      <c r="H2524"/>
      <c r="I2524"/>
      <c r="J2524"/>
      <c r="K2524"/>
      <c r="L2524"/>
      <c r="M2524"/>
      <c r="N2524"/>
      <c r="O2524"/>
      <c r="P2524"/>
      <c r="Q2524"/>
      <c r="R2524"/>
      <c r="S2524"/>
      <c r="T2524"/>
      <c r="U2524"/>
      <c r="V2524"/>
      <c r="X2524" s="29"/>
      <c r="AB2524" s="108"/>
      <c r="AC2524" s="108"/>
    </row>
    <row r="2525" hidden="1" spans="1:29">
      <c r="A2525"/>
      <c r="B2525"/>
      <c r="C2525"/>
      <c r="D2525"/>
      <c r="E2525"/>
      <c r="F2525"/>
      <c r="G2525"/>
      <c r="H2525"/>
      <c r="I2525"/>
      <c r="J2525"/>
      <c r="K2525"/>
      <c r="L2525"/>
      <c r="M2525"/>
      <c r="N2525"/>
      <c r="O2525"/>
      <c r="P2525"/>
      <c r="Q2525"/>
      <c r="R2525"/>
      <c r="S2525"/>
      <c r="T2525"/>
      <c r="U2525"/>
      <c r="V2525"/>
      <c r="X2525" s="29"/>
      <c r="AB2525" s="108"/>
      <c r="AC2525" s="108"/>
    </row>
    <row r="2526" hidden="1" spans="1:29">
      <c r="A2526"/>
      <c r="B2526"/>
      <c r="C2526"/>
      <c r="D2526"/>
      <c r="E2526"/>
      <c r="F2526"/>
      <c r="G2526"/>
      <c r="H2526"/>
      <c r="I2526"/>
      <c r="J2526"/>
      <c r="K2526"/>
      <c r="L2526"/>
      <c r="M2526"/>
      <c r="N2526"/>
      <c r="O2526"/>
      <c r="P2526"/>
      <c r="Q2526"/>
      <c r="R2526"/>
      <c r="S2526"/>
      <c r="T2526"/>
      <c r="U2526"/>
      <c r="V2526"/>
      <c r="X2526" s="29"/>
      <c r="AB2526" s="108"/>
      <c r="AC2526" s="108"/>
    </row>
    <row r="2527" hidden="1" spans="1:29">
      <c r="A2527"/>
      <c r="B2527"/>
      <c r="C2527"/>
      <c r="D2527"/>
      <c r="E2527"/>
      <c r="F2527"/>
      <c r="G2527"/>
      <c r="H2527"/>
      <c r="I2527"/>
      <c r="J2527"/>
      <c r="K2527"/>
      <c r="L2527"/>
      <c r="M2527"/>
      <c r="N2527"/>
      <c r="O2527"/>
      <c r="P2527"/>
      <c r="Q2527"/>
      <c r="R2527"/>
      <c r="S2527"/>
      <c r="T2527"/>
      <c r="U2527"/>
      <c r="V2527"/>
      <c r="X2527" s="29"/>
      <c r="AB2527" s="108"/>
      <c r="AC2527" s="108"/>
    </row>
    <row r="2528" hidden="1" spans="1:29">
      <c r="A2528"/>
      <c r="B2528"/>
      <c r="C2528"/>
      <c r="D2528"/>
      <c r="E2528"/>
      <c r="F2528"/>
      <c r="G2528"/>
      <c r="H2528"/>
      <c r="I2528"/>
      <c r="J2528"/>
      <c r="K2528"/>
      <c r="L2528"/>
      <c r="M2528"/>
      <c r="N2528"/>
      <c r="O2528"/>
      <c r="P2528"/>
      <c r="Q2528"/>
      <c r="R2528"/>
      <c r="S2528"/>
      <c r="T2528"/>
      <c r="U2528"/>
      <c r="V2528"/>
      <c r="X2528" s="29"/>
      <c r="AB2528" s="108"/>
      <c r="AC2528" s="108"/>
    </row>
    <row r="2529" hidden="1" spans="1:29">
      <c r="A2529"/>
      <c r="B2529"/>
      <c r="C2529"/>
      <c r="D2529"/>
      <c r="E2529"/>
      <c r="F2529"/>
      <c r="G2529"/>
      <c r="H2529"/>
      <c r="I2529"/>
      <c r="J2529"/>
      <c r="K2529"/>
      <c r="L2529"/>
      <c r="M2529"/>
      <c r="N2529"/>
      <c r="O2529"/>
      <c r="P2529"/>
      <c r="Q2529"/>
      <c r="R2529"/>
      <c r="S2529"/>
      <c r="T2529"/>
      <c r="U2529"/>
      <c r="V2529"/>
      <c r="X2529" s="29"/>
      <c r="AB2529" s="108"/>
      <c r="AC2529" s="108"/>
    </row>
    <row r="2530" hidden="1" spans="1:29">
      <c r="A2530"/>
      <c r="B2530"/>
      <c r="C2530"/>
      <c r="D2530"/>
      <c r="E2530"/>
      <c r="F2530"/>
      <c r="G2530"/>
      <c r="H2530"/>
      <c r="I2530"/>
      <c r="J2530"/>
      <c r="K2530"/>
      <c r="L2530"/>
      <c r="M2530"/>
      <c r="N2530"/>
      <c r="O2530"/>
      <c r="P2530"/>
      <c r="Q2530"/>
      <c r="R2530"/>
      <c r="S2530"/>
      <c r="T2530"/>
      <c r="U2530"/>
      <c r="V2530"/>
      <c r="X2530" s="29"/>
      <c r="AB2530" s="108"/>
      <c r="AC2530" s="108"/>
    </row>
    <row r="2531" hidden="1" spans="1:29">
      <c r="A2531"/>
      <c r="B2531"/>
      <c r="C2531"/>
      <c r="D2531"/>
      <c r="E2531"/>
      <c r="F2531"/>
      <c r="G2531"/>
      <c r="H2531"/>
      <c r="I2531"/>
      <c r="J2531"/>
      <c r="K2531"/>
      <c r="L2531"/>
      <c r="M2531"/>
      <c r="N2531"/>
      <c r="O2531"/>
      <c r="P2531"/>
      <c r="Q2531"/>
      <c r="R2531"/>
      <c r="S2531"/>
      <c r="T2531"/>
      <c r="U2531"/>
      <c r="V2531"/>
      <c r="X2531" s="29"/>
      <c r="AB2531" s="108"/>
      <c r="AC2531" s="108"/>
    </row>
    <row r="2532" hidden="1" spans="1:29">
      <c r="A2532"/>
      <c r="B2532"/>
      <c r="C2532"/>
      <c r="D2532"/>
      <c r="E2532"/>
      <c r="F2532"/>
      <c r="G2532"/>
      <c r="H2532"/>
      <c r="I2532"/>
      <c r="J2532"/>
      <c r="K2532"/>
      <c r="L2532"/>
      <c r="M2532"/>
      <c r="N2532"/>
      <c r="O2532"/>
      <c r="P2532"/>
      <c r="Q2532"/>
      <c r="R2532"/>
      <c r="S2532"/>
      <c r="T2532"/>
      <c r="U2532"/>
      <c r="V2532"/>
      <c r="X2532" s="29"/>
      <c r="AB2532" s="108"/>
      <c r="AC2532" s="108"/>
    </row>
    <row r="2533" hidden="1" spans="1:29">
      <c r="A2533"/>
      <c r="B2533"/>
      <c r="C2533"/>
      <c r="D2533"/>
      <c r="E2533"/>
      <c r="F2533"/>
      <c r="G2533"/>
      <c r="H2533"/>
      <c r="I2533"/>
      <c r="J2533"/>
      <c r="K2533"/>
      <c r="L2533"/>
      <c r="M2533"/>
      <c r="N2533"/>
      <c r="O2533"/>
      <c r="P2533"/>
      <c r="Q2533"/>
      <c r="R2533"/>
      <c r="S2533"/>
      <c r="T2533"/>
      <c r="U2533"/>
      <c r="V2533"/>
      <c r="X2533" s="29"/>
      <c r="AB2533" s="108"/>
      <c r="AC2533" s="108"/>
    </row>
    <row r="2534" hidden="1" spans="1:29">
      <c r="A2534"/>
      <c r="B2534"/>
      <c r="C2534"/>
      <c r="D2534"/>
      <c r="E2534"/>
      <c r="F2534"/>
      <c r="G2534"/>
      <c r="H2534"/>
      <c r="I2534"/>
      <c r="J2534"/>
      <c r="K2534"/>
      <c r="L2534"/>
      <c r="M2534"/>
      <c r="N2534"/>
      <c r="O2534"/>
      <c r="P2534"/>
      <c r="Q2534"/>
      <c r="R2534"/>
      <c r="S2534"/>
      <c r="T2534"/>
      <c r="U2534"/>
      <c r="V2534"/>
      <c r="X2534" s="29"/>
      <c r="AB2534" s="108"/>
      <c r="AC2534" s="108"/>
    </row>
    <row r="2535" hidden="1" spans="1:29">
      <c r="A2535"/>
      <c r="B2535"/>
      <c r="C2535"/>
      <c r="D2535"/>
      <c r="E2535"/>
      <c r="F2535"/>
      <c r="G2535"/>
      <c r="H2535"/>
      <c r="I2535"/>
      <c r="J2535"/>
      <c r="K2535"/>
      <c r="L2535"/>
      <c r="M2535"/>
      <c r="N2535"/>
      <c r="O2535"/>
      <c r="P2535"/>
      <c r="Q2535"/>
      <c r="R2535"/>
      <c r="S2535"/>
      <c r="T2535"/>
      <c r="U2535"/>
      <c r="V2535"/>
      <c r="X2535" s="29"/>
      <c r="AB2535" s="108"/>
      <c r="AC2535" s="108"/>
    </row>
    <row r="2536" hidden="1" spans="1:29">
      <c r="A2536"/>
      <c r="B2536"/>
      <c r="C2536"/>
      <c r="D2536"/>
      <c r="E2536"/>
      <c r="F2536"/>
      <c r="G2536"/>
      <c r="H2536"/>
      <c r="I2536"/>
      <c r="J2536"/>
      <c r="K2536"/>
      <c r="L2536"/>
      <c r="M2536"/>
      <c r="N2536"/>
      <c r="O2536"/>
      <c r="P2536"/>
      <c r="Q2536"/>
      <c r="R2536"/>
      <c r="S2536"/>
      <c r="T2536"/>
      <c r="U2536"/>
      <c r="V2536"/>
      <c r="X2536" s="29"/>
      <c r="AB2536" s="108"/>
      <c r="AC2536" s="108"/>
    </row>
    <row r="2537" hidden="1" spans="1:29">
      <c r="A2537"/>
      <c r="B2537"/>
      <c r="C2537"/>
      <c r="D2537"/>
      <c r="E2537"/>
      <c r="F2537"/>
      <c r="G2537"/>
      <c r="H2537"/>
      <c r="I2537"/>
      <c r="J2537"/>
      <c r="K2537"/>
      <c r="L2537"/>
      <c r="M2537"/>
      <c r="N2537"/>
      <c r="O2537"/>
      <c r="P2537"/>
      <c r="Q2537"/>
      <c r="R2537"/>
      <c r="S2537"/>
      <c r="T2537"/>
      <c r="U2537"/>
      <c r="V2537"/>
      <c r="X2537" s="29"/>
      <c r="AB2537" s="108"/>
      <c r="AC2537" s="108"/>
    </row>
    <row r="2538" hidden="1" spans="1:29">
      <c r="A2538"/>
      <c r="B2538"/>
      <c r="C2538"/>
      <c r="D2538"/>
      <c r="E2538"/>
      <c r="F2538"/>
      <c r="G2538"/>
      <c r="H2538"/>
      <c r="I2538"/>
      <c r="J2538"/>
      <c r="K2538"/>
      <c r="L2538"/>
      <c r="M2538"/>
      <c r="N2538"/>
      <c r="O2538"/>
      <c r="P2538"/>
      <c r="Q2538"/>
      <c r="R2538"/>
      <c r="S2538"/>
      <c r="T2538"/>
      <c r="U2538"/>
      <c r="V2538"/>
      <c r="X2538" s="29"/>
      <c r="AB2538" s="108"/>
      <c r="AC2538" s="108"/>
    </row>
    <row r="2539" hidden="1" spans="1:29">
      <c r="A2539"/>
      <c r="B2539"/>
      <c r="C2539"/>
      <c r="D2539"/>
      <c r="E2539"/>
      <c r="F2539"/>
      <c r="G2539"/>
      <c r="H2539"/>
      <c r="I2539"/>
      <c r="J2539"/>
      <c r="K2539"/>
      <c r="L2539"/>
      <c r="M2539"/>
      <c r="N2539"/>
      <c r="O2539"/>
      <c r="P2539"/>
      <c r="Q2539"/>
      <c r="R2539"/>
      <c r="S2539"/>
      <c r="T2539"/>
      <c r="U2539"/>
      <c r="V2539"/>
      <c r="X2539" s="29"/>
      <c r="AB2539" s="108"/>
      <c r="AC2539" s="108"/>
    </row>
    <row r="2540" hidden="1" spans="1:29">
      <c r="A2540"/>
      <c r="B2540"/>
      <c r="C2540"/>
      <c r="D2540"/>
      <c r="E2540"/>
      <c r="F2540"/>
      <c r="G2540"/>
      <c r="H2540"/>
      <c r="I2540"/>
      <c r="J2540"/>
      <c r="K2540"/>
      <c r="L2540"/>
      <c r="M2540"/>
      <c r="N2540"/>
      <c r="O2540"/>
      <c r="P2540"/>
      <c r="Q2540"/>
      <c r="R2540"/>
      <c r="S2540"/>
      <c r="T2540"/>
      <c r="U2540"/>
      <c r="V2540"/>
      <c r="X2540" s="29"/>
      <c r="AB2540" s="108"/>
      <c r="AC2540" s="108"/>
    </row>
    <row r="2541" hidden="1" spans="1:29">
      <c r="A2541"/>
      <c r="B2541"/>
      <c r="C2541"/>
      <c r="D2541"/>
      <c r="E2541"/>
      <c r="F2541"/>
      <c r="G2541"/>
      <c r="H2541"/>
      <c r="I2541"/>
      <c r="J2541"/>
      <c r="K2541"/>
      <c r="L2541"/>
      <c r="M2541"/>
      <c r="N2541"/>
      <c r="O2541"/>
      <c r="P2541"/>
      <c r="Q2541"/>
      <c r="R2541"/>
      <c r="S2541"/>
      <c r="T2541"/>
      <c r="U2541"/>
      <c r="V2541"/>
      <c r="X2541" s="29"/>
      <c r="AB2541" s="108"/>
      <c r="AC2541" s="108"/>
    </row>
    <row r="2542" hidden="1" spans="1:29">
      <c r="A2542"/>
      <c r="B2542"/>
      <c r="C2542"/>
      <c r="D2542"/>
      <c r="E2542"/>
      <c r="F2542"/>
      <c r="G2542"/>
      <c r="H2542"/>
      <c r="I2542"/>
      <c r="J2542"/>
      <c r="K2542"/>
      <c r="L2542"/>
      <c r="M2542"/>
      <c r="N2542"/>
      <c r="O2542"/>
      <c r="P2542"/>
      <c r="Q2542"/>
      <c r="R2542"/>
      <c r="S2542"/>
      <c r="T2542"/>
      <c r="U2542"/>
      <c r="V2542"/>
      <c r="X2542" s="29"/>
      <c r="AB2542" s="108"/>
      <c r="AC2542" s="108"/>
    </row>
    <row r="2543" hidden="1" spans="1:29">
      <c r="A2543"/>
      <c r="B2543"/>
      <c r="C2543"/>
      <c r="D2543"/>
      <c r="E2543"/>
      <c r="F2543"/>
      <c r="G2543"/>
      <c r="H2543"/>
      <c r="I2543"/>
      <c r="J2543"/>
      <c r="K2543"/>
      <c r="L2543"/>
      <c r="M2543"/>
      <c r="N2543"/>
      <c r="O2543"/>
      <c r="P2543"/>
      <c r="Q2543"/>
      <c r="R2543"/>
      <c r="S2543"/>
      <c r="T2543"/>
      <c r="U2543"/>
      <c r="V2543"/>
      <c r="X2543" s="29"/>
      <c r="AB2543" s="108"/>
      <c r="AC2543" s="108"/>
    </row>
    <row r="2544" hidden="1" spans="1:29">
      <c r="A2544"/>
      <c r="B2544"/>
      <c r="C2544"/>
      <c r="D2544"/>
      <c r="E2544"/>
      <c r="F2544"/>
      <c r="G2544"/>
      <c r="H2544"/>
      <c r="I2544"/>
      <c r="J2544"/>
      <c r="K2544"/>
      <c r="L2544"/>
      <c r="M2544"/>
      <c r="N2544"/>
      <c r="O2544"/>
      <c r="P2544"/>
      <c r="Q2544"/>
      <c r="R2544"/>
      <c r="S2544"/>
      <c r="T2544"/>
      <c r="U2544"/>
      <c r="V2544"/>
      <c r="X2544" s="29"/>
      <c r="AB2544" s="108"/>
      <c r="AC2544" s="108"/>
    </row>
    <row r="2545" hidden="1" spans="1:29">
      <c r="A2545"/>
      <c r="B2545"/>
      <c r="C2545"/>
      <c r="D2545"/>
      <c r="E2545"/>
      <c r="F2545"/>
      <c r="G2545"/>
      <c r="H2545"/>
      <c r="I2545"/>
      <c r="J2545"/>
      <c r="K2545"/>
      <c r="L2545"/>
      <c r="M2545"/>
      <c r="N2545"/>
      <c r="O2545"/>
      <c r="P2545"/>
      <c r="Q2545"/>
      <c r="R2545"/>
      <c r="S2545"/>
      <c r="T2545"/>
      <c r="U2545"/>
      <c r="V2545"/>
      <c r="X2545" s="29"/>
      <c r="AB2545" s="108"/>
      <c r="AC2545" s="108"/>
    </row>
    <row r="2546" hidden="1" spans="1:29">
      <c r="A2546"/>
      <c r="B2546"/>
      <c r="C2546"/>
      <c r="D2546"/>
      <c r="E2546"/>
      <c r="F2546"/>
      <c r="G2546"/>
      <c r="H2546"/>
      <c r="I2546"/>
      <c r="J2546"/>
      <c r="K2546"/>
      <c r="L2546"/>
      <c r="M2546"/>
      <c r="N2546"/>
      <c r="O2546"/>
      <c r="P2546"/>
      <c r="Q2546"/>
      <c r="R2546"/>
      <c r="S2546"/>
      <c r="T2546"/>
      <c r="U2546"/>
      <c r="V2546"/>
      <c r="X2546" s="29"/>
      <c r="AB2546" s="108"/>
      <c r="AC2546" s="108"/>
    </row>
    <row r="2547" hidden="1" spans="1:29">
      <c r="A2547"/>
      <c r="B2547"/>
      <c r="C2547"/>
      <c r="D2547"/>
      <c r="E2547"/>
      <c r="F2547"/>
      <c r="G2547"/>
      <c r="H2547"/>
      <c r="I2547"/>
      <c r="J2547"/>
      <c r="K2547"/>
      <c r="L2547"/>
      <c r="M2547"/>
      <c r="N2547"/>
      <c r="O2547"/>
      <c r="P2547"/>
      <c r="Q2547"/>
      <c r="R2547"/>
      <c r="S2547"/>
      <c r="T2547"/>
      <c r="U2547"/>
      <c r="V2547"/>
      <c r="X2547" s="29"/>
      <c r="AB2547" s="108"/>
      <c r="AC2547" s="108"/>
    </row>
    <row r="2548" hidden="1" spans="1:29">
      <c r="A2548"/>
      <c r="B2548"/>
      <c r="C2548"/>
      <c r="D2548"/>
      <c r="E2548"/>
      <c r="F2548"/>
      <c r="G2548"/>
      <c r="H2548"/>
      <c r="I2548"/>
      <c r="J2548"/>
      <c r="K2548"/>
      <c r="L2548"/>
      <c r="M2548"/>
      <c r="N2548"/>
      <c r="O2548"/>
      <c r="P2548"/>
      <c r="Q2548"/>
      <c r="R2548"/>
      <c r="S2548"/>
      <c r="T2548"/>
      <c r="U2548"/>
      <c r="V2548"/>
      <c r="X2548" s="29"/>
      <c r="AB2548" s="108"/>
      <c r="AC2548" s="108"/>
    </row>
    <row r="2549" hidden="1" spans="1:29">
      <c r="A2549"/>
      <c r="B2549"/>
      <c r="C2549"/>
      <c r="D2549"/>
      <c r="E2549"/>
      <c r="F2549"/>
      <c r="G2549"/>
      <c r="H2549"/>
      <c r="I2549"/>
      <c r="J2549"/>
      <c r="K2549"/>
      <c r="L2549"/>
      <c r="M2549"/>
      <c r="N2549"/>
      <c r="O2549"/>
      <c r="P2549"/>
      <c r="Q2549"/>
      <c r="R2549"/>
      <c r="S2549"/>
      <c r="T2549"/>
      <c r="U2549"/>
      <c r="V2549"/>
      <c r="X2549" s="29"/>
      <c r="AB2549" s="108"/>
      <c r="AC2549" s="108"/>
    </row>
    <row r="2550" hidden="1" spans="1:29">
      <c r="A2550"/>
      <c r="B2550"/>
      <c r="C2550"/>
      <c r="D2550"/>
      <c r="E2550"/>
      <c r="F2550"/>
      <c r="G2550"/>
      <c r="H2550"/>
      <c r="I2550"/>
      <c r="J2550"/>
      <c r="K2550"/>
      <c r="L2550"/>
      <c r="M2550"/>
      <c r="N2550"/>
      <c r="O2550"/>
      <c r="P2550"/>
      <c r="Q2550"/>
      <c r="R2550"/>
      <c r="S2550"/>
      <c r="T2550"/>
      <c r="U2550"/>
      <c r="V2550"/>
      <c r="X2550" s="29"/>
      <c r="AB2550" s="108"/>
      <c r="AC2550" s="108"/>
    </row>
    <row r="2551" hidden="1" spans="1:29">
      <c r="A2551"/>
      <c r="B2551"/>
      <c r="C2551"/>
      <c r="D2551"/>
      <c r="E2551"/>
      <c r="F2551"/>
      <c r="G2551"/>
      <c r="H2551"/>
      <c r="I2551"/>
      <c r="J2551"/>
      <c r="K2551"/>
      <c r="L2551"/>
      <c r="M2551"/>
      <c r="N2551"/>
      <c r="O2551"/>
      <c r="P2551"/>
      <c r="Q2551"/>
      <c r="R2551"/>
      <c r="S2551"/>
      <c r="T2551"/>
      <c r="U2551"/>
      <c r="V2551"/>
      <c r="X2551" s="29"/>
      <c r="AB2551" s="108"/>
      <c r="AC2551" s="108"/>
    </row>
    <row r="2552" hidden="1" spans="1:29">
      <c r="A2552"/>
      <c r="B2552"/>
      <c r="C2552"/>
      <c r="D2552"/>
      <c r="E2552"/>
      <c r="F2552"/>
      <c r="G2552"/>
      <c r="H2552"/>
      <c r="I2552"/>
      <c r="J2552"/>
      <c r="K2552"/>
      <c r="L2552"/>
      <c r="M2552"/>
      <c r="N2552"/>
      <c r="O2552"/>
      <c r="P2552"/>
      <c r="Q2552"/>
      <c r="R2552"/>
      <c r="S2552"/>
      <c r="T2552"/>
      <c r="U2552"/>
      <c r="V2552"/>
      <c r="X2552" s="29"/>
      <c r="AB2552" s="108"/>
      <c r="AC2552" s="108"/>
    </row>
    <row r="2553" hidden="1" spans="1:29">
      <c r="A2553"/>
      <c r="B2553"/>
      <c r="C2553"/>
      <c r="D2553"/>
      <c r="E2553"/>
      <c r="F2553"/>
      <c r="G2553"/>
      <c r="H2553"/>
      <c r="I2553"/>
      <c r="J2553"/>
      <c r="K2553"/>
      <c r="L2553"/>
      <c r="M2553"/>
      <c r="N2553"/>
      <c r="O2553"/>
      <c r="P2553"/>
      <c r="Q2553"/>
      <c r="R2553"/>
      <c r="S2553"/>
      <c r="T2553"/>
      <c r="U2553"/>
      <c r="V2553"/>
      <c r="X2553" s="29"/>
      <c r="AB2553" s="108"/>
      <c r="AC2553" s="108"/>
    </row>
    <row r="2554" hidden="1" spans="1:29">
      <c r="A2554"/>
      <c r="B2554"/>
      <c r="C2554"/>
      <c r="D2554"/>
      <c r="E2554"/>
      <c r="F2554"/>
      <c r="G2554"/>
      <c r="H2554"/>
      <c r="I2554"/>
      <c r="J2554"/>
      <c r="K2554"/>
      <c r="L2554"/>
      <c r="M2554"/>
      <c r="N2554"/>
      <c r="O2554"/>
      <c r="P2554"/>
      <c r="Q2554"/>
      <c r="R2554"/>
      <c r="S2554"/>
      <c r="T2554"/>
      <c r="U2554"/>
      <c r="V2554"/>
      <c r="X2554" s="29"/>
      <c r="AB2554" s="108"/>
      <c r="AC2554" s="108"/>
    </row>
    <row r="2555" hidden="1" spans="1:29">
      <c r="A2555"/>
      <c r="B2555"/>
      <c r="C2555"/>
      <c r="D2555"/>
      <c r="E2555"/>
      <c r="F2555"/>
      <c r="G2555"/>
      <c r="H2555"/>
      <c r="I2555"/>
      <c r="J2555"/>
      <c r="K2555"/>
      <c r="L2555"/>
      <c r="M2555"/>
      <c r="N2555"/>
      <c r="O2555"/>
      <c r="P2555"/>
      <c r="Q2555"/>
      <c r="R2555"/>
      <c r="S2555"/>
      <c r="T2555"/>
      <c r="U2555"/>
      <c r="V2555"/>
      <c r="X2555" s="29"/>
      <c r="AB2555" s="108"/>
      <c r="AC2555" s="108"/>
    </row>
    <row r="2556" hidden="1" spans="1:29">
      <c r="A2556"/>
      <c r="B2556"/>
      <c r="C2556"/>
      <c r="D2556"/>
      <c r="E2556"/>
      <c r="F2556"/>
      <c r="G2556"/>
      <c r="H2556"/>
      <c r="I2556"/>
      <c r="J2556"/>
      <c r="K2556"/>
      <c r="L2556"/>
      <c r="M2556"/>
      <c r="N2556"/>
      <c r="O2556"/>
      <c r="P2556"/>
      <c r="Q2556"/>
      <c r="R2556"/>
      <c r="S2556"/>
      <c r="T2556"/>
      <c r="U2556"/>
      <c r="V2556"/>
      <c r="X2556" s="29"/>
      <c r="AB2556" s="108"/>
      <c r="AC2556" s="108"/>
    </row>
    <row r="2557" hidden="1" spans="1:29">
      <c r="A2557"/>
      <c r="B2557"/>
      <c r="C2557"/>
      <c r="D2557"/>
      <c r="E2557"/>
      <c r="F2557"/>
      <c r="G2557"/>
      <c r="H2557"/>
      <c r="I2557"/>
      <c r="J2557"/>
      <c r="K2557"/>
      <c r="L2557"/>
      <c r="M2557"/>
      <c r="N2557"/>
      <c r="O2557"/>
      <c r="P2557"/>
      <c r="Q2557"/>
      <c r="R2557"/>
      <c r="S2557"/>
      <c r="T2557"/>
      <c r="U2557"/>
      <c r="V2557"/>
      <c r="X2557" s="29"/>
      <c r="AB2557" s="108"/>
      <c r="AC2557" s="108"/>
    </row>
    <row r="2558" hidden="1" spans="1:29">
      <c r="A2558"/>
      <c r="B2558"/>
      <c r="C2558"/>
      <c r="D2558"/>
      <c r="E2558"/>
      <c r="F2558"/>
      <c r="G2558"/>
      <c r="H2558"/>
      <c r="I2558"/>
      <c r="J2558"/>
      <c r="K2558"/>
      <c r="L2558"/>
      <c r="M2558"/>
      <c r="N2558"/>
      <c r="O2558"/>
      <c r="P2558"/>
      <c r="Q2558"/>
      <c r="R2558"/>
      <c r="S2558"/>
      <c r="T2558"/>
      <c r="U2558"/>
      <c r="V2558"/>
      <c r="X2558" s="29"/>
      <c r="AB2558" s="108"/>
      <c r="AC2558" s="108"/>
    </row>
    <row r="2559" hidden="1" spans="1:29">
      <c r="A2559"/>
      <c r="B2559"/>
      <c r="C2559"/>
      <c r="D2559"/>
      <c r="E2559"/>
      <c r="F2559"/>
      <c r="G2559"/>
      <c r="H2559"/>
      <c r="I2559"/>
      <c r="J2559"/>
      <c r="K2559"/>
      <c r="L2559"/>
      <c r="M2559"/>
      <c r="N2559"/>
      <c r="O2559"/>
      <c r="P2559"/>
      <c r="Q2559"/>
      <c r="R2559"/>
      <c r="S2559"/>
      <c r="T2559"/>
      <c r="U2559"/>
      <c r="V2559"/>
      <c r="X2559" s="29"/>
      <c r="AB2559" s="108"/>
      <c r="AC2559" s="108"/>
    </row>
    <row r="2560" hidden="1" spans="1:29">
      <c r="A2560"/>
      <c r="B2560"/>
      <c r="C2560"/>
      <c r="D2560"/>
      <c r="E2560"/>
      <c r="F2560"/>
      <c r="G2560"/>
      <c r="H2560"/>
      <c r="I2560"/>
      <c r="J2560"/>
      <c r="K2560"/>
      <c r="L2560"/>
      <c r="M2560"/>
      <c r="N2560"/>
      <c r="O2560"/>
      <c r="P2560"/>
      <c r="Q2560"/>
      <c r="R2560"/>
      <c r="S2560"/>
      <c r="T2560"/>
      <c r="U2560"/>
      <c r="V2560"/>
      <c r="X2560" s="29"/>
      <c r="AB2560" s="108"/>
      <c r="AC2560" s="108"/>
    </row>
    <row r="2561" hidden="1" spans="1:29">
      <c r="A2561"/>
      <c r="B2561"/>
      <c r="C2561"/>
      <c r="D2561"/>
      <c r="E2561"/>
      <c r="F2561"/>
      <c r="G2561"/>
      <c r="H2561"/>
      <c r="I2561"/>
      <c r="J2561"/>
      <c r="K2561"/>
      <c r="L2561"/>
      <c r="M2561"/>
      <c r="N2561"/>
      <c r="O2561"/>
      <c r="P2561"/>
      <c r="Q2561"/>
      <c r="R2561"/>
      <c r="S2561"/>
      <c r="T2561"/>
      <c r="U2561"/>
      <c r="V2561"/>
      <c r="X2561" s="29"/>
      <c r="AB2561" s="108"/>
      <c r="AC2561" s="108"/>
    </row>
    <row r="2562" hidden="1" spans="1:29">
      <c r="A2562"/>
      <c r="B2562"/>
      <c r="C2562"/>
      <c r="D2562"/>
      <c r="E2562"/>
      <c r="F2562"/>
      <c r="G2562"/>
      <c r="H2562"/>
      <c r="I2562"/>
      <c r="J2562"/>
      <c r="K2562"/>
      <c r="L2562"/>
      <c r="M2562"/>
      <c r="N2562"/>
      <c r="O2562"/>
      <c r="P2562"/>
      <c r="Q2562"/>
      <c r="R2562"/>
      <c r="S2562"/>
      <c r="T2562"/>
      <c r="U2562"/>
      <c r="V2562"/>
      <c r="X2562" s="29"/>
      <c r="AB2562" s="108"/>
      <c r="AC2562" s="108"/>
    </row>
    <row r="2563" hidden="1" spans="1:29">
      <c r="A2563"/>
      <c r="B2563"/>
      <c r="C2563"/>
      <c r="D2563"/>
      <c r="E2563"/>
      <c r="F2563"/>
      <c r="G2563"/>
      <c r="H2563"/>
      <c r="I2563"/>
      <c r="J2563"/>
      <c r="K2563"/>
      <c r="L2563"/>
      <c r="M2563"/>
      <c r="N2563"/>
      <c r="O2563"/>
      <c r="P2563"/>
      <c r="Q2563"/>
      <c r="R2563"/>
      <c r="S2563"/>
      <c r="T2563"/>
      <c r="U2563"/>
      <c r="V2563"/>
      <c r="X2563" s="29"/>
      <c r="AB2563" s="108"/>
      <c r="AC2563" s="108"/>
    </row>
    <row r="2564" hidden="1" spans="1:29">
      <c r="A2564"/>
      <c r="B2564"/>
      <c r="C2564"/>
      <c r="D2564"/>
      <c r="E2564"/>
      <c r="F2564"/>
      <c r="G2564"/>
      <c r="H2564"/>
      <c r="I2564"/>
      <c r="J2564"/>
      <c r="K2564"/>
      <c r="L2564"/>
      <c r="M2564"/>
      <c r="N2564"/>
      <c r="O2564"/>
      <c r="P2564"/>
      <c r="Q2564"/>
      <c r="R2564"/>
      <c r="S2564"/>
      <c r="T2564"/>
      <c r="U2564"/>
      <c r="V2564"/>
      <c r="X2564" s="29"/>
      <c r="AB2564" s="108"/>
      <c r="AC2564" s="108"/>
    </row>
    <row r="2565" hidden="1" spans="1:29">
      <c r="A2565"/>
      <c r="B2565"/>
      <c r="C2565"/>
      <c r="D2565"/>
      <c r="E2565"/>
      <c r="F2565"/>
      <c r="G2565"/>
      <c r="H2565"/>
      <c r="I2565"/>
      <c r="J2565"/>
      <c r="K2565"/>
      <c r="L2565"/>
      <c r="M2565"/>
      <c r="N2565"/>
      <c r="O2565"/>
      <c r="P2565"/>
      <c r="Q2565"/>
      <c r="R2565"/>
      <c r="S2565"/>
      <c r="T2565"/>
      <c r="U2565"/>
      <c r="V2565"/>
      <c r="X2565" s="29"/>
      <c r="AB2565" s="108"/>
      <c r="AC2565" s="108"/>
    </row>
    <row r="2566" hidden="1" spans="1:29">
      <c r="A2566"/>
      <c r="B2566"/>
      <c r="C2566"/>
      <c r="D2566"/>
      <c r="E2566"/>
      <c r="F2566"/>
      <c r="G2566"/>
      <c r="H2566"/>
      <c r="I2566"/>
      <c r="J2566"/>
      <c r="K2566"/>
      <c r="L2566"/>
      <c r="M2566"/>
      <c r="N2566"/>
      <c r="O2566"/>
      <c r="P2566"/>
      <c r="Q2566"/>
      <c r="R2566"/>
      <c r="S2566"/>
      <c r="T2566"/>
      <c r="U2566"/>
      <c r="V2566"/>
      <c r="X2566" s="29"/>
      <c r="AB2566" s="108"/>
      <c r="AC2566" s="108"/>
    </row>
    <row r="2567" hidden="1" spans="1:29">
      <c r="A2567"/>
      <c r="B2567"/>
      <c r="C2567"/>
      <c r="D2567"/>
      <c r="E2567"/>
      <c r="F2567"/>
      <c r="G2567"/>
      <c r="H2567"/>
      <c r="I2567"/>
      <c r="J2567"/>
      <c r="K2567"/>
      <c r="L2567"/>
      <c r="M2567"/>
      <c r="N2567"/>
      <c r="O2567"/>
      <c r="P2567"/>
      <c r="Q2567"/>
      <c r="R2567"/>
      <c r="S2567"/>
      <c r="T2567"/>
      <c r="U2567"/>
      <c r="V2567"/>
      <c r="X2567" s="29"/>
      <c r="AB2567" s="108"/>
      <c r="AC2567" s="108"/>
    </row>
    <row r="2568" hidden="1" spans="1:29">
      <c r="A2568"/>
      <c r="B2568"/>
      <c r="C2568"/>
      <c r="D2568"/>
      <c r="E2568"/>
      <c r="F2568"/>
      <c r="G2568"/>
      <c r="H2568"/>
      <c r="I2568"/>
      <c r="J2568"/>
      <c r="K2568"/>
      <c r="L2568"/>
      <c r="M2568"/>
      <c r="N2568"/>
      <c r="O2568"/>
      <c r="P2568"/>
      <c r="Q2568"/>
      <c r="R2568"/>
      <c r="S2568"/>
      <c r="T2568"/>
      <c r="U2568"/>
      <c r="V2568"/>
      <c r="X2568" s="29"/>
      <c r="AB2568" s="108"/>
      <c r="AC2568" s="108"/>
    </row>
    <row r="2569" hidden="1" spans="1:29">
      <c r="A2569"/>
      <c r="B2569"/>
      <c r="C2569"/>
      <c r="D2569"/>
      <c r="E2569"/>
      <c r="F2569"/>
      <c r="G2569"/>
      <c r="H2569"/>
      <c r="I2569"/>
      <c r="J2569"/>
      <c r="K2569"/>
      <c r="L2569"/>
      <c r="M2569"/>
      <c r="N2569"/>
      <c r="O2569"/>
      <c r="P2569"/>
      <c r="Q2569"/>
      <c r="R2569"/>
      <c r="S2569"/>
      <c r="T2569"/>
      <c r="U2569"/>
      <c r="V2569"/>
      <c r="X2569" s="29"/>
      <c r="AB2569" s="108"/>
      <c r="AC2569" s="108"/>
    </row>
    <row r="2570" hidden="1" spans="1:29">
      <c r="A2570"/>
      <c r="B2570"/>
      <c r="C2570"/>
      <c r="D2570"/>
      <c r="E2570"/>
      <c r="F2570"/>
      <c r="G2570"/>
      <c r="H2570"/>
      <c r="I2570"/>
      <c r="J2570"/>
      <c r="K2570"/>
      <c r="L2570"/>
      <c r="M2570"/>
      <c r="N2570"/>
      <c r="O2570"/>
      <c r="P2570"/>
      <c r="Q2570"/>
      <c r="R2570"/>
      <c r="S2570"/>
      <c r="T2570"/>
      <c r="U2570"/>
      <c r="V2570"/>
      <c r="X2570" s="29"/>
      <c r="AB2570" s="108"/>
      <c r="AC2570" s="108"/>
    </row>
    <row r="2571" hidden="1" spans="1:29">
      <c r="A2571"/>
      <c r="B2571"/>
      <c r="C2571"/>
      <c r="D2571"/>
      <c r="E2571"/>
      <c r="F2571"/>
      <c r="G2571"/>
      <c r="H2571"/>
      <c r="I2571"/>
      <c r="J2571"/>
      <c r="K2571"/>
      <c r="L2571"/>
      <c r="M2571"/>
      <c r="N2571"/>
      <c r="O2571"/>
      <c r="P2571"/>
      <c r="Q2571"/>
      <c r="R2571"/>
      <c r="S2571"/>
      <c r="T2571"/>
      <c r="U2571"/>
      <c r="V2571"/>
      <c r="X2571" s="29"/>
      <c r="AB2571" s="108"/>
      <c r="AC2571" s="108"/>
    </row>
    <row r="2572" hidden="1" spans="1:29">
      <c r="A2572"/>
      <c r="B2572"/>
      <c r="C2572"/>
      <c r="D2572"/>
      <c r="E2572"/>
      <c r="F2572"/>
      <c r="G2572"/>
      <c r="H2572"/>
      <c r="I2572"/>
      <c r="J2572"/>
      <c r="K2572"/>
      <c r="L2572"/>
      <c r="M2572"/>
      <c r="N2572"/>
      <c r="O2572"/>
      <c r="P2572"/>
      <c r="Q2572"/>
      <c r="R2572"/>
      <c r="S2572"/>
      <c r="T2572"/>
      <c r="U2572"/>
      <c r="V2572"/>
      <c r="X2572" s="29"/>
      <c r="AB2572" s="108"/>
      <c r="AC2572" s="108"/>
    </row>
    <row r="2573" hidden="1" spans="1:29">
      <c r="A2573"/>
      <c r="B2573"/>
      <c r="C2573"/>
      <c r="D2573"/>
      <c r="E2573"/>
      <c r="F2573"/>
      <c r="G2573"/>
      <c r="H2573"/>
      <c r="I2573"/>
      <c r="J2573"/>
      <c r="K2573"/>
      <c r="L2573"/>
      <c r="M2573"/>
      <c r="N2573"/>
      <c r="O2573"/>
      <c r="P2573"/>
      <c r="Q2573"/>
      <c r="R2573"/>
      <c r="S2573"/>
      <c r="T2573"/>
      <c r="U2573"/>
      <c r="V2573"/>
      <c r="X2573" s="29"/>
      <c r="AB2573" s="108"/>
      <c r="AC2573" s="108"/>
    </row>
    <row r="2574" hidden="1" spans="1:29">
      <c r="A2574"/>
      <c r="B2574"/>
      <c r="C2574"/>
      <c r="D2574"/>
      <c r="E2574"/>
      <c r="F2574"/>
      <c r="G2574"/>
      <c r="H2574"/>
      <c r="I2574"/>
      <c r="J2574"/>
      <c r="K2574"/>
      <c r="L2574"/>
      <c r="M2574"/>
      <c r="N2574"/>
      <c r="O2574"/>
      <c r="P2574"/>
      <c r="Q2574"/>
      <c r="R2574"/>
      <c r="S2574"/>
      <c r="T2574"/>
      <c r="U2574"/>
      <c r="V2574"/>
      <c r="X2574" s="29"/>
      <c r="AB2574" s="108"/>
      <c r="AC2574" s="108"/>
    </row>
    <row r="2575" hidden="1" spans="1:29">
      <c r="A2575"/>
      <c r="B2575"/>
      <c r="C2575"/>
      <c r="D2575"/>
      <c r="E2575"/>
      <c r="F2575"/>
      <c r="G2575"/>
      <c r="H2575"/>
      <c r="I2575"/>
      <c r="J2575"/>
      <c r="K2575"/>
      <c r="L2575"/>
      <c r="M2575"/>
      <c r="N2575"/>
      <c r="O2575"/>
      <c r="P2575"/>
      <c r="Q2575"/>
      <c r="R2575"/>
      <c r="S2575"/>
      <c r="T2575"/>
      <c r="U2575"/>
      <c r="V2575"/>
      <c r="X2575" s="29"/>
      <c r="AB2575" s="108"/>
      <c r="AC2575" s="108"/>
    </row>
    <row r="2576" hidden="1" spans="1:29">
      <c r="A2576"/>
      <c r="B2576"/>
      <c r="C2576"/>
      <c r="D2576"/>
      <c r="E2576"/>
      <c r="F2576"/>
      <c r="G2576"/>
      <c r="H2576"/>
      <c r="I2576"/>
      <c r="J2576"/>
      <c r="K2576"/>
      <c r="L2576"/>
      <c r="M2576"/>
      <c r="N2576"/>
      <c r="O2576"/>
      <c r="P2576"/>
      <c r="Q2576"/>
      <c r="R2576"/>
      <c r="S2576"/>
      <c r="T2576"/>
      <c r="U2576"/>
      <c r="V2576"/>
      <c r="X2576" s="29"/>
      <c r="AB2576" s="108"/>
      <c r="AC2576" s="108"/>
    </row>
    <row r="2577" hidden="1" spans="1:29">
      <c r="A2577"/>
      <c r="B2577"/>
      <c r="C2577"/>
      <c r="D2577"/>
      <c r="E2577"/>
      <c r="F2577"/>
      <c r="G2577"/>
      <c r="H2577"/>
      <c r="I2577"/>
      <c r="J2577"/>
      <c r="K2577"/>
      <c r="L2577"/>
      <c r="M2577"/>
      <c r="N2577"/>
      <c r="O2577"/>
      <c r="P2577"/>
      <c r="Q2577"/>
      <c r="R2577"/>
      <c r="S2577"/>
      <c r="T2577"/>
      <c r="U2577"/>
      <c r="V2577"/>
      <c r="X2577" s="29"/>
      <c r="AB2577" s="108"/>
      <c r="AC2577" s="108"/>
    </row>
    <row r="2578" hidden="1" spans="1:29">
      <c r="A2578"/>
      <c r="B2578"/>
      <c r="C2578"/>
      <c r="D2578"/>
      <c r="E2578"/>
      <c r="F2578"/>
      <c r="G2578"/>
      <c r="H2578"/>
      <c r="I2578"/>
      <c r="J2578"/>
      <c r="K2578"/>
      <c r="L2578"/>
      <c r="M2578"/>
      <c r="N2578"/>
      <c r="O2578"/>
      <c r="P2578"/>
      <c r="Q2578"/>
      <c r="R2578"/>
      <c r="S2578"/>
      <c r="T2578"/>
      <c r="U2578"/>
      <c r="V2578"/>
      <c r="X2578" s="29"/>
      <c r="AB2578" s="108"/>
      <c r="AC2578" s="108"/>
    </row>
    <row r="2579" hidden="1" spans="1:29">
      <c r="A2579"/>
      <c r="B2579"/>
      <c r="C2579"/>
      <c r="D2579"/>
      <c r="E2579"/>
      <c r="F2579"/>
      <c r="G2579"/>
      <c r="H2579"/>
      <c r="I2579"/>
      <c r="J2579"/>
      <c r="K2579"/>
      <c r="L2579"/>
      <c r="M2579"/>
      <c r="N2579"/>
      <c r="O2579"/>
      <c r="P2579"/>
      <c r="Q2579"/>
      <c r="R2579"/>
      <c r="S2579"/>
      <c r="T2579"/>
      <c r="U2579"/>
      <c r="V2579"/>
      <c r="X2579" s="29"/>
      <c r="AB2579" s="108"/>
      <c r="AC2579" s="108"/>
    </row>
    <row r="2580" hidden="1" spans="1:29">
      <c r="A2580"/>
      <c r="B2580"/>
      <c r="C2580"/>
      <c r="D2580"/>
      <c r="E2580"/>
      <c r="F2580"/>
      <c r="G2580"/>
      <c r="H2580"/>
      <c r="I2580"/>
      <c r="J2580"/>
      <c r="K2580"/>
      <c r="L2580"/>
      <c r="M2580"/>
      <c r="N2580"/>
      <c r="O2580"/>
      <c r="P2580"/>
      <c r="Q2580"/>
      <c r="R2580"/>
      <c r="S2580"/>
      <c r="T2580"/>
      <c r="U2580"/>
      <c r="V2580"/>
      <c r="X2580" s="29"/>
      <c r="AB2580" s="108"/>
      <c r="AC2580" s="108"/>
    </row>
    <row r="2581" hidden="1" spans="1:29">
      <c r="A2581"/>
      <c r="B2581"/>
      <c r="C2581"/>
      <c r="D2581"/>
      <c r="E2581"/>
      <c r="F2581"/>
      <c r="G2581"/>
      <c r="H2581"/>
      <c r="I2581"/>
      <c r="J2581"/>
      <c r="K2581"/>
      <c r="L2581"/>
      <c r="M2581"/>
      <c r="N2581"/>
      <c r="O2581"/>
      <c r="P2581"/>
      <c r="Q2581"/>
      <c r="R2581"/>
      <c r="S2581"/>
      <c r="T2581"/>
      <c r="U2581"/>
      <c r="V2581"/>
      <c r="X2581" s="29"/>
      <c r="AB2581" s="108"/>
      <c r="AC2581" s="108"/>
    </row>
    <row r="2582" hidden="1" spans="1:29">
      <c r="A2582"/>
      <c r="B2582"/>
      <c r="C2582"/>
      <c r="D2582"/>
      <c r="E2582"/>
      <c r="F2582"/>
      <c r="G2582"/>
      <c r="H2582"/>
      <c r="I2582"/>
      <c r="J2582"/>
      <c r="K2582"/>
      <c r="L2582"/>
      <c r="M2582"/>
      <c r="N2582"/>
      <c r="O2582"/>
      <c r="P2582"/>
      <c r="Q2582"/>
      <c r="R2582"/>
      <c r="S2582"/>
      <c r="T2582"/>
      <c r="U2582"/>
      <c r="V2582"/>
      <c r="X2582" s="29"/>
      <c r="AB2582" s="108"/>
      <c r="AC2582" s="108"/>
    </row>
    <row r="2583" hidden="1" spans="1:29">
      <c r="A2583"/>
      <c r="B2583"/>
      <c r="C2583"/>
      <c r="D2583"/>
      <c r="E2583"/>
      <c r="F2583"/>
      <c r="G2583"/>
      <c r="H2583"/>
      <c r="I2583"/>
      <c r="J2583"/>
      <c r="K2583"/>
      <c r="L2583"/>
      <c r="M2583"/>
      <c r="N2583"/>
      <c r="O2583"/>
      <c r="P2583"/>
      <c r="Q2583"/>
      <c r="R2583"/>
      <c r="S2583"/>
      <c r="T2583"/>
      <c r="U2583"/>
      <c r="V2583"/>
      <c r="X2583" s="29"/>
      <c r="AB2583" s="108"/>
      <c r="AC2583" s="108"/>
    </row>
    <row r="2584" hidden="1" spans="1:29">
      <c r="A2584"/>
      <c r="B2584"/>
      <c r="C2584"/>
      <c r="D2584"/>
      <c r="E2584"/>
      <c r="F2584"/>
      <c r="G2584"/>
      <c r="H2584"/>
      <c r="I2584"/>
      <c r="J2584"/>
      <c r="K2584"/>
      <c r="L2584"/>
      <c r="M2584"/>
      <c r="N2584"/>
      <c r="O2584"/>
      <c r="P2584"/>
      <c r="Q2584"/>
      <c r="R2584"/>
      <c r="S2584"/>
      <c r="T2584"/>
      <c r="U2584"/>
      <c r="V2584"/>
      <c r="X2584" s="29"/>
      <c r="AB2584" s="108"/>
      <c r="AC2584" s="108"/>
    </row>
    <row r="2585" hidden="1" spans="1:29">
      <c r="A2585"/>
      <c r="B2585"/>
      <c r="C2585"/>
      <c r="D2585"/>
      <c r="E2585"/>
      <c r="F2585"/>
      <c r="G2585"/>
      <c r="H2585"/>
      <c r="I2585"/>
      <c r="J2585"/>
      <c r="K2585"/>
      <c r="L2585"/>
      <c r="M2585"/>
      <c r="N2585"/>
      <c r="O2585"/>
      <c r="P2585"/>
      <c r="Q2585"/>
      <c r="R2585"/>
      <c r="S2585"/>
      <c r="T2585"/>
      <c r="U2585"/>
      <c r="V2585"/>
      <c r="X2585" s="29"/>
      <c r="AB2585" s="108"/>
      <c r="AC2585" s="108"/>
    </row>
    <row r="2586" hidden="1" spans="1:29">
      <c r="A2586"/>
      <c r="B2586"/>
      <c r="C2586"/>
      <c r="D2586"/>
      <c r="E2586"/>
      <c r="F2586"/>
      <c r="G2586"/>
      <c r="H2586"/>
      <c r="I2586"/>
      <c r="J2586"/>
      <c r="K2586"/>
      <c r="L2586"/>
      <c r="M2586"/>
      <c r="N2586"/>
      <c r="O2586"/>
      <c r="P2586"/>
      <c r="Q2586"/>
      <c r="R2586"/>
      <c r="S2586"/>
      <c r="T2586"/>
      <c r="U2586"/>
      <c r="V2586"/>
      <c r="X2586" s="29"/>
      <c r="AB2586" s="108"/>
      <c r="AC2586" s="108"/>
    </row>
    <row r="2587" hidden="1" spans="1:29">
      <c r="A2587"/>
      <c r="B2587"/>
      <c r="C2587"/>
      <c r="D2587"/>
      <c r="E2587"/>
      <c r="F2587"/>
      <c r="G2587"/>
      <c r="H2587"/>
      <c r="I2587"/>
      <c r="J2587"/>
      <c r="K2587"/>
      <c r="L2587"/>
      <c r="M2587"/>
      <c r="N2587"/>
      <c r="O2587"/>
      <c r="P2587"/>
      <c r="Q2587"/>
      <c r="R2587"/>
      <c r="S2587"/>
      <c r="T2587"/>
      <c r="U2587"/>
      <c r="V2587"/>
      <c r="X2587" s="29"/>
      <c r="AB2587" s="108"/>
      <c r="AC2587" s="108"/>
    </row>
    <row r="2588" hidden="1" spans="1:29">
      <c r="A2588"/>
      <c r="B2588"/>
      <c r="C2588"/>
      <c r="D2588"/>
      <c r="E2588"/>
      <c r="F2588"/>
      <c r="G2588"/>
      <c r="H2588"/>
      <c r="I2588"/>
      <c r="J2588"/>
      <c r="K2588"/>
      <c r="L2588"/>
      <c r="M2588"/>
      <c r="N2588"/>
      <c r="O2588"/>
      <c r="P2588"/>
      <c r="Q2588"/>
      <c r="R2588"/>
      <c r="S2588"/>
      <c r="T2588"/>
      <c r="U2588"/>
      <c r="V2588"/>
      <c r="X2588" s="29"/>
      <c r="AB2588" s="108"/>
      <c r="AC2588" s="108"/>
    </row>
    <row r="2589" hidden="1" spans="1:29">
      <c r="A2589"/>
      <c r="B2589"/>
      <c r="C2589"/>
      <c r="D2589"/>
      <c r="E2589"/>
      <c r="F2589"/>
      <c r="G2589"/>
      <c r="H2589"/>
      <c r="I2589"/>
      <c r="J2589"/>
      <c r="K2589"/>
      <c r="L2589"/>
      <c r="M2589"/>
      <c r="N2589"/>
      <c r="O2589"/>
      <c r="P2589"/>
      <c r="Q2589"/>
      <c r="R2589"/>
      <c r="S2589"/>
      <c r="T2589"/>
      <c r="U2589"/>
      <c r="V2589"/>
      <c r="X2589" s="29"/>
      <c r="AB2589" s="108"/>
      <c r="AC2589" s="108"/>
    </row>
    <row r="2590" hidden="1" spans="1:29">
      <c r="A2590"/>
      <c r="B2590"/>
      <c r="C2590"/>
      <c r="D2590"/>
      <c r="E2590"/>
      <c r="F2590"/>
      <c r="G2590"/>
      <c r="H2590"/>
      <c r="I2590"/>
      <c r="J2590"/>
      <c r="K2590"/>
      <c r="L2590"/>
      <c r="M2590"/>
      <c r="N2590"/>
      <c r="O2590"/>
      <c r="P2590"/>
      <c r="Q2590"/>
      <c r="R2590"/>
      <c r="S2590"/>
      <c r="T2590"/>
      <c r="U2590"/>
      <c r="V2590"/>
      <c r="X2590" s="29"/>
      <c r="AB2590" s="108"/>
      <c r="AC2590" s="108"/>
    </row>
    <row r="2591" hidden="1" spans="1:29">
      <c r="A2591"/>
      <c r="B2591"/>
      <c r="C2591"/>
      <c r="D2591"/>
      <c r="E2591"/>
      <c r="F2591"/>
      <c r="G2591"/>
      <c r="H2591"/>
      <c r="I2591"/>
      <c r="J2591"/>
      <c r="K2591"/>
      <c r="L2591"/>
      <c r="M2591"/>
      <c r="N2591"/>
      <c r="O2591"/>
      <c r="P2591"/>
      <c r="Q2591"/>
      <c r="R2591"/>
      <c r="S2591"/>
      <c r="T2591"/>
      <c r="U2591"/>
      <c r="V2591"/>
      <c r="X2591" s="29"/>
      <c r="AB2591" s="108"/>
      <c r="AC2591" s="108"/>
    </row>
    <row r="2592" hidden="1" spans="1:29">
      <c r="A2592"/>
      <c r="B2592"/>
      <c r="C2592"/>
      <c r="D2592"/>
      <c r="E2592"/>
      <c r="F2592"/>
      <c r="G2592"/>
      <c r="H2592"/>
      <c r="I2592"/>
      <c r="J2592"/>
      <c r="K2592"/>
      <c r="L2592"/>
      <c r="M2592"/>
      <c r="N2592"/>
      <c r="O2592"/>
      <c r="P2592"/>
      <c r="Q2592"/>
      <c r="R2592"/>
      <c r="S2592"/>
      <c r="T2592"/>
      <c r="U2592"/>
      <c r="V2592"/>
      <c r="X2592" s="29"/>
      <c r="AB2592" s="108"/>
      <c r="AC2592" s="108"/>
    </row>
    <row r="2593" hidden="1" spans="1:29">
      <c r="A2593"/>
      <c r="B2593"/>
      <c r="C2593"/>
      <c r="D2593"/>
      <c r="E2593"/>
      <c r="F2593"/>
      <c r="G2593"/>
      <c r="H2593"/>
      <c r="I2593"/>
      <c r="J2593"/>
      <c r="K2593"/>
      <c r="L2593"/>
      <c r="M2593"/>
      <c r="N2593"/>
      <c r="O2593"/>
      <c r="P2593"/>
      <c r="Q2593"/>
      <c r="R2593"/>
      <c r="S2593"/>
      <c r="T2593"/>
      <c r="U2593"/>
      <c r="V2593"/>
      <c r="X2593" s="29"/>
      <c r="AB2593" s="108"/>
      <c r="AC2593" s="108"/>
    </row>
    <row r="2594" hidden="1" spans="1:29">
      <c r="A2594"/>
      <c r="B2594"/>
      <c r="C2594"/>
      <c r="D2594"/>
      <c r="E2594"/>
      <c r="F2594"/>
      <c r="G2594"/>
      <c r="H2594"/>
      <c r="I2594"/>
      <c r="J2594"/>
      <c r="K2594"/>
      <c r="L2594"/>
      <c r="M2594"/>
      <c r="N2594"/>
      <c r="O2594"/>
      <c r="P2594"/>
      <c r="Q2594"/>
      <c r="R2594"/>
      <c r="S2594"/>
      <c r="T2594"/>
      <c r="U2594"/>
      <c r="V2594"/>
      <c r="X2594" s="29"/>
      <c r="AB2594" s="108"/>
      <c r="AC2594" s="108"/>
    </row>
    <row r="2595" hidden="1" spans="1:29">
      <c r="A2595"/>
      <c r="B2595"/>
      <c r="C2595"/>
      <c r="D2595"/>
      <c r="E2595"/>
      <c r="F2595"/>
      <c r="G2595"/>
      <c r="H2595"/>
      <c r="I2595"/>
      <c r="J2595"/>
      <c r="K2595"/>
      <c r="L2595"/>
      <c r="M2595"/>
      <c r="N2595"/>
      <c r="O2595"/>
      <c r="P2595"/>
      <c r="Q2595"/>
      <c r="R2595"/>
      <c r="S2595"/>
      <c r="T2595"/>
      <c r="U2595"/>
      <c r="V2595"/>
      <c r="X2595" s="29"/>
      <c r="AB2595" s="108"/>
      <c r="AC2595" s="108"/>
    </row>
    <row r="2596" hidden="1" spans="1:29">
      <c r="A2596"/>
      <c r="B2596"/>
      <c r="C2596"/>
      <c r="D2596"/>
      <c r="E2596"/>
      <c r="F2596"/>
      <c r="G2596"/>
      <c r="H2596"/>
      <c r="I2596"/>
      <c r="J2596"/>
      <c r="K2596"/>
      <c r="L2596"/>
      <c r="M2596"/>
      <c r="N2596"/>
      <c r="O2596"/>
      <c r="P2596"/>
      <c r="Q2596"/>
      <c r="R2596"/>
      <c r="S2596"/>
      <c r="T2596"/>
      <c r="U2596"/>
      <c r="V2596"/>
      <c r="X2596" s="29"/>
      <c r="AB2596" s="108"/>
      <c r="AC2596" s="108"/>
    </row>
    <row r="2597" hidden="1" spans="1:29">
      <c r="A2597"/>
      <c r="B2597"/>
      <c r="C2597"/>
      <c r="D2597"/>
      <c r="E2597"/>
      <c r="F2597"/>
      <c r="G2597"/>
      <c r="H2597"/>
      <c r="I2597"/>
      <c r="J2597"/>
      <c r="K2597"/>
      <c r="L2597"/>
      <c r="M2597"/>
      <c r="N2597"/>
      <c r="O2597"/>
      <c r="P2597"/>
      <c r="Q2597"/>
      <c r="R2597"/>
      <c r="S2597"/>
      <c r="T2597"/>
      <c r="U2597"/>
      <c r="V2597"/>
      <c r="X2597" s="29"/>
      <c r="AB2597" s="108"/>
      <c r="AC2597" s="108"/>
    </row>
    <row r="2598" hidden="1" spans="1:29">
      <c r="A2598"/>
      <c r="B2598"/>
      <c r="C2598"/>
      <c r="D2598"/>
      <c r="E2598"/>
      <c r="F2598"/>
      <c r="G2598"/>
      <c r="H2598"/>
      <c r="I2598"/>
      <c r="J2598"/>
      <c r="K2598"/>
      <c r="L2598"/>
      <c r="M2598"/>
      <c r="N2598"/>
      <c r="O2598"/>
      <c r="P2598"/>
      <c r="Q2598"/>
      <c r="R2598"/>
      <c r="S2598"/>
      <c r="T2598"/>
      <c r="U2598"/>
      <c r="V2598"/>
      <c r="X2598" s="29"/>
      <c r="AB2598" s="108"/>
      <c r="AC2598" s="108"/>
    </row>
    <row r="2599" hidden="1" spans="1:29">
      <c r="A2599"/>
      <c r="B2599"/>
      <c r="C2599"/>
      <c r="D2599"/>
      <c r="E2599"/>
      <c r="F2599"/>
      <c r="G2599"/>
      <c r="H2599"/>
      <c r="I2599"/>
      <c r="J2599"/>
      <c r="K2599"/>
      <c r="L2599"/>
      <c r="M2599"/>
      <c r="N2599"/>
      <c r="O2599"/>
      <c r="P2599"/>
      <c r="Q2599"/>
      <c r="R2599"/>
      <c r="S2599"/>
      <c r="T2599"/>
      <c r="U2599"/>
      <c r="V2599"/>
      <c r="X2599" s="29"/>
      <c r="AB2599" s="108"/>
      <c r="AC2599" s="108"/>
    </row>
    <row r="2600" hidden="1" spans="1:29">
      <c r="A2600"/>
      <c r="B2600"/>
      <c r="C2600"/>
      <c r="D2600"/>
      <c r="E2600"/>
      <c r="F2600"/>
      <c r="G2600"/>
      <c r="H2600"/>
      <c r="I2600"/>
      <c r="J2600"/>
      <c r="K2600"/>
      <c r="L2600"/>
      <c r="M2600"/>
      <c r="N2600"/>
      <c r="O2600"/>
      <c r="P2600"/>
      <c r="Q2600"/>
      <c r="R2600"/>
      <c r="S2600"/>
      <c r="T2600"/>
      <c r="U2600"/>
      <c r="V2600"/>
      <c r="X2600" s="29"/>
      <c r="AB2600" s="108"/>
      <c r="AC2600" s="108"/>
    </row>
    <row r="2601" hidden="1" spans="1:29">
      <c r="A2601"/>
      <c r="B2601"/>
      <c r="C2601"/>
      <c r="D2601"/>
      <c r="E2601"/>
      <c r="F2601"/>
      <c r="G2601"/>
      <c r="H2601"/>
      <c r="I2601"/>
      <c r="J2601"/>
      <c r="K2601"/>
      <c r="L2601"/>
      <c r="M2601"/>
      <c r="N2601"/>
      <c r="O2601"/>
      <c r="P2601"/>
      <c r="Q2601"/>
      <c r="R2601"/>
      <c r="S2601"/>
      <c r="T2601"/>
      <c r="U2601"/>
      <c r="V2601"/>
      <c r="X2601" s="29"/>
      <c r="AB2601" s="108"/>
      <c r="AC2601" s="108"/>
    </row>
    <row r="2602" hidden="1" spans="1:29">
      <c r="A2602"/>
      <c r="B2602"/>
      <c r="C2602"/>
      <c r="D2602"/>
      <c r="E2602"/>
      <c r="F2602"/>
      <c r="G2602"/>
      <c r="H2602"/>
      <c r="I2602"/>
      <c r="J2602"/>
      <c r="K2602"/>
      <c r="L2602"/>
      <c r="M2602"/>
      <c r="N2602"/>
      <c r="O2602"/>
      <c r="P2602"/>
      <c r="Q2602"/>
      <c r="R2602"/>
      <c r="S2602"/>
      <c r="T2602"/>
      <c r="U2602"/>
      <c r="V2602"/>
      <c r="X2602" s="29"/>
      <c r="AB2602" s="108"/>
      <c r="AC2602" s="108"/>
    </row>
    <row r="2603" hidden="1" spans="1:29">
      <c r="A2603"/>
      <c r="B2603"/>
      <c r="C2603"/>
      <c r="D2603"/>
      <c r="E2603"/>
      <c r="F2603"/>
      <c r="G2603"/>
      <c r="H2603"/>
      <c r="I2603"/>
      <c r="J2603"/>
      <c r="K2603"/>
      <c r="L2603"/>
      <c r="M2603"/>
      <c r="N2603"/>
      <c r="O2603"/>
      <c r="P2603"/>
      <c r="Q2603"/>
      <c r="R2603"/>
      <c r="S2603"/>
      <c r="T2603"/>
      <c r="U2603"/>
      <c r="V2603"/>
      <c r="X2603" s="29"/>
      <c r="AB2603" s="108"/>
      <c r="AC2603" s="108"/>
    </row>
    <row r="2604" hidden="1" spans="1:29">
      <c r="A2604"/>
      <c r="B2604"/>
      <c r="C2604"/>
      <c r="D2604"/>
      <c r="E2604"/>
      <c r="F2604"/>
      <c r="G2604"/>
      <c r="H2604"/>
      <c r="I2604"/>
      <c r="J2604"/>
      <c r="K2604"/>
      <c r="L2604"/>
      <c r="M2604"/>
      <c r="N2604"/>
      <c r="O2604"/>
      <c r="P2604"/>
      <c r="Q2604"/>
      <c r="R2604"/>
      <c r="S2604"/>
      <c r="T2604"/>
      <c r="U2604"/>
      <c r="V2604"/>
      <c r="X2604" s="29"/>
      <c r="AB2604" s="108"/>
      <c r="AC2604" s="108"/>
    </row>
    <row r="2605" hidden="1" spans="1:29">
      <c r="A2605"/>
      <c r="B2605"/>
      <c r="C2605"/>
      <c r="D2605"/>
      <c r="E2605"/>
      <c r="F2605"/>
      <c r="G2605"/>
      <c r="H2605"/>
      <c r="I2605"/>
      <c r="J2605"/>
      <c r="K2605"/>
      <c r="L2605"/>
      <c r="M2605"/>
      <c r="N2605"/>
      <c r="O2605"/>
      <c r="P2605"/>
      <c r="Q2605"/>
      <c r="R2605"/>
      <c r="S2605"/>
      <c r="T2605"/>
      <c r="U2605"/>
      <c r="V2605"/>
      <c r="X2605" s="29"/>
      <c r="AB2605" s="108"/>
      <c r="AC2605" s="108"/>
    </row>
    <row r="2606" hidden="1" spans="1:29">
      <c r="A2606"/>
      <c r="B2606"/>
      <c r="C2606"/>
      <c r="D2606"/>
      <c r="E2606"/>
      <c r="F2606"/>
      <c r="G2606"/>
      <c r="H2606"/>
      <c r="I2606"/>
      <c r="J2606"/>
      <c r="K2606"/>
      <c r="L2606"/>
      <c r="M2606"/>
      <c r="N2606"/>
      <c r="O2606"/>
      <c r="P2606"/>
      <c r="Q2606"/>
      <c r="R2606"/>
      <c r="S2606"/>
      <c r="T2606"/>
      <c r="U2606"/>
      <c r="V2606"/>
      <c r="X2606" s="29"/>
      <c r="AB2606" s="108"/>
      <c r="AC2606" s="108"/>
    </row>
    <row r="2607" hidden="1" spans="1:29">
      <c r="A2607"/>
      <c r="B2607"/>
      <c r="C2607"/>
      <c r="D2607"/>
      <c r="E2607"/>
      <c r="F2607"/>
      <c r="G2607"/>
      <c r="H2607"/>
      <c r="I2607"/>
      <c r="J2607"/>
      <c r="K2607"/>
      <c r="L2607"/>
      <c r="M2607"/>
      <c r="N2607"/>
      <c r="O2607"/>
      <c r="P2607"/>
      <c r="Q2607"/>
      <c r="R2607"/>
      <c r="S2607"/>
      <c r="T2607"/>
      <c r="U2607"/>
      <c r="V2607"/>
      <c r="X2607" s="29"/>
      <c r="AB2607" s="108"/>
      <c r="AC2607" s="108"/>
    </row>
    <row r="2608" hidden="1" spans="1:29">
      <c r="A2608"/>
      <c r="B2608"/>
      <c r="C2608"/>
      <c r="D2608"/>
      <c r="E2608"/>
      <c r="F2608"/>
      <c r="G2608"/>
      <c r="H2608"/>
      <c r="I2608"/>
      <c r="J2608"/>
      <c r="K2608"/>
      <c r="L2608"/>
      <c r="M2608"/>
      <c r="N2608"/>
      <c r="O2608"/>
      <c r="P2608"/>
      <c r="Q2608"/>
      <c r="R2608"/>
      <c r="S2608"/>
      <c r="T2608"/>
      <c r="U2608"/>
      <c r="V2608"/>
      <c r="X2608" s="29"/>
      <c r="AB2608" s="108"/>
      <c r="AC2608" s="108"/>
    </row>
    <row r="2609" hidden="1" spans="1:29">
      <c r="A2609"/>
      <c r="B2609"/>
      <c r="C2609"/>
      <c r="D2609"/>
      <c r="E2609"/>
      <c r="F2609"/>
      <c r="G2609"/>
      <c r="H2609"/>
      <c r="I2609"/>
      <c r="J2609"/>
      <c r="K2609"/>
      <c r="L2609"/>
      <c r="M2609"/>
      <c r="N2609"/>
      <c r="O2609"/>
      <c r="P2609"/>
      <c r="Q2609"/>
      <c r="R2609"/>
      <c r="S2609"/>
      <c r="T2609"/>
      <c r="U2609"/>
      <c r="V2609"/>
      <c r="X2609" s="29"/>
      <c r="AB2609" s="108"/>
      <c r="AC2609" s="108"/>
    </row>
    <row r="2610" hidden="1" spans="1:29">
      <c r="A2610"/>
      <c r="B2610"/>
      <c r="C2610"/>
      <c r="D2610"/>
      <c r="E2610"/>
      <c r="F2610"/>
      <c r="G2610"/>
      <c r="H2610"/>
      <c r="I2610"/>
      <c r="J2610"/>
      <c r="K2610"/>
      <c r="L2610"/>
      <c r="M2610"/>
      <c r="N2610"/>
      <c r="O2610"/>
      <c r="P2610"/>
      <c r="Q2610"/>
      <c r="R2610"/>
      <c r="S2610"/>
      <c r="T2610"/>
      <c r="U2610"/>
      <c r="V2610"/>
      <c r="X2610" s="29"/>
      <c r="AB2610" s="108"/>
      <c r="AC2610" s="108"/>
    </row>
    <row r="2611" hidden="1" spans="1:29">
      <c r="A2611"/>
      <c r="B2611"/>
      <c r="C2611"/>
      <c r="D2611"/>
      <c r="E2611"/>
      <c r="F2611"/>
      <c r="G2611"/>
      <c r="H2611"/>
      <c r="I2611"/>
      <c r="J2611"/>
      <c r="K2611"/>
      <c r="L2611"/>
      <c r="M2611"/>
      <c r="N2611"/>
      <c r="O2611"/>
      <c r="P2611"/>
      <c r="Q2611"/>
      <c r="R2611"/>
      <c r="S2611"/>
      <c r="T2611"/>
      <c r="U2611"/>
      <c r="V2611"/>
      <c r="X2611" s="29"/>
      <c r="AB2611" s="108"/>
      <c r="AC2611" s="108"/>
    </row>
    <row r="2612" hidden="1" spans="1:29">
      <c r="A2612"/>
      <c r="B2612"/>
      <c r="C2612"/>
      <c r="D2612"/>
      <c r="E2612"/>
      <c r="F2612"/>
      <c r="G2612"/>
      <c r="H2612"/>
      <c r="I2612"/>
      <c r="J2612"/>
      <c r="K2612"/>
      <c r="L2612"/>
      <c r="M2612"/>
      <c r="N2612"/>
      <c r="O2612"/>
      <c r="P2612"/>
      <c r="Q2612"/>
      <c r="R2612"/>
      <c r="S2612"/>
      <c r="T2612"/>
      <c r="U2612"/>
      <c r="V2612"/>
      <c r="X2612" s="29"/>
      <c r="AB2612" s="108"/>
      <c r="AC2612" s="108"/>
    </row>
    <row r="2613" hidden="1" spans="1:29">
      <c r="A2613"/>
      <c r="B2613"/>
      <c r="C2613"/>
      <c r="D2613"/>
      <c r="E2613"/>
      <c r="F2613"/>
      <c r="G2613"/>
      <c r="H2613"/>
      <c r="I2613"/>
      <c r="J2613"/>
      <c r="K2613"/>
      <c r="L2613"/>
      <c r="M2613"/>
      <c r="N2613"/>
      <c r="O2613"/>
      <c r="P2613"/>
      <c r="Q2613"/>
      <c r="R2613"/>
      <c r="S2613"/>
      <c r="T2613"/>
      <c r="U2613"/>
      <c r="V2613"/>
      <c r="X2613" s="29"/>
      <c r="AB2613" s="108"/>
      <c r="AC2613" s="108"/>
    </row>
    <row r="2614" hidden="1" spans="1:29">
      <c r="A2614"/>
      <c r="B2614"/>
      <c r="C2614"/>
      <c r="D2614"/>
      <c r="E2614"/>
      <c r="F2614"/>
      <c r="G2614"/>
      <c r="H2614"/>
      <c r="I2614"/>
      <c r="J2614"/>
      <c r="K2614"/>
      <c r="L2614"/>
      <c r="M2614"/>
      <c r="N2614"/>
      <c r="O2614"/>
      <c r="P2614"/>
      <c r="Q2614"/>
      <c r="R2614"/>
      <c r="S2614"/>
      <c r="T2614"/>
      <c r="U2614"/>
      <c r="V2614"/>
      <c r="X2614" s="29"/>
      <c r="AB2614" s="108"/>
      <c r="AC2614" s="108"/>
    </row>
    <row r="2615" hidden="1" spans="1:29">
      <c r="A2615"/>
      <c r="B2615"/>
      <c r="C2615"/>
      <c r="D2615"/>
      <c r="E2615"/>
      <c r="F2615"/>
      <c r="G2615"/>
      <c r="H2615"/>
      <c r="I2615"/>
      <c r="J2615"/>
      <c r="K2615"/>
      <c r="L2615"/>
      <c r="M2615"/>
      <c r="N2615"/>
      <c r="O2615"/>
      <c r="P2615"/>
      <c r="Q2615"/>
      <c r="R2615"/>
      <c r="S2615"/>
      <c r="T2615"/>
      <c r="U2615"/>
      <c r="V2615"/>
      <c r="X2615" s="29"/>
      <c r="AB2615" s="108"/>
      <c r="AC2615" s="108"/>
    </row>
    <row r="2616" hidden="1" spans="1:29">
      <c r="A2616"/>
      <c r="B2616"/>
      <c r="C2616"/>
      <c r="D2616"/>
      <c r="E2616"/>
      <c r="F2616"/>
      <c r="G2616"/>
      <c r="H2616"/>
      <c r="I2616"/>
      <c r="J2616"/>
      <c r="K2616"/>
      <c r="L2616"/>
      <c r="M2616"/>
      <c r="N2616"/>
      <c r="O2616"/>
      <c r="P2616"/>
      <c r="Q2616"/>
      <c r="R2616"/>
      <c r="S2616"/>
      <c r="T2616"/>
      <c r="U2616"/>
      <c r="V2616"/>
      <c r="X2616" s="29"/>
      <c r="AB2616" s="108"/>
      <c r="AC2616" s="108"/>
    </row>
    <row r="2617" hidden="1" spans="1:29">
      <c r="A2617"/>
      <c r="B2617"/>
      <c r="C2617"/>
      <c r="D2617"/>
      <c r="E2617"/>
      <c r="F2617"/>
      <c r="G2617"/>
      <c r="H2617"/>
      <c r="I2617"/>
      <c r="J2617"/>
      <c r="K2617"/>
      <c r="L2617"/>
      <c r="M2617"/>
      <c r="N2617"/>
      <c r="O2617"/>
      <c r="P2617"/>
      <c r="Q2617"/>
      <c r="R2617"/>
      <c r="S2617"/>
      <c r="T2617"/>
      <c r="U2617"/>
      <c r="V2617"/>
      <c r="X2617" s="29"/>
      <c r="AB2617" s="108"/>
      <c r="AC2617" s="108"/>
    </row>
    <row r="2618" hidden="1" spans="1:29">
      <c r="A2618"/>
      <c r="B2618"/>
      <c r="C2618"/>
      <c r="D2618"/>
      <c r="E2618"/>
      <c r="F2618"/>
      <c r="G2618"/>
      <c r="H2618"/>
      <c r="I2618"/>
      <c r="J2618"/>
      <c r="K2618"/>
      <c r="L2618"/>
      <c r="M2618"/>
      <c r="N2618"/>
      <c r="O2618"/>
      <c r="P2618"/>
      <c r="Q2618"/>
      <c r="R2618"/>
      <c r="S2618"/>
      <c r="T2618"/>
      <c r="U2618"/>
      <c r="V2618"/>
      <c r="X2618" s="29"/>
      <c r="AB2618" s="108"/>
      <c r="AC2618" s="108"/>
    </row>
    <row r="2619" hidden="1" spans="1:29">
      <c r="A2619"/>
      <c r="B2619"/>
      <c r="C2619"/>
      <c r="D2619"/>
      <c r="E2619"/>
      <c r="F2619"/>
      <c r="G2619"/>
      <c r="H2619"/>
      <c r="I2619"/>
      <c r="J2619"/>
      <c r="K2619"/>
      <c r="L2619"/>
      <c r="M2619"/>
      <c r="N2619"/>
      <c r="O2619"/>
      <c r="P2619"/>
      <c r="Q2619"/>
      <c r="R2619"/>
      <c r="S2619"/>
      <c r="T2619"/>
      <c r="U2619"/>
      <c r="V2619"/>
      <c r="X2619" s="29"/>
      <c r="AB2619" s="108"/>
      <c r="AC2619" s="108"/>
    </row>
    <row r="2620" hidden="1" spans="1:29">
      <c r="A2620"/>
      <c r="B2620"/>
      <c r="C2620"/>
      <c r="D2620"/>
      <c r="E2620"/>
      <c r="F2620"/>
      <c r="G2620"/>
      <c r="H2620"/>
      <c r="I2620"/>
      <c r="J2620"/>
      <c r="K2620"/>
      <c r="L2620"/>
      <c r="M2620"/>
      <c r="N2620"/>
      <c r="O2620"/>
      <c r="P2620"/>
      <c r="Q2620"/>
      <c r="R2620"/>
      <c r="S2620"/>
      <c r="T2620"/>
      <c r="U2620"/>
      <c r="V2620"/>
      <c r="X2620" s="29"/>
      <c r="AB2620" s="108"/>
      <c r="AC2620" s="108"/>
    </row>
    <row r="2621" hidden="1" spans="1:29">
      <c r="A2621"/>
      <c r="B2621"/>
      <c r="C2621"/>
      <c r="D2621"/>
      <c r="E2621"/>
      <c r="F2621"/>
      <c r="G2621"/>
      <c r="H2621"/>
      <c r="I2621"/>
      <c r="J2621"/>
      <c r="K2621"/>
      <c r="L2621"/>
      <c r="M2621"/>
      <c r="N2621"/>
      <c r="O2621"/>
      <c r="P2621"/>
      <c r="Q2621"/>
      <c r="R2621"/>
      <c r="S2621"/>
      <c r="T2621"/>
      <c r="U2621"/>
      <c r="V2621"/>
      <c r="X2621" s="29"/>
      <c r="AB2621" s="108"/>
      <c r="AC2621" s="108"/>
    </row>
    <row r="2622" hidden="1" spans="1:29">
      <c r="A2622"/>
      <c r="B2622"/>
      <c r="C2622"/>
      <c r="D2622"/>
      <c r="E2622"/>
      <c r="F2622"/>
      <c r="G2622"/>
      <c r="H2622"/>
      <c r="I2622"/>
      <c r="J2622"/>
      <c r="K2622"/>
      <c r="L2622"/>
      <c r="M2622"/>
      <c r="N2622"/>
      <c r="O2622"/>
      <c r="P2622"/>
      <c r="Q2622"/>
      <c r="R2622"/>
      <c r="S2622"/>
      <c r="T2622"/>
      <c r="U2622"/>
      <c r="V2622"/>
      <c r="X2622" s="29"/>
      <c r="AB2622" s="108"/>
      <c r="AC2622" s="108"/>
    </row>
    <row r="2623" hidden="1" spans="1:29">
      <c r="A2623"/>
      <c r="B2623"/>
      <c r="C2623"/>
      <c r="D2623"/>
      <c r="E2623"/>
      <c r="F2623"/>
      <c r="G2623"/>
      <c r="H2623"/>
      <c r="I2623"/>
      <c r="J2623"/>
      <c r="K2623"/>
      <c r="L2623"/>
      <c r="M2623"/>
      <c r="N2623"/>
      <c r="O2623"/>
      <c r="P2623"/>
      <c r="Q2623"/>
      <c r="R2623"/>
      <c r="S2623"/>
      <c r="T2623"/>
      <c r="U2623"/>
      <c r="V2623"/>
      <c r="X2623" s="29"/>
      <c r="AB2623" s="108"/>
      <c r="AC2623" s="108"/>
    </row>
    <row r="2624" hidden="1" spans="1:29">
      <c r="A2624"/>
      <c r="B2624"/>
      <c r="C2624"/>
      <c r="D2624"/>
      <c r="E2624"/>
      <c r="F2624"/>
      <c r="G2624"/>
      <c r="H2624"/>
      <c r="I2624"/>
      <c r="J2624"/>
      <c r="K2624"/>
      <c r="L2624"/>
      <c r="M2624"/>
      <c r="N2624"/>
      <c r="O2624"/>
      <c r="P2624"/>
      <c r="Q2624"/>
      <c r="R2624"/>
      <c r="S2624"/>
      <c r="T2624"/>
      <c r="U2624"/>
      <c r="V2624"/>
      <c r="X2624" s="29"/>
      <c r="AB2624" s="108"/>
      <c r="AC2624" s="108"/>
    </row>
    <row r="2625" hidden="1" spans="1:29">
      <c r="A2625"/>
      <c r="B2625"/>
      <c r="C2625"/>
      <c r="D2625"/>
      <c r="E2625"/>
      <c r="F2625"/>
      <c r="G2625"/>
      <c r="H2625"/>
      <c r="I2625"/>
      <c r="J2625"/>
      <c r="K2625"/>
      <c r="L2625"/>
      <c r="M2625"/>
      <c r="N2625"/>
      <c r="O2625"/>
      <c r="P2625"/>
      <c r="Q2625"/>
      <c r="R2625"/>
      <c r="S2625"/>
      <c r="T2625"/>
      <c r="U2625"/>
      <c r="V2625"/>
      <c r="X2625" s="29"/>
      <c r="AB2625" s="108"/>
      <c r="AC2625" s="108"/>
    </row>
    <row r="2626" hidden="1" spans="1:29">
      <c r="A2626"/>
      <c r="B2626"/>
      <c r="C2626"/>
      <c r="D2626"/>
      <c r="E2626"/>
      <c r="F2626"/>
      <c r="G2626"/>
      <c r="H2626"/>
      <c r="I2626"/>
      <c r="J2626"/>
      <c r="K2626"/>
      <c r="L2626"/>
      <c r="M2626"/>
      <c r="N2626"/>
      <c r="O2626"/>
      <c r="P2626"/>
      <c r="Q2626"/>
      <c r="R2626"/>
      <c r="S2626"/>
      <c r="T2626"/>
      <c r="U2626"/>
      <c r="V2626"/>
      <c r="X2626" s="29"/>
      <c r="AB2626" s="108"/>
      <c r="AC2626" s="108"/>
    </row>
    <row r="2627" hidden="1" spans="1:29">
      <c r="A2627"/>
      <c r="B2627"/>
      <c r="C2627"/>
      <c r="D2627"/>
      <c r="E2627"/>
      <c r="F2627"/>
      <c r="G2627"/>
      <c r="H2627"/>
      <c r="I2627"/>
      <c r="J2627"/>
      <c r="K2627"/>
      <c r="L2627"/>
      <c r="M2627"/>
      <c r="N2627"/>
      <c r="O2627"/>
      <c r="P2627"/>
      <c r="Q2627"/>
      <c r="R2627"/>
      <c r="S2627"/>
      <c r="T2627"/>
      <c r="U2627"/>
      <c r="V2627"/>
      <c r="X2627" s="29"/>
      <c r="AB2627" s="108"/>
      <c r="AC2627" s="108"/>
    </row>
    <row r="2628" hidden="1" spans="1:29">
      <c r="A2628"/>
      <c r="B2628"/>
      <c r="C2628"/>
      <c r="D2628"/>
      <c r="E2628"/>
      <c r="F2628"/>
      <c r="G2628"/>
      <c r="H2628"/>
      <c r="I2628"/>
      <c r="J2628"/>
      <c r="K2628"/>
      <c r="L2628"/>
      <c r="M2628"/>
      <c r="N2628"/>
      <c r="O2628"/>
      <c r="P2628"/>
      <c r="Q2628"/>
      <c r="R2628"/>
      <c r="S2628"/>
      <c r="T2628"/>
      <c r="U2628"/>
      <c r="V2628"/>
      <c r="X2628" s="29"/>
      <c r="AB2628" s="108"/>
      <c r="AC2628" s="108"/>
    </row>
    <row r="2629" hidden="1" spans="1:29">
      <c r="A2629"/>
      <c r="B2629"/>
      <c r="C2629"/>
      <c r="D2629"/>
      <c r="E2629"/>
      <c r="F2629"/>
      <c r="G2629"/>
      <c r="H2629"/>
      <c r="I2629"/>
      <c r="J2629"/>
      <c r="K2629"/>
      <c r="L2629"/>
      <c r="M2629"/>
      <c r="N2629"/>
      <c r="O2629"/>
      <c r="P2629"/>
      <c r="Q2629"/>
      <c r="R2629"/>
      <c r="S2629"/>
      <c r="T2629"/>
      <c r="U2629"/>
      <c r="V2629"/>
      <c r="X2629" s="29"/>
      <c r="AB2629" s="108"/>
      <c r="AC2629" s="108"/>
    </row>
    <row r="2630" hidden="1" spans="1:29">
      <c r="A2630"/>
      <c r="B2630"/>
      <c r="C2630"/>
      <c r="D2630"/>
      <c r="E2630"/>
      <c r="F2630"/>
      <c r="G2630"/>
      <c r="H2630"/>
      <c r="I2630"/>
      <c r="J2630"/>
      <c r="K2630"/>
      <c r="L2630"/>
      <c r="M2630"/>
      <c r="N2630"/>
      <c r="O2630"/>
      <c r="P2630"/>
      <c r="Q2630"/>
      <c r="R2630"/>
      <c r="S2630"/>
      <c r="T2630"/>
      <c r="U2630"/>
      <c r="V2630"/>
      <c r="X2630" s="29"/>
      <c r="AB2630" s="108"/>
      <c r="AC2630" s="108"/>
    </row>
    <row r="2631" hidden="1" spans="1:29">
      <c r="A2631"/>
      <c r="B2631"/>
      <c r="C2631"/>
      <c r="D2631"/>
      <c r="E2631"/>
      <c r="F2631"/>
      <c r="G2631"/>
      <c r="H2631"/>
      <c r="I2631"/>
      <c r="J2631"/>
      <c r="K2631"/>
      <c r="L2631"/>
      <c r="M2631"/>
      <c r="N2631"/>
      <c r="O2631"/>
      <c r="P2631"/>
      <c r="Q2631"/>
      <c r="R2631"/>
      <c r="S2631"/>
      <c r="T2631"/>
      <c r="U2631"/>
      <c r="V2631"/>
      <c r="X2631" s="29"/>
      <c r="AB2631" s="108"/>
      <c r="AC2631" s="108"/>
    </row>
    <row r="2632" hidden="1" spans="1:29">
      <c r="A2632"/>
      <c r="B2632"/>
      <c r="C2632"/>
      <c r="D2632"/>
      <c r="E2632"/>
      <c r="F2632"/>
      <c r="G2632"/>
      <c r="H2632"/>
      <c r="I2632"/>
      <c r="J2632"/>
      <c r="K2632"/>
      <c r="L2632"/>
      <c r="M2632"/>
      <c r="N2632"/>
      <c r="O2632"/>
      <c r="P2632"/>
      <c r="Q2632"/>
      <c r="R2632"/>
      <c r="S2632"/>
      <c r="T2632"/>
      <c r="U2632"/>
      <c r="V2632"/>
      <c r="X2632" s="29"/>
      <c r="AB2632" s="108"/>
      <c r="AC2632" s="108"/>
    </row>
    <row r="2633" hidden="1" spans="1:29">
      <c r="A2633"/>
      <c r="B2633"/>
      <c r="C2633"/>
      <c r="D2633"/>
      <c r="E2633"/>
      <c r="F2633"/>
      <c r="G2633"/>
      <c r="H2633"/>
      <c r="I2633"/>
      <c r="J2633"/>
      <c r="K2633"/>
      <c r="L2633"/>
      <c r="M2633"/>
      <c r="N2633"/>
      <c r="O2633"/>
      <c r="P2633"/>
      <c r="Q2633"/>
      <c r="R2633"/>
      <c r="S2633"/>
      <c r="T2633"/>
      <c r="U2633"/>
      <c r="V2633"/>
      <c r="X2633" s="29"/>
      <c r="AB2633" s="108"/>
      <c r="AC2633" s="108"/>
    </row>
    <row r="2634" hidden="1" spans="1:29">
      <c r="A2634"/>
      <c r="B2634"/>
      <c r="C2634"/>
      <c r="D2634"/>
      <c r="E2634"/>
      <c r="F2634"/>
      <c r="G2634"/>
      <c r="H2634"/>
      <c r="I2634"/>
      <c r="J2634"/>
      <c r="K2634"/>
      <c r="L2634"/>
      <c r="M2634"/>
      <c r="N2634"/>
      <c r="O2634"/>
      <c r="P2634"/>
      <c r="Q2634"/>
      <c r="R2634"/>
      <c r="S2634"/>
      <c r="T2634"/>
      <c r="U2634"/>
      <c r="V2634"/>
      <c r="X2634" s="29"/>
      <c r="AB2634" s="108"/>
      <c r="AC2634" s="108"/>
    </row>
    <row r="2635" hidden="1" spans="1:29">
      <c r="A2635"/>
      <c r="B2635"/>
      <c r="C2635"/>
      <c r="D2635"/>
      <c r="E2635"/>
      <c r="F2635"/>
      <c r="G2635"/>
      <c r="H2635"/>
      <c r="I2635"/>
      <c r="J2635"/>
      <c r="K2635"/>
      <c r="L2635"/>
      <c r="M2635"/>
      <c r="N2635"/>
      <c r="O2635"/>
      <c r="P2635"/>
      <c r="Q2635"/>
      <c r="R2635"/>
      <c r="S2635"/>
      <c r="T2635"/>
      <c r="U2635"/>
      <c r="V2635"/>
      <c r="X2635" s="29"/>
      <c r="AB2635" s="108"/>
      <c r="AC2635" s="108"/>
    </row>
    <row r="2636" hidden="1" spans="1:29">
      <c r="A2636"/>
      <c r="B2636"/>
      <c r="C2636"/>
      <c r="D2636"/>
      <c r="E2636"/>
      <c r="F2636"/>
      <c r="G2636"/>
      <c r="H2636"/>
      <c r="I2636"/>
      <c r="J2636"/>
      <c r="K2636"/>
      <c r="L2636"/>
      <c r="M2636"/>
      <c r="N2636"/>
      <c r="O2636"/>
      <c r="P2636"/>
      <c r="Q2636"/>
      <c r="R2636"/>
      <c r="S2636"/>
      <c r="T2636"/>
      <c r="U2636"/>
      <c r="V2636"/>
      <c r="X2636" s="29"/>
      <c r="AB2636" s="108"/>
      <c r="AC2636" s="108"/>
    </row>
    <row r="2637" hidden="1" spans="1:29">
      <c r="A2637"/>
      <c r="B2637"/>
      <c r="C2637"/>
      <c r="D2637"/>
      <c r="E2637"/>
      <c r="F2637"/>
      <c r="G2637"/>
      <c r="H2637"/>
      <c r="I2637"/>
      <c r="J2637"/>
      <c r="K2637"/>
      <c r="L2637"/>
      <c r="M2637"/>
      <c r="N2637"/>
      <c r="O2637"/>
      <c r="P2637"/>
      <c r="Q2637"/>
      <c r="R2637"/>
      <c r="S2637"/>
      <c r="T2637"/>
      <c r="U2637"/>
      <c r="V2637"/>
      <c r="X2637" s="29"/>
      <c r="AB2637" s="108"/>
      <c r="AC2637" s="108"/>
    </row>
    <row r="2638" hidden="1" spans="1:29">
      <c r="A2638"/>
      <c r="B2638"/>
      <c r="C2638"/>
      <c r="D2638"/>
      <c r="E2638"/>
      <c r="F2638"/>
      <c r="G2638"/>
      <c r="H2638"/>
      <c r="I2638"/>
      <c r="J2638"/>
      <c r="K2638"/>
      <c r="L2638"/>
      <c r="M2638"/>
      <c r="N2638"/>
      <c r="O2638"/>
      <c r="P2638"/>
      <c r="Q2638"/>
      <c r="R2638"/>
      <c r="S2638"/>
      <c r="T2638"/>
      <c r="U2638"/>
      <c r="V2638"/>
      <c r="X2638" s="29"/>
      <c r="AB2638" s="108"/>
      <c r="AC2638" s="108"/>
    </row>
    <row r="2639" hidden="1" spans="1:29">
      <c r="A2639"/>
      <c r="B2639"/>
      <c r="C2639"/>
      <c r="D2639"/>
      <c r="E2639"/>
      <c r="F2639"/>
      <c r="G2639"/>
      <c r="H2639"/>
      <c r="I2639"/>
      <c r="J2639"/>
      <c r="K2639"/>
      <c r="L2639"/>
      <c r="M2639"/>
      <c r="N2639"/>
      <c r="O2639"/>
      <c r="P2639"/>
      <c r="Q2639"/>
      <c r="R2639"/>
      <c r="S2639"/>
      <c r="T2639"/>
      <c r="U2639"/>
      <c r="V2639"/>
      <c r="X2639" s="29"/>
      <c r="AB2639" s="108"/>
      <c r="AC2639" s="108"/>
    </row>
    <row r="2640" hidden="1" spans="1:29">
      <c r="A2640"/>
      <c r="B2640"/>
      <c r="C2640"/>
      <c r="D2640"/>
      <c r="E2640"/>
      <c r="F2640"/>
      <c r="G2640"/>
      <c r="H2640"/>
      <c r="I2640"/>
      <c r="J2640"/>
      <c r="K2640"/>
      <c r="L2640"/>
      <c r="M2640"/>
      <c r="N2640"/>
      <c r="O2640"/>
      <c r="P2640"/>
      <c r="Q2640"/>
      <c r="R2640"/>
      <c r="S2640"/>
      <c r="T2640"/>
      <c r="U2640"/>
      <c r="V2640"/>
      <c r="X2640" s="29"/>
      <c r="AB2640" s="108"/>
      <c r="AC2640" s="108"/>
    </row>
    <row r="2641" hidden="1" spans="1:29">
      <c r="A2641"/>
      <c r="B2641"/>
      <c r="C2641"/>
      <c r="D2641"/>
      <c r="E2641"/>
      <c r="F2641"/>
      <c r="G2641"/>
      <c r="H2641"/>
      <c r="I2641"/>
      <c r="J2641"/>
      <c r="K2641"/>
      <c r="L2641"/>
      <c r="M2641"/>
      <c r="N2641"/>
      <c r="O2641"/>
      <c r="P2641"/>
      <c r="Q2641"/>
      <c r="R2641"/>
      <c r="S2641"/>
      <c r="T2641"/>
      <c r="U2641"/>
      <c r="V2641"/>
      <c r="X2641" s="29"/>
      <c r="AB2641" s="108"/>
      <c r="AC2641" s="108"/>
    </row>
    <row r="2642" hidden="1" spans="1:29">
      <c r="A2642"/>
      <c r="B2642"/>
      <c r="C2642"/>
      <c r="D2642"/>
      <c r="E2642"/>
      <c r="F2642"/>
      <c r="G2642"/>
      <c r="H2642"/>
      <c r="I2642"/>
      <c r="J2642"/>
      <c r="K2642"/>
      <c r="L2642"/>
      <c r="M2642"/>
      <c r="N2642"/>
      <c r="O2642"/>
      <c r="P2642"/>
      <c r="Q2642"/>
      <c r="R2642"/>
      <c r="S2642"/>
      <c r="T2642"/>
      <c r="U2642"/>
      <c r="V2642"/>
      <c r="X2642" s="29"/>
      <c r="AB2642" s="108"/>
      <c r="AC2642" s="108"/>
    </row>
    <row r="2643" hidden="1" spans="1:29">
      <c r="A2643"/>
      <c r="B2643"/>
      <c r="C2643"/>
      <c r="D2643"/>
      <c r="E2643"/>
      <c r="F2643"/>
      <c r="G2643"/>
      <c r="H2643"/>
      <c r="I2643"/>
      <c r="J2643"/>
      <c r="K2643"/>
      <c r="L2643"/>
      <c r="M2643"/>
      <c r="N2643"/>
      <c r="O2643"/>
      <c r="P2643"/>
      <c r="Q2643"/>
      <c r="R2643"/>
      <c r="S2643"/>
      <c r="T2643"/>
      <c r="U2643"/>
      <c r="V2643"/>
      <c r="X2643" s="29"/>
      <c r="AB2643" s="108"/>
      <c r="AC2643" s="108"/>
    </row>
    <row r="2644" hidden="1" spans="1:29">
      <c r="A2644"/>
      <c r="B2644"/>
      <c r="C2644"/>
      <c r="D2644"/>
      <c r="E2644"/>
      <c r="F2644"/>
      <c r="G2644"/>
      <c r="H2644"/>
      <c r="I2644"/>
      <c r="J2644"/>
      <c r="K2644"/>
      <c r="L2644"/>
      <c r="M2644"/>
      <c r="N2644"/>
      <c r="O2644"/>
      <c r="P2644"/>
      <c r="Q2644"/>
      <c r="R2644"/>
      <c r="S2644"/>
      <c r="T2644"/>
      <c r="U2644"/>
      <c r="V2644"/>
      <c r="X2644" s="29"/>
      <c r="AB2644" s="108"/>
      <c r="AC2644" s="108"/>
    </row>
    <row r="2645" hidden="1" spans="1:29">
      <c r="A2645"/>
      <c r="B2645"/>
      <c r="C2645"/>
      <c r="D2645"/>
      <c r="E2645"/>
      <c r="F2645"/>
      <c r="G2645"/>
      <c r="H2645"/>
      <c r="I2645"/>
      <c r="J2645"/>
      <c r="K2645"/>
      <c r="L2645"/>
      <c r="M2645"/>
      <c r="N2645"/>
      <c r="O2645"/>
      <c r="P2645"/>
      <c r="Q2645"/>
      <c r="R2645"/>
      <c r="S2645"/>
      <c r="T2645"/>
      <c r="U2645"/>
      <c r="V2645"/>
      <c r="X2645" s="29"/>
      <c r="AB2645" s="108"/>
      <c r="AC2645" s="108"/>
    </row>
    <row r="2646" hidden="1" spans="1:29">
      <c r="A2646"/>
      <c r="B2646"/>
      <c r="C2646"/>
      <c r="D2646"/>
      <c r="E2646"/>
      <c r="F2646"/>
      <c r="G2646"/>
      <c r="H2646"/>
      <c r="I2646"/>
      <c r="J2646"/>
      <c r="K2646"/>
      <c r="L2646"/>
      <c r="M2646"/>
      <c r="N2646"/>
      <c r="O2646"/>
      <c r="P2646"/>
      <c r="Q2646"/>
      <c r="R2646"/>
      <c r="S2646"/>
      <c r="T2646"/>
      <c r="U2646"/>
      <c r="V2646"/>
      <c r="X2646" s="29"/>
      <c r="AB2646" s="108"/>
      <c r="AC2646" s="108"/>
    </row>
    <row r="2647" hidden="1" spans="1:29">
      <c r="A2647"/>
      <c r="B2647"/>
      <c r="C2647"/>
      <c r="D2647"/>
      <c r="E2647"/>
      <c r="F2647"/>
      <c r="G2647"/>
      <c r="H2647"/>
      <c r="I2647"/>
      <c r="J2647"/>
      <c r="K2647"/>
      <c r="L2647"/>
      <c r="M2647"/>
      <c r="N2647"/>
      <c r="O2647"/>
      <c r="P2647"/>
      <c r="Q2647"/>
      <c r="R2647"/>
      <c r="S2647"/>
      <c r="T2647"/>
      <c r="U2647"/>
      <c r="V2647"/>
      <c r="X2647" s="29"/>
      <c r="AB2647" s="108"/>
      <c r="AC2647" s="108"/>
    </row>
    <row r="2648" hidden="1" spans="1:29">
      <c r="A2648"/>
      <c r="B2648"/>
      <c r="C2648"/>
      <c r="D2648"/>
      <c r="E2648"/>
      <c r="F2648"/>
      <c r="G2648"/>
      <c r="H2648"/>
      <c r="I2648"/>
      <c r="J2648"/>
      <c r="K2648"/>
      <c r="L2648"/>
      <c r="M2648"/>
      <c r="N2648"/>
      <c r="O2648"/>
      <c r="P2648"/>
      <c r="Q2648"/>
      <c r="R2648"/>
      <c r="S2648"/>
      <c r="T2648"/>
      <c r="U2648"/>
      <c r="V2648"/>
      <c r="X2648" s="29"/>
      <c r="AB2648" s="108"/>
      <c r="AC2648" s="108"/>
    </row>
    <row r="2649" hidden="1" spans="1:29">
      <c r="A2649"/>
      <c r="B2649"/>
      <c r="C2649"/>
      <c r="D2649"/>
      <c r="E2649"/>
      <c r="F2649"/>
      <c r="G2649"/>
      <c r="H2649"/>
      <c r="I2649"/>
      <c r="J2649"/>
      <c r="K2649"/>
      <c r="L2649"/>
      <c r="M2649"/>
      <c r="N2649"/>
      <c r="O2649"/>
      <c r="P2649"/>
      <c r="Q2649"/>
      <c r="R2649"/>
      <c r="S2649"/>
      <c r="T2649"/>
      <c r="U2649"/>
      <c r="V2649"/>
      <c r="X2649" s="29"/>
      <c r="AB2649" s="108"/>
      <c r="AC2649" s="108"/>
    </row>
    <row r="2650" hidden="1" spans="1:29">
      <c r="A2650"/>
      <c r="B2650"/>
      <c r="C2650"/>
      <c r="D2650"/>
      <c r="E2650"/>
      <c r="F2650"/>
      <c r="G2650"/>
      <c r="H2650"/>
      <c r="I2650"/>
      <c r="J2650"/>
      <c r="K2650"/>
      <c r="L2650"/>
      <c r="M2650"/>
      <c r="N2650"/>
      <c r="O2650"/>
      <c r="P2650"/>
      <c r="Q2650"/>
      <c r="R2650"/>
      <c r="S2650"/>
      <c r="T2650"/>
      <c r="U2650"/>
      <c r="V2650"/>
      <c r="X2650" s="29"/>
      <c r="AB2650" s="108"/>
      <c r="AC2650" s="108"/>
    </row>
    <row r="2651" hidden="1" spans="1:29">
      <c r="A2651"/>
      <c r="B2651"/>
      <c r="C2651"/>
      <c r="D2651"/>
      <c r="E2651"/>
      <c r="F2651"/>
      <c r="G2651"/>
      <c r="H2651"/>
      <c r="I2651"/>
      <c r="J2651"/>
      <c r="K2651"/>
      <c r="L2651"/>
      <c r="M2651"/>
      <c r="N2651"/>
      <c r="O2651"/>
      <c r="P2651"/>
      <c r="Q2651"/>
      <c r="R2651"/>
      <c r="S2651"/>
      <c r="T2651"/>
      <c r="U2651"/>
      <c r="V2651"/>
      <c r="X2651" s="29"/>
      <c r="AB2651" s="108"/>
      <c r="AC2651" s="108"/>
    </row>
    <row r="2652" hidden="1" spans="1:29">
      <c r="A2652"/>
      <c r="B2652"/>
      <c r="C2652"/>
      <c r="D2652"/>
      <c r="E2652"/>
      <c r="F2652"/>
      <c r="G2652"/>
      <c r="H2652"/>
      <c r="I2652"/>
      <c r="J2652"/>
      <c r="K2652"/>
      <c r="L2652"/>
      <c r="M2652"/>
      <c r="N2652"/>
      <c r="O2652"/>
      <c r="P2652"/>
      <c r="Q2652"/>
      <c r="R2652"/>
      <c r="S2652"/>
      <c r="T2652"/>
      <c r="U2652"/>
      <c r="V2652"/>
      <c r="X2652" s="29"/>
      <c r="AB2652" s="108"/>
      <c r="AC2652" s="108"/>
    </row>
    <row r="2653" hidden="1" spans="1:29">
      <c r="A2653"/>
      <c r="B2653"/>
      <c r="C2653"/>
      <c r="D2653"/>
      <c r="E2653"/>
      <c r="F2653"/>
      <c r="G2653"/>
      <c r="H2653"/>
      <c r="I2653"/>
      <c r="J2653"/>
      <c r="K2653"/>
      <c r="L2653"/>
      <c r="M2653"/>
      <c r="N2653"/>
      <c r="O2653"/>
      <c r="P2653"/>
      <c r="Q2653"/>
      <c r="R2653"/>
      <c r="S2653"/>
      <c r="T2653"/>
      <c r="U2653"/>
      <c r="V2653"/>
      <c r="X2653" s="29"/>
      <c r="AB2653" s="108"/>
      <c r="AC2653" s="108"/>
    </row>
    <row r="2654" hidden="1" spans="1:29">
      <c r="A2654"/>
      <c r="B2654"/>
      <c r="C2654"/>
      <c r="D2654"/>
      <c r="E2654"/>
      <c r="F2654"/>
      <c r="G2654"/>
      <c r="H2654"/>
      <c r="I2654"/>
      <c r="J2654"/>
      <c r="K2654"/>
      <c r="L2654"/>
      <c r="M2654"/>
      <c r="N2654"/>
      <c r="O2654"/>
      <c r="P2654"/>
      <c r="Q2654"/>
      <c r="R2654"/>
      <c r="S2654"/>
      <c r="T2654"/>
      <c r="U2654"/>
      <c r="V2654"/>
      <c r="X2654" s="29"/>
      <c r="AB2654" s="108"/>
      <c r="AC2654" s="108"/>
    </row>
    <row r="2655" hidden="1" spans="1:29">
      <c r="A2655"/>
      <c r="B2655"/>
      <c r="C2655"/>
      <c r="D2655"/>
      <c r="E2655"/>
      <c r="F2655"/>
      <c r="G2655"/>
      <c r="H2655"/>
      <c r="I2655"/>
      <c r="J2655"/>
      <c r="K2655"/>
      <c r="L2655"/>
      <c r="M2655"/>
      <c r="N2655"/>
      <c r="O2655"/>
      <c r="P2655"/>
      <c r="Q2655"/>
      <c r="R2655"/>
      <c r="S2655"/>
      <c r="T2655"/>
      <c r="U2655"/>
      <c r="V2655"/>
      <c r="X2655" s="29"/>
      <c r="AB2655" s="108"/>
      <c r="AC2655" s="108"/>
    </row>
    <row r="2656" hidden="1" spans="1:29">
      <c r="A2656"/>
      <c r="B2656"/>
      <c r="C2656"/>
      <c r="D2656"/>
      <c r="E2656"/>
      <c r="F2656"/>
      <c r="G2656"/>
      <c r="H2656"/>
      <c r="I2656"/>
      <c r="J2656"/>
      <c r="K2656"/>
      <c r="L2656"/>
      <c r="M2656"/>
      <c r="N2656"/>
      <c r="O2656"/>
      <c r="P2656"/>
      <c r="Q2656"/>
      <c r="R2656"/>
      <c r="S2656"/>
      <c r="T2656"/>
      <c r="U2656"/>
      <c r="V2656"/>
      <c r="X2656" s="29"/>
      <c r="AB2656" s="108"/>
      <c r="AC2656" s="108"/>
    </row>
    <row r="2657" hidden="1" spans="1:29">
      <c r="A2657"/>
      <c r="B2657"/>
      <c r="C2657"/>
      <c r="D2657"/>
      <c r="E2657"/>
      <c r="F2657"/>
      <c r="G2657"/>
      <c r="H2657"/>
      <c r="I2657"/>
      <c r="J2657"/>
      <c r="K2657"/>
      <c r="L2657"/>
      <c r="M2657"/>
      <c r="N2657"/>
      <c r="O2657"/>
      <c r="P2657"/>
      <c r="Q2657"/>
      <c r="R2657"/>
      <c r="S2657"/>
      <c r="T2657"/>
      <c r="U2657"/>
      <c r="V2657"/>
      <c r="X2657" s="29"/>
      <c r="AB2657" s="108"/>
      <c r="AC2657" s="108"/>
    </row>
    <row r="2658" hidden="1" spans="1:29">
      <c r="A2658"/>
      <c r="B2658"/>
      <c r="C2658"/>
      <c r="D2658"/>
      <c r="E2658"/>
      <c r="F2658"/>
      <c r="G2658"/>
      <c r="H2658"/>
      <c r="I2658"/>
      <c r="J2658"/>
      <c r="K2658"/>
      <c r="L2658"/>
      <c r="M2658"/>
      <c r="N2658"/>
      <c r="O2658"/>
      <c r="P2658"/>
      <c r="Q2658"/>
      <c r="R2658"/>
      <c r="S2658"/>
      <c r="T2658"/>
      <c r="U2658"/>
      <c r="V2658"/>
      <c r="X2658" s="29"/>
      <c r="AB2658" s="108"/>
      <c r="AC2658" s="108"/>
    </row>
    <row r="2659" hidden="1" spans="1:29">
      <c r="A2659"/>
      <c r="B2659"/>
      <c r="C2659"/>
      <c r="D2659"/>
      <c r="E2659"/>
      <c r="F2659"/>
      <c r="G2659"/>
      <c r="H2659"/>
      <c r="I2659"/>
      <c r="J2659"/>
      <c r="K2659"/>
      <c r="L2659"/>
      <c r="M2659"/>
      <c r="N2659"/>
      <c r="O2659"/>
      <c r="P2659"/>
      <c r="Q2659"/>
      <c r="R2659"/>
      <c r="S2659"/>
      <c r="T2659"/>
      <c r="U2659"/>
      <c r="V2659"/>
      <c r="X2659" s="29"/>
      <c r="AB2659" s="108"/>
      <c r="AC2659" s="108"/>
    </row>
    <row r="2660" hidden="1" spans="1:29">
      <c r="A2660"/>
      <c r="B2660"/>
      <c r="C2660"/>
      <c r="D2660"/>
      <c r="E2660"/>
      <c r="F2660"/>
      <c r="G2660"/>
      <c r="H2660"/>
      <c r="I2660"/>
      <c r="J2660"/>
      <c r="K2660"/>
      <c r="L2660"/>
      <c r="M2660"/>
      <c r="N2660"/>
      <c r="O2660"/>
      <c r="P2660"/>
      <c r="Q2660"/>
      <c r="R2660"/>
      <c r="S2660"/>
      <c r="T2660"/>
      <c r="U2660"/>
      <c r="V2660"/>
      <c r="X2660" s="29"/>
      <c r="AB2660" s="108"/>
      <c r="AC2660" s="108"/>
    </row>
    <row r="2661" hidden="1" spans="1:29">
      <c r="A2661"/>
      <c r="B2661"/>
      <c r="C2661"/>
      <c r="D2661"/>
      <c r="E2661"/>
      <c r="F2661"/>
      <c r="G2661"/>
      <c r="H2661"/>
      <c r="I2661"/>
      <c r="J2661"/>
      <c r="K2661"/>
      <c r="L2661"/>
      <c r="M2661"/>
      <c r="N2661"/>
      <c r="O2661"/>
      <c r="P2661"/>
      <c r="Q2661"/>
      <c r="R2661"/>
      <c r="S2661"/>
      <c r="T2661"/>
      <c r="U2661"/>
      <c r="V2661"/>
      <c r="X2661" s="29"/>
      <c r="AB2661" s="108"/>
      <c r="AC2661" s="108"/>
    </row>
    <row r="2662" hidden="1" spans="1:29">
      <c r="A2662"/>
      <c r="B2662"/>
      <c r="C2662"/>
      <c r="D2662"/>
      <c r="E2662"/>
      <c r="F2662"/>
      <c r="G2662"/>
      <c r="H2662"/>
      <c r="I2662"/>
      <c r="J2662"/>
      <c r="K2662"/>
      <c r="L2662"/>
      <c r="M2662"/>
      <c r="N2662"/>
      <c r="O2662"/>
      <c r="P2662"/>
      <c r="Q2662"/>
      <c r="R2662"/>
      <c r="S2662"/>
      <c r="T2662"/>
      <c r="U2662"/>
      <c r="V2662"/>
      <c r="X2662" s="29"/>
      <c r="AB2662" s="108"/>
      <c r="AC2662" s="108"/>
    </row>
    <row r="2663" hidden="1" spans="1:29">
      <c r="A2663"/>
      <c r="B2663"/>
      <c r="C2663"/>
      <c r="D2663"/>
      <c r="E2663"/>
      <c r="F2663"/>
      <c r="G2663"/>
      <c r="H2663"/>
      <c r="I2663"/>
      <c r="J2663"/>
      <c r="K2663"/>
      <c r="L2663"/>
      <c r="M2663"/>
      <c r="N2663"/>
      <c r="O2663"/>
      <c r="P2663"/>
      <c r="Q2663"/>
      <c r="R2663"/>
      <c r="S2663"/>
      <c r="T2663"/>
      <c r="U2663"/>
      <c r="V2663"/>
      <c r="X2663" s="29"/>
      <c r="AB2663" s="108"/>
      <c r="AC2663" s="108"/>
    </row>
    <row r="2664" hidden="1" spans="1:29">
      <c r="A2664"/>
      <c r="B2664"/>
      <c r="C2664"/>
      <c r="D2664"/>
      <c r="E2664"/>
      <c r="F2664"/>
      <c r="G2664"/>
      <c r="H2664"/>
      <c r="I2664"/>
      <c r="J2664"/>
      <c r="K2664"/>
      <c r="L2664"/>
      <c r="M2664"/>
      <c r="N2664"/>
      <c r="O2664"/>
      <c r="P2664"/>
      <c r="Q2664"/>
      <c r="R2664"/>
      <c r="S2664"/>
      <c r="T2664"/>
      <c r="U2664"/>
      <c r="V2664"/>
      <c r="X2664" s="29"/>
      <c r="AB2664" s="108"/>
      <c r="AC2664" s="108"/>
    </row>
    <row r="2665" hidden="1" spans="1:29">
      <c r="A2665"/>
      <c r="B2665"/>
      <c r="C2665"/>
      <c r="D2665"/>
      <c r="E2665"/>
      <c r="F2665"/>
      <c r="G2665"/>
      <c r="H2665"/>
      <c r="I2665"/>
      <c r="J2665"/>
      <c r="K2665"/>
      <c r="L2665"/>
      <c r="M2665"/>
      <c r="N2665"/>
      <c r="O2665"/>
      <c r="P2665"/>
      <c r="Q2665"/>
      <c r="R2665"/>
      <c r="S2665"/>
      <c r="T2665"/>
      <c r="U2665"/>
      <c r="V2665"/>
      <c r="X2665" s="29"/>
      <c r="AB2665" s="108"/>
      <c r="AC2665" s="108"/>
    </row>
    <row r="2666" hidden="1" spans="1:29">
      <c r="A2666"/>
      <c r="B2666"/>
      <c r="C2666"/>
      <c r="D2666"/>
      <c r="E2666"/>
      <c r="F2666"/>
      <c r="G2666"/>
      <c r="H2666"/>
      <c r="I2666"/>
      <c r="J2666"/>
      <c r="K2666"/>
      <c r="L2666"/>
      <c r="M2666"/>
      <c r="N2666"/>
      <c r="O2666"/>
      <c r="P2666"/>
      <c r="Q2666"/>
      <c r="R2666"/>
      <c r="S2666"/>
      <c r="T2666"/>
      <c r="U2666"/>
      <c r="V2666"/>
      <c r="X2666" s="29"/>
      <c r="AB2666" s="108"/>
      <c r="AC2666" s="108"/>
    </row>
    <row r="2667" hidden="1" spans="1:29">
      <c r="A2667"/>
      <c r="B2667"/>
      <c r="C2667"/>
      <c r="D2667"/>
      <c r="E2667"/>
      <c r="F2667"/>
      <c r="G2667"/>
      <c r="H2667"/>
      <c r="I2667"/>
      <c r="J2667"/>
      <c r="K2667"/>
      <c r="L2667"/>
      <c r="M2667"/>
      <c r="N2667"/>
      <c r="O2667"/>
      <c r="P2667"/>
      <c r="Q2667"/>
      <c r="R2667"/>
      <c r="S2667"/>
      <c r="T2667"/>
      <c r="U2667"/>
      <c r="V2667"/>
      <c r="X2667" s="29"/>
      <c r="AB2667" s="108"/>
      <c r="AC2667" s="108"/>
    </row>
    <row r="2668" hidden="1" spans="1:29">
      <c r="A2668"/>
      <c r="B2668"/>
      <c r="C2668"/>
      <c r="D2668"/>
      <c r="E2668"/>
      <c r="F2668"/>
      <c r="G2668"/>
      <c r="H2668"/>
      <c r="I2668"/>
      <c r="J2668"/>
      <c r="K2668"/>
      <c r="L2668"/>
      <c r="M2668"/>
      <c r="N2668"/>
      <c r="O2668"/>
      <c r="P2668"/>
      <c r="Q2668"/>
      <c r="R2668"/>
      <c r="S2668"/>
      <c r="T2668"/>
      <c r="U2668"/>
      <c r="V2668"/>
      <c r="X2668" s="29"/>
      <c r="AB2668" s="108"/>
      <c r="AC2668" s="108"/>
    </row>
    <row r="2669" hidden="1" spans="1:29">
      <c r="A2669"/>
      <c r="B2669"/>
      <c r="C2669"/>
      <c r="D2669"/>
      <c r="E2669"/>
      <c r="F2669"/>
      <c r="G2669"/>
      <c r="H2669"/>
      <c r="I2669"/>
      <c r="J2669"/>
      <c r="K2669"/>
      <c r="L2669"/>
      <c r="M2669"/>
      <c r="N2669"/>
      <c r="O2669"/>
      <c r="P2669"/>
      <c r="Q2669"/>
      <c r="R2669"/>
      <c r="S2669"/>
      <c r="T2669"/>
      <c r="U2669"/>
      <c r="V2669"/>
      <c r="X2669" s="29"/>
      <c r="AB2669" s="108"/>
      <c r="AC2669" s="108"/>
    </row>
    <row r="2670" hidden="1" spans="1:29">
      <c r="A2670"/>
      <c r="B2670"/>
      <c r="C2670"/>
      <c r="D2670"/>
      <c r="E2670"/>
      <c r="F2670"/>
      <c r="G2670"/>
      <c r="H2670"/>
      <c r="I2670"/>
      <c r="J2670"/>
      <c r="K2670"/>
      <c r="L2670"/>
      <c r="M2670"/>
      <c r="N2670"/>
      <c r="O2670"/>
      <c r="P2670"/>
      <c r="Q2670"/>
      <c r="R2670"/>
      <c r="S2670"/>
      <c r="T2670"/>
      <c r="U2670"/>
      <c r="V2670"/>
      <c r="X2670" s="29"/>
      <c r="AB2670" s="108"/>
      <c r="AC2670" s="108"/>
    </row>
    <row r="2671" hidden="1" spans="1:29">
      <c r="A2671"/>
      <c r="B2671"/>
      <c r="C2671"/>
      <c r="D2671"/>
      <c r="E2671"/>
      <c r="F2671"/>
      <c r="G2671"/>
      <c r="H2671"/>
      <c r="I2671"/>
      <c r="J2671"/>
      <c r="K2671"/>
      <c r="L2671"/>
      <c r="M2671"/>
      <c r="N2671"/>
      <c r="O2671"/>
      <c r="P2671"/>
      <c r="Q2671"/>
      <c r="R2671"/>
      <c r="S2671"/>
      <c r="T2671"/>
      <c r="U2671"/>
      <c r="V2671"/>
      <c r="X2671" s="29"/>
      <c r="AB2671" s="108"/>
      <c r="AC2671" s="108"/>
    </row>
    <row r="2672" hidden="1" spans="1:29">
      <c r="A2672"/>
      <c r="B2672"/>
      <c r="C2672"/>
      <c r="D2672"/>
      <c r="E2672"/>
      <c r="F2672"/>
      <c r="G2672"/>
      <c r="H2672"/>
      <c r="I2672"/>
      <c r="J2672"/>
      <c r="K2672"/>
      <c r="L2672"/>
      <c r="M2672"/>
      <c r="N2672"/>
      <c r="O2672"/>
      <c r="P2672"/>
      <c r="Q2672"/>
      <c r="R2672"/>
      <c r="S2672"/>
      <c r="T2672"/>
      <c r="U2672"/>
      <c r="V2672"/>
      <c r="X2672" s="29"/>
      <c r="AB2672" s="108"/>
      <c r="AC2672" s="108"/>
    </row>
    <row r="2673" hidden="1" spans="1:29">
      <c r="A2673"/>
      <c r="B2673"/>
      <c r="C2673"/>
      <c r="D2673"/>
      <c r="E2673"/>
      <c r="F2673"/>
      <c r="G2673"/>
      <c r="H2673"/>
      <c r="I2673"/>
      <c r="J2673"/>
      <c r="K2673"/>
      <c r="L2673"/>
      <c r="M2673"/>
      <c r="N2673"/>
      <c r="O2673"/>
      <c r="P2673"/>
      <c r="Q2673"/>
      <c r="R2673"/>
      <c r="S2673"/>
      <c r="T2673"/>
      <c r="U2673"/>
      <c r="V2673"/>
      <c r="X2673" s="29"/>
      <c r="AB2673" s="108"/>
      <c r="AC2673" s="108"/>
    </row>
    <row r="2674" hidden="1" spans="1:29">
      <c r="A2674"/>
      <c r="B2674"/>
      <c r="C2674"/>
      <c r="D2674"/>
      <c r="E2674"/>
      <c r="F2674"/>
      <c r="G2674"/>
      <c r="H2674"/>
      <c r="I2674"/>
      <c r="J2674"/>
      <c r="K2674"/>
      <c r="L2674"/>
      <c r="M2674"/>
      <c r="N2674"/>
      <c r="O2674"/>
      <c r="P2674"/>
      <c r="Q2674"/>
      <c r="R2674"/>
      <c r="S2674"/>
      <c r="T2674"/>
      <c r="U2674"/>
      <c r="V2674"/>
      <c r="X2674" s="29"/>
      <c r="AB2674" s="108"/>
      <c r="AC2674" s="108"/>
    </row>
    <row r="2675" hidden="1" spans="1:29">
      <c r="A2675"/>
      <c r="B2675"/>
      <c r="C2675"/>
      <c r="D2675"/>
      <c r="E2675"/>
      <c r="F2675"/>
      <c r="G2675"/>
      <c r="H2675"/>
      <c r="I2675"/>
      <c r="J2675"/>
      <c r="K2675"/>
      <c r="L2675"/>
      <c r="M2675"/>
      <c r="N2675"/>
      <c r="O2675"/>
      <c r="P2675"/>
      <c r="Q2675"/>
      <c r="R2675"/>
      <c r="S2675"/>
      <c r="T2675"/>
      <c r="U2675"/>
      <c r="V2675"/>
      <c r="X2675" s="29"/>
      <c r="AB2675" s="108"/>
      <c r="AC2675" s="108"/>
    </row>
    <row r="2676" hidden="1" spans="1:29">
      <c r="A2676"/>
      <c r="B2676"/>
      <c r="C2676"/>
      <c r="D2676"/>
      <c r="E2676"/>
      <c r="F2676"/>
      <c r="G2676"/>
      <c r="H2676"/>
      <c r="I2676"/>
      <c r="J2676"/>
      <c r="K2676"/>
      <c r="L2676"/>
      <c r="M2676"/>
      <c r="N2676"/>
      <c r="O2676"/>
      <c r="P2676"/>
      <c r="Q2676"/>
      <c r="R2676"/>
      <c r="S2676"/>
      <c r="T2676"/>
      <c r="U2676"/>
      <c r="V2676"/>
      <c r="X2676" s="29"/>
      <c r="AB2676" s="108"/>
      <c r="AC2676" s="108"/>
    </row>
    <row r="2677" hidden="1" spans="1:29">
      <c r="A2677"/>
      <c r="B2677"/>
      <c r="C2677"/>
      <c r="D2677"/>
      <c r="E2677"/>
      <c r="F2677"/>
      <c r="G2677"/>
      <c r="H2677"/>
      <c r="I2677"/>
      <c r="J2677"/>
      <c r="K2677"/>
      <c r="L2677"/>
      <c r="M2677"/>
      <c r="N2677"/>
      <c r="O2677"/>
      <c r="P2677"/>
      <c r="Q2677"/>
      <c r="R2677"/>
      <c r="S2677"/>
      <c r="T2677"/>
      <c r="U2677"/>
      <c r="V2677"/>
      <c r="X2677" s="29"/>
      <c r="AB2677" s="108"/>
      <c r="AC2677" s="108"/>
    </row>
    <row r="2678" hidden="1" spans="1:29">
      <c r="A2678"/>
      <c r="B2678"/>
      <c r="C2678"/>
      <c r="D2678"/>
      <c r="E2678"/>
      <c r="F2678"/>
      <c r="G2678"/>
      <c r="H2678"/>
      <c r="I2678"/>
      <c r="J2678"/>
      <c r="K2678"/>
      <c r="L2678"/>
      <c r="M2678"/>
      <c r="N2678"/>
      <c r="O2678"/>
      <c r="P2678"/>
      <c r="Q2678"/>
      <c r="R2678"/>
      <c r="S2678"/>
      <c r="T2678"/>
      <c r="U2678"/>
      <c r="V2678"/>
      <c r="X2678" s="29"/>
      <c r="AB2678" s="108"/>
      <c r="AC2678" s="108"/>
    </row>
    <row r="2679" hidden="1" spans="1:29">
      <c r="A2679"/>
      <c r="B2679"/>
      <c r="C2679"/>
      <c r="D2679"/>
      <c r="E2679"/>
      <c r="F2679"/>
      <c r="G2679"/>
      <c r="H2679"/>
      <c r="I2679"/>
      <c r="J2679"/>
      <c r="K2679"/>
      <c r="L2679"/>
      <c r="M2679"/>
      <c r="N2679"/>
      <c r="O2679"/>
      <c r="P2679"/>
      <c r="Q2679"/>
      <c r="R2679"/>
      <c r="S2679"/>
      <c r="T2679"/>
      <c r="U2679"/>
      <c r="V2679"/>
      <c r="X2679" s="29"/>
      <c r="AB2679" s="108"/>
      <c r="AC2679" s="108"/>
    </row>
    <row r="2680" hidden="1" spans="1:29">
      <c r="A2680"/>
      <c r="B2680"/>
      <c r="C2680"/>
      <c r="D2680"/>
      <c r="E2680"/>
      <c r="F2680"/>
      <c r="G2680"/>
      <c r="H2680"/>
      <c r="I2680"/>
      <c r="J2680"/>
      <c r="K2680"/>
      <c r="L2680"/>
      <c r="M2680"/>
      <c r="N2680"/>
      <c r="O2680"/>
      <c r="P2680"/>
      <c r="Q2680"/>
      <c r="R2680"/>
      <c r="S2680"/>
      <c r="T2680"/>
      <c r="U2680"/>
      <c r="V2680"/>
      <c r="X2680" s="29"/>
      <c r="AB2680" s="108"/>
      <c r="AC2680" s="108"/>
    </row>
    <row r="2681" hidden="1" spans="1:29">
      <c r="A2681"/>
      <c r="B2681"/>
      <c r="C2681"/>
      <c r="D2681"/>
      <c r="E2681"/>
      <c r="F2681"/>
      <c r="G2681"/>
      <c r="H2681"/>
      <c r="I2681"/>
      <c r="J2681"/>
      <c r="K2681"/>
      <c r="L2681"/>
      <c r="M2681"/>
      <c r="N2681"/>
      <c r="O2681"/>
      <c r="P2681"/>
      <c r="Q2681"/>
      <c r="R2681"/>
      <c r="S2681"/>
      <c r="T2681"/>
      <c r="U2681"/>
      <c r="V2681"/>
      <c r="X2681" s="29"/>
      <c r="AB2681" s="108"/>
      <c r="AC2681" s="108"/>
    </row>
    <row r="2682" hidden="1" spans="1:29">
      <c r="A2682"/>
      <c r="B2682"/>
      <c r="C2682"/>
      <c r="D2682"/>
      <c r="E2682"/>
      <c r="F2682"/>
      <c r="G2682"/>
      <c r="H2682"/>
      <c r="I2682"/>
      <c r="J2682"/>
      <c r="K2682"/>
      <c r="L2682"/>
      <c r="M2682"/>
      <c r="N2682"/>
      <c r="O2682"/>
      <c r="P2682"/>
      <c r="Q2682"/>
      <c r="R2682"/>
      <c r="S2682"/>
      <c r="T2682"/>
      <c r="U2682"/>
      <c r="V2682"/>
      <c r="X2682" s="29"/>
      <c r="AB2682" s="108"/>
      <c r="AC2682" s="108"/>
    </row>
    <row r="2683" hidden="1" spans="1:29">
      <c r="A2683"/>
      <c r="B2683"/>
      <c r="C2683"/>
      <c r="D2683"/>
      <c r="E2683"/>
      <c r="F2683"/>
      <c r="G2683"/>
      <c r="H2683"/>
      <c r="I2683"/>
      <c r="J2683"/>
      <c r="K2683"/>
      <c r="L2683"/>
      <c r="M2683"/>
      <c r="N2683"/>
      <c r="O2683"/>
      <c r="P2683"/>
      <c r="Q2683"/>
      <c r="R2683"/>
      <c r="S2683"/>
      <c r="T2683"/>
      <c r="U2683"/>
      <c r="V2683"/>
      <c r="X2683" s="29"/>
      <c r="AB2683" s="108"/>
      <c r="AC2683" s="108"/>
    </row>
    <row r="2684" hidden="1" spans="1:29">
      <c r="A2684"/>
      <c r="B2684"/>
      <c r="C2684"/>
      <c r="D2684"/>
      <c r="E2684"/>
      <c r="F2684"/>
      <c r="G2684"/>
      <c r="H2684"/>
      <c r="I2684"/>
      <c r="J2684"/>
      <c r="K2684"/>
      <c r="L2684"/>
      <c r="M2684"/>
      <c r="N2684"/>
      <c r="O2684"/>
      <c r="P2684"/>
      <c r="Q2684"/>
      <c r="R2684"/>
      <c r="S2684"/>
      <c r="T2684"/>
      <c r="U2684"/>
      <c r="V2684"/>
      <c r="X2684" s="29"/>
      <c r="AB2684" s="108"/>
      <c r="AC2684" s="108"/>
    </row>
    <row r="2685" hidden="1" spans="1:29">
      <c r="A2685"/>
      <c r="B2685"/>
      <c r="C2685"/>
      <c r="D2685"/>
      <c r="E2685"/>
      <c r="F2685"/>
      <c r="G2685"/>
      <c r="H2685"/>
      <c r="I2685"/>
      <c r="J2685"/>
      <c r="K2685"/>
      <c r="L2685"/>
      <c r="M2685"/>
      <c r="N2685"/>
      <c r="O2685"/>
      <c r="P2685"/>
      <c r="Q2685"/>
      <c r="R2685"/>
      <c r="S2685"/>
      <c r="T2685"/>
      <c r="U2685"/>
      <c r="V2685"/>
      <c r="X2685" s="29"/>
      <c r="AB2685" s="108"/>
      <c r="AC2685" s="108"/>
    </row>
    <row r="2686" hidden="1" spans="1:29">
      <c r="A2686"/>
      <c r="B2686"/>
      <c r="C2686"/>
      <c r="D2686"/>
      <c r="E2686"/>
      <c r="F2686"/>
      <c r="G2686"/>
      <c r="H2686"/>
      <c r="I2686"/>
      <c r="J2686"/>
      <c r="K2686"/>
      <c r="L2686"/>
      <c r="M2686"/>
      <c r="N2686"/>
      <c r="O2686"/>
      <c r="P2686"/>
      <c r="Q2686"/>
      <c r="R2686"/>
      <c r="S2686"/>
      <c r="T2686"/>
      <c r="U2686"/>
      <c r="V2686"/>
      <c r="X2686" s="29"/>
      <c r="AB2686" s="108"/>
      <c r="AC2686" s="108"/>
    </row>
    <row r="2687" hidden="1" spans="1:29">
      <c r="A2687"/>
      <c r="B2687"/>
      <c r="C2687"/>
      <c r="D2687"/>
      <c r="E2687"/>
      <c r="F2687"/>
      <c r="G2687"/>
      <c r="H2687"/>
      <c r="I2687"/>
      <c r="J2687"/>
      <c r="K2687"/>
      <c r="L2687"/>
      <c r="M2687"/>
      <c r="N2687"/>
      <c r="O2687"/>
      <c r="P2687"/>
      <c r="Q2687"/>
      <c r="R2687"/>
      <c r="S2687"/>
      <c r="T2687"/>
      <c r="U2687"/>
      <c r="V2687"/>
      <c r="X2687" s="29"/>
      <c r="AB2687" s="108"/>
      <c r="AC2687" s="108"/>
    </row>
    <row r="2688" hidden="1" spans="1:29">
      <c r="A2688"/>
      <c r="B2688"/>
      <c r="C2688"/>
      <c r="D2688"/>
      <c r="E2688"/>
      <c r="F2688"/>
      <c r="G2688"/>
      <c r="H2688"/>
      <c r="I2688"/>
      <c r="J2688"/>
      <c r="K2688"/>
      <c r="L2688"/>
      <c r="M2688"/>
      <c r="N2688"/>
      <c r="O2688"/>
      <c r="P2688"/>
      <c r="Q2688"/>
      <c r="R2688"/>
      <c r="S2688"/>
      <c r="T2688"/>
      <c r="U2688"/>
      <c r="V2688"/>
      <c r="X2688" s="29"/>
      <c r="AB2688" s="108"/>
      <c r="AC2688" s="108"/>
    </row>
    <row r="2689" hidden="1" spans="1:29">
      <c r="A2689"/>
      <c r="B2689"/>
      <c r="C2689"/>
      <c r="D2689"/>
      <c r="E2689"/>
      <c r="F2689"/>
      <c r="G2689"/>
      <c r="H2689"/>
      <c r="I2689"/>
      <c r="J2689"/>
      <c r="K2689"/>
      <c r="L2689"/>
      <c r="M2689"/>
      <c r="N2689"/>
      <c r="O2689"/>
      <c r="P2689"/>
      <c r="Q2689"/>
      <c r="R2689"/>
      <c r="S2689"/>
      <c r="T2689"/>
      <c r="U2689"/>
      <c r="V2689"/>
      <c r="X2689" s="29"/>
      <c r="AB2689" s="108"/>
      <c r="AC2689" s="108"/>
    </row>
    <row r="2690" hidden="1" spans="1:29">
      <c r="A2690"/>
      <c r="B2690"/>
      <c r="C2690"/>
      <c r="D2690"/>
      <c r="E2690"/>
      <c r="F2690"/>
      <c r="G2690"/>
      <c r="H2690"/>
      <c r="I2690"/>
      <c r="J2690"/>
      <c r="K2690"/>
      <c r="L2690"/>
      <c r="M2690"/>
      <c r="N2690"/>
      <c r="O2690"/>
      <c r="P2690"/>
      <c r="Q2690"/>
      <c r="R2690"/>
      <c r="S2690"/>
      <c r="T2690"/>
      <c r="U2690"/>
      <c r="V2690"/>
      <c r="X2690" s="29"/>
      <c r="AB2690" s="108"/>
      <c r="AC2690" s="108"/>
    </row>
    <row r="2691" hidden="1" spans="1:29">
      <c r="A2691"/>
      <c r="B2691"/>
      <c r="C2691"/>
      <c r="D2691"/>
      <c r="E2691"/>
      <c r="F2691"/>
      <c r="G2691"/>
      <c r="H2691"/>
      <c r="I2691"/>
      <c r="J2691"/>
      <c r="K2691"/>
      <c r="L2691"/>
      <c r="M2691"/>
      <c r="N2691"/>
      <c r="O2691"/>
      <c r="P2691"/>
      <c r="Q2691"/>
      <c r="R2691"/>
      <c r="S2691"/>
      <c r="T2691"/>
      <c r="U2691"/>
      <c r="V2691"/>
      <c r="X2691" s="29"/>
      <c r="AB2691" s="108"/>
      <c r="AC2691" s="108"/>
    </row>
    <row r="2692" hidden="1" spans="1:29">
      <c r="A2692"/>
      <c r="B2692"/>
      <c r="C2692"/>
      <c r="D2692"/>
      <c r="E2692"/>
      <c r="F2692"/>
      <c r="G2692"/>
      <c r="H2692"/>
      <c r="I2692"/>
      <c r="J2692"/>
      <c r="K2692"/>
      <c r="L2692"/>
      <c r="M2692"/>
      <c r="N2692"/>
      <c r="O2692"/>
      <c r="P2692"/>
      <c r="Q2692"/>
      <c r="R2692"/>
      <c r="S2692"/>
      <c r="T2692"/>
      <c r="U2692"/>
      <c r="V2692"/>
      <c r="X2692" s="29"/>
      <c r="AB2692" s="108"/>
      <c r="AC2692" s="108"/>
    </row>
    <row r="2693" hidden="1" spans="1:29">
      <c r="A2693"/>
      <c r="B2693"/>
      <c r="C2693"/>
      <c r="D2693"/>
      <c r="E2693"/>
      <c r="F2693"/>
      <c r="G2693"/>
      <c r="H2693"/>
      <c r="I2693"/>
      <c r="J2693"/>
      <c r="K2693"/>
      <c r="L2693"/>
      <c r="M2693"/>
      <c r="N2693"/>
      <c r="O2693"/>
      <c r="P2693"/>
      <c r="Q2693"/>
      <c r="R2693"/>
      <c r="S2693"/>
      <c r="T2693"/>
      <c r="U2693"/>
      <c r="V2693"/>
      <c r="X2693" s="29"/>
      <c r="AB2693" s="108"/>
      <c r="AC2693" s="108"/>
    </row>
    <row r="2694" hidden="1" spans="1:29">
      <c r="A2694"/>
      <c r="B2694"/>
      <c r="C2694"/>
      <c r="D2694"/>
      <c r="E2694"/>
      <c r="F2694"/>
      <c r="G2694"/>
      <c r="H2694"/>
      <c r="I2694"/>
      <c r="J2694"/>
      <c r="K2694"/>
      <c r="L2694"/>
      <c r="M2694"/>
      <c r="N2694"/>
      <c r="O2694"/>
      <c r="P2694"/>
      <c r="Q2694"/>
      <c r="R2694"/>
      <c r="S2694"/>
      <c r="T2694"/>
      <c r="U2694"/>
      <c r="V2694"/>
      <c r="X2694" s="29"/>
      <c r="AB2694" s="108"/>
      <c r="AC2694" s="108"/>
    </row>
    <row r="2695" hidden="1" spans="1:29">
      <c r="A2695"/>
      <c r="B2695"/>
      <c r="C2695"/>
      <c r="D2695"/>
      <c r="E2695"/>
      <c r="F2695"/>
      <c r="G2695"/>
      <c r="H2695"/>
      <c r="I2695"/>
      <c r="J2695"/>
      <c r="K2695"/>
      <c r="L2695"/>
      <c r="M2695"/>
      <c r="N2695"/>
      <c r="O2695"/>
      <c r="P2695"/>
      <c r="Q2695"/>
      <c r="R2695"/>
      <c r="S2695"/>
      <c r="T2695"/>
      <c r="U2695"/>
      <c r="V2695"/>
      <c r="X2695" s="29"/>
      <c r="AB2695" s="108"/>
      <c r="AC2695" s="108"/>
    </row>
    <row r="2696" hidden="1" spans="1:29">
      <c r="A2696"/>
      <c r="B2696"/>
      <c r="C2696"/>
      <c r="D2696"/>
      <c r="E2696"/>
      <c r="F2696"/>
      <c r="G2696"/>
      <c r="H2696"/>
      <c r="I2696"/>
      <c r="J2696"/>
      <c r="K2696"/>
      <c r="L2696"/>
      <c r="M2696"/>
      <c r="N2696"/>
      <c r="O2696"/>
      <c r="P2696"/>
      <c r="Q2696"/>
      <c r="R2696"/>
      <c r="S2696"/>
      <c r="T2696"/>
      <c r="U2696"/>
      <c r="V2696"/>
      <c r="X2696" s="29"/>
      <c r="AB2696" s="108"/>
      <c r="AC2696" s="108"/>
    </row>
    <row r="2697" hidden="1" spans="1:29">
      <c r="A2697"/>
      <c r="B2697"/>
      <c r="C2697"/>
      <c r="D2697"/>
      <c r="E2697"/>
      <c r="F2697"/>
      <c r="G2697"/>
      <c r="H2697"/>
      <c r="I2697"/>
      <c r="J2697"/>
      <c r="K2697"/>
      <c r="L2697"/>
      <c r="M2697"/>
      <c r="N2697"/>
      <c r="O2697"/>
      <c r="P2697"/>
      <c r="Q2697"/>
      <c r="R2697"/>
      <c r="S2697"/>
      <c r="T2697"/>
      <c r="U2697"/>
      <c r="V2697"/>
      <c r="X2697" s="29"/>
      <c r="AB2697" s="108"/>
      <c r="AC2697" s="108"/>
    </row>
    <row r="2698" hidden="1" spans="1:29">
      <c r="A2698"/>
      <c r="B2698"/>
      <c r="C2698"/>
      <c r="D2698"/>
      <c r="E2698"/>
      <c r="F2698"/>
      <c r="G2698"/>
      <c r="H2698"/>
      <c r="I2698"/>
      <c r="J2698"/>
      <c r="K2698"/>
      <c r="L2698"/>
      <c r="M2698"/>
      <c r="N2698"/>
      <c r="O2698"/>
      <c r="P2698"/>
      <c r="Q2698"/>
      <c r="R2698"/>
      <c r="S2698"/>
      <c r="T2698"/>
      <c r="U2698"/>
      <c r="V2698"/>
      <c r="X2698" s="29"/>
      <c r="AB2698" s="108"/>
      <c r="AC2698" s="108"/>
    </row>
    <row r="2699" hidden="1" spans="1:29">
      <c r="A2699"/>
      <c r="B2699"/>
      <c r="C2699"/>
      <c r="D2699"/>
      <c r="E2699"/>
      <c r="F2699"/>
      <c r="G2699"/>
      <c r="H2699"/>
      <c r="I2699"/>
      <c r="J2699"/>
      <c r="K2699"/>
      <c r="L2699"/>
      <c r="M2699"/>
      <c r="N2699"/>
      <c r="O2699"/>
      <c r="P2699"/>
      <c r="Q2699"/>
      <c r="R2699"/>
      <c r="S2699"/>
      <c r="T2699"/>
      <c r="U2699"/>
      <c r="V2699"/>
      <c r="X2699" s="29"/>
      <c r="AB2699" s="108"/>
      <c r="AC2699" s="108"/>
    </row>
    <row r="2700" hidden="1" spans="1:29">
      <c r="A2700"/>
      <c r="B2700"/>
      <c r="C2700"/>
      <c r="D2700"/>
      <c r="E2700"/>
      <c r="F2700"/>
      <c r="G2700"/>
      <c r="H2700"/>
      <c r="I2700"/>
      <c r="J2700"/>
      <c r="K2700"/>
      <c r="L2700"/>
      <c r="M2700"/>
      <c r="N2700"/>
      <c r="O2700"/>
      <c r="P2700"/>
      <c r="Q2700"/>
      <c r="R2700"/>
      <c r="S2700"/>
      <c r="T2700"/>
      <c r="U2700"/>
      <c r="V2700"/>
      <c r="X2700" s="29"/>
      <c r="AB2700" s="108"/>
      <c r="AC2700" s="108"/>
    </row>
    <row r="2701" hidden="1" spans="1:29">
      <c r="A2701"/>
      <c r="B2701"/>
      <c r="C2701"/>
      <c r="D2701"/>
      <c r="E2701"/>
      <c r="F2701"/>
      <c r="G2701"/>
      <c r="H2701"/>
      <c r="I2701"/>
      <c r="J2701"/>
      <c r="K2701"/>
      <c r="L2701"/>
      <c r="M2701"/>
      <c r="N2701"/>
      <c r="O2701"/>
      <c r="P2701"/>
      <c r="Q2701"/>
      <c r="R2701"/>
      <c r="S2701"/>
      <c r="T2701"/>
      <c r="U2701"/>
      <c r="V2701"/>
      <c r="X2701" s="29"/>
      <c r="AB2701" s="108"/>
      <c r="AC2701" s="108"/>
    </row>
    <row r="2702" hidden="1" spans="1:29">
      <c r="A2702"/>
      <c r="B2702"/>
      <c r="C2702"/>
      <c r="D2702"/>
      <c r="E2702"/>
      <c r="F2702"/>
      <c r="G2702"/>
      <c r="H2702"/>
      <c r="I2702"/>
      <c r="J2702"/>
      <c r="K2702"/>
      <c r="L2702"/>
      <c r="M2702"/>
      <c r="N2702"/>
      <c r="O2702"/>
      <c r="P2702"/>
      <c r="Q2702"/>
      <c r="R2702"/>
      <c r="S2702"/>
      <c r="T2702"/>
      <c r="U2702"/>
      <c r="V2702"/>
      <c r="X2702" s="29"/>
      <c r="AB2702" s="108"/>
      <c r="AC2702" s="108"/>
    </row>
    <row r="2703" hidden="1" spans="1:29">
      <c r="A2703"/>
      <c r="B2703"/>
      <c r="C2703"/>
      <c r="D2703"/>
      <c r="E2703"/>
      <c r="F2703"/>
      <c r="G2703"/>
      <c r="H2703"/>
      <c r="I2703"/>
      <c r="J2703"/>
      <c r="K2703"/>
      <c r="L2703"/>
      <c r="M2703"/>
      <c r="N2703"/>
      <c r="O2703"/>
      <c r="P2703"/>
      <c r="Q2703"/>
      <c r="R2703"/>
      <c r="S2703"/>
      <c r="T2703"/>
      <c r="U2703"/>
      <c r="V2703"/>
      <c r="X2703" s="29"/>
      <c r="AB2703" s="108"/>
      <c r="AC2703" s="108"/>
    </row>
    <row r="2704" hidden="1" spans="1:29">
      <c r="A2704"/>
      <c r="B2704"/>
      <c r="C2704"/>
      <c r="D2704"/>
      <c r="E2704"/>
      <c r="F2704"/>
      <c r="G2704"/>
      <c r="H2704"/>
      <c r="I2704"/>
      <c r="J2704"/>
      <c r="K2704"/>
      <c r="L2704"/>
      <c r="M2704"/>
      <c r="N2704"/>
      <c r="O2704"/>
      <c r="P2704"/>
      <c r="Q2704"/>
      <c r="R2704"/>
      <c r="S2704"/>
      <c r="T2704"/>
      <c r="U2704"/>
      <c r="V2704"/>
      <c r="X2704" s="29"/>
      <c r="AB2704" s="108"/>
      <c r="AC2704" s="108"/>
    </row>
    <row r="2705" hidden="1" spans="1:29">
      <c r="A2705"/>
      <c r="B2705"/>
      <c r="C2705"/>
      <c r="D2705"/>
      <c r="E2705"/>
      <c r="F2705"/>
      <c r="G2705"/>
      <c r="H2705"/>
      <c r="I2705"/>
      <c r="J2705"/>
      <c r="K2705"/>
      <c r="L2705"/>
      <c r="M2705"/>
      <c r="N2705"/>
      <c r="O2705"/>
      <c r="P2705"/>
      <c r="Q2705"/>
      <c r="R2705"/>
      <c r="S2705"/>
      <c r="T2705"/>
      <c r="U2705"/>
      <c r="V2705"/>
      <c r="X2705" s="29"/>
      <c r="AB2705" s="108"/>
      <c r="AC2705" s="108"/>
    </row>
    <row r="2706" hidden="1" spans="1:29">
      <c r="A2706"/>
      <c r="B2706"/>
      <c r="C2706"/>
      <c r="D2706"/>
      <c r="E2706"/>
      <c r="F2706"/>
      <c r="G2706"/>
      <c r="H2706"/>
      <c r="I2706"/>
      <c r="J2706"/>
      <c r="K2706"/>
      <c r="L2706"/>
      <c r="M2706"/>
      <c r="N2706"/>
      <c r="O2706"/>
      <c r="P2706"/>
      <c r="Q2706"/>
      <c r="R2706"/>
      <c r="S2706"/>
      <c r="T2706"/>
      <c r="U2706"/>
      <c r="V2706"/>
      <c r="X2706" s="29"/>
      <c r="AB2706" s="108"/>
      <c r="AC2706" s="108"/>
    </row>
    <row r="2707" hidden="1" spans="1:29">
      <c r="A2707"/>
      <c r="B2707"/>
      <c r="C2707"/>
      <c r="D2707"/>
      <c r="E2707"/>
      <c r="F2707"/>
      <c r="G2707"/>
      <c r="H2707"/>
      <c r="I2707"/>
      <c r="J2707"/>
      <c r="K2707"/>
      <c r="L2707"/>
      <c r="M2707"/>
      <c r="N2707"/>
      <c r="O2707"/>
      <c r="P2707"/>
      <c r="Q2707"/>
      <c r="R2707"/>
      <c r="S2707"/>
      <c r="T2707"/>
      <c r="U2707"/>
      <c r="V2707"/>
      <c r="X2707" s="29"/>
      <c r="AB2707" s="108"/>
      <c r="AC2707" s="108"/>
    </row>
    <row r="2708" hidden="1" spans="1:29">
      <c r="A2708"/>
      <c r="B2708"/>
      <c r="C2708"/>
      <c r="D2708"/>
      <c r="E2708"/>
      <c r="F2708"/>
      <c r="G2708"/>
      <c r="H2708"/>
      <c r="I2708"/>
      <c r="J2708"/>
      <c r="K2708"/>
      <c r="L2708"/>
      <c r="M2708"/>
      <c r="N2708"/>
      <c r="O2708"/>
      <c r="P2708"/>
      <c r="Q2708"/>
      <c r="R2708"/>
      <c r="S2708"/>
      <c r="T2708"/>
      <c r="U2708"/>
      <c r="V2708"/>
      <c r="X2708" s="29"/>
      <c r="AB2708" s="108"/>
      <c r="AC2708" s="108"/>
    </row>
    <row r="2709" hidden="1" spans="1:29">
      <c r="A2709"/>
      <c r="B2709"/>
      <c r="C2709"/>
      <c r="D2709"/>
      <c r="E2709"/>
      <c r="F2709"/>
      <c r="G2709"/>
      <c r="H2709"/>
      <c r="I2709"/>
      <c r="J2709"/>
      <c r="K2709"/>
      <c r="L2709"/>
      <c r="M2709"/>
      <c r="N2709"/>
      <c r="O2709"/>
      <c r="P2709"/>
      <c r="Q2709"/>
      <c r="R2709"/>
      <c r="S2709"/>
      <c r="T2709"/>
      <c r="U2709"/>
      <c r="V2709"/>
      <c r="X2709" s="29"/>
      <c r="AB2709" s="108"/>
      <c r="AC2709" s="108"/>
    </row>
    <row r="2710" hidden="1" spans="1:29">
      <c r="A2710"/>
      <c r="B2710"/>
      <c r="C2710"/>
      <c r="D2710"/>
      <c r="E2710"/>
      <c r="F2710"/>
      <c r="G2710"/>
      <c r="H2710"/>
      <c r="I2710"/>
      <c r="J2710"/>
      <c r="K2710"/>
      <c r="L2710"/>
      <c r="M2710"/>
      <c r="N2710"/>
      <c r="O2710"/>
      <c r="P2710"/>
      <c r="Q2710"/>
      <c r="R2710"/>
      <c r="S2710"/>
      <c r="T2710"/>
      <c r="U2710"/>
      <c r="V2710"/>
      <c r="X2710" s="29"/>
      <c r="AB2710" s="108"/>
      <c r="AC2710" s="108"/>
    </row>
    <row r="2711" hidden="1" spans="1:29">
      <c r="A2711"/>
      <c r="B2711"/>
      <c r="C2711"/>
      <c r="D2711"/>
      <c r="E2711"/>
      <c r="F2711"/>
      <c r="G2711"/>
      <c r="H2711"/>
      <c r="I2711"/>
      <c r="J2711"/>
      <c r="K2711"/>
      <c r="L2711"/>
      <c r="M2711"/>
      <c r="N2711"/>
      <c r="O2711"/>
      <c r="P2711"/>
      <c r="Q2711"/>
      <c r="R2711"/>
      <c r="S2711"/>
      <c r="T2711"/>
      <c r="U2711"/>
      <c r="V2711"/>
      <c r="X2711" s="29"/>
      <c r="AB2711" s="108"/>
      <c r="AC2711" s="108"/>
    </row>
    <row r="2712" hidden="1" spans="1:29">
      <c r="A2712"/>
      <c r="B2712"/>
      <c r="C2712"/>
      <c r="D2712"/>
      <c r="E2712"/>
      <c r="F2712"/>
      <c r="G2712"/>
      <c r="H2712"/>
      <c r="I2712"/>
      <c r="J2712"/>
      <c r="K2712"/>
      <c r="L2712"/>
      <c r="M2712"/>
      <c r="N2712"/>
      <c r="O2712"/>
      <c r="P2712"/>
      <c r="Q2712"/>
      <c r="R2712"/>
      <c r="S2712"/>
      <c r="T2712"/>
      <c r="U2712"/>
      <c r="V2712"/>
      <c r="X2712" s="29"/>
      <c r="AB2712" s="108"/>
      <c r="AC2712" s="108"/>
    </row>
    <row r="2713" hidden="1" spans="1:29">
      <c r="A2713"/>
      <c r="B2713"/>
      <c r="C2713"/>
      <c r="D2713"/>
      <c r="E2713"/>
      <c r="F2713"/>
      <c r="G2713"/>
      <c r="H2713"/>
      <c r="I2713"/>
      <c r="J2713"/>
      <c r="K2713"/>
      <c r="L2713"/>
      <c r="M2713"/>
      <c r="N2713"/>
      <c r="O2713"/>
      <c r="P2713"/>
      <c r="Q2713"/>
      <c r="R2713"/>
      <c r="S2713"/>
      <c r="T2713"/>
      <c r="U2713"/>
      <c r="V2713"/>
      <c r="X2713" s="29"/>
      <c r="AB2713" s="108"/>
      <c r="AC2713" s="108"/>
    </row>
    <row r="2714" hidden="1" spans="1:29">
      <c r="A2714"/>
      <c r="B2714"/>
      <c r="C2714"/>
      <c r="D2714"/>
      <c r="E2714"/>
      <c r="F2714"/>
      <c r="G2714"/>
      <c r="H2714"/>
      <c r="I2714"/>
      <c r="J2714"/>
      <c r="K2714"/>
      <c r="L2714"/>
      <c r="M2714"/>
      <c r="N2714"/>
      <c r="O2714"/>
      <c r="P2714"/>
      <c r="Q2714"/>
      <c r="R2714"/>
      <c r="S2714"/>
      <c r="T2714"/>
      <c r="U2714"/>
      <c r="V2714"/>
      <c r="X2714" s="29"/>
      <c r="AB2714" s="108"/>
      <c r="AC2714" s="108"/>
    </row>
    <row r="2715" hidden="1" spans="1:29">
      <c r="A2715"/>
      <c r="B2715"/>
      <c r="C2715"/>
      <c r="D2715"/>
      <c r="E2715"/>
      <c r="F2715"/>
      <c r="G2715"/>
      <c r="H2715"/>
      <c r="I2715"/>
      <c r="J2715"/>
      <c r="K2715"/>
      <c r="L2715"/>
      <c r="M2715"/>
      <c r="N2715"/>
      <c r="O2715"/>
      <c r="P2715"/>
      <c r="Q2715"/>
      <c r="R2715"/>
      <c r="S2715"/>
      <c r="T2715"/>
      <c r="U2715"/>
      <c r="V2715"/>
      <c r="X2715" s="29"/>
      <c r="AB2715" s="108"/>
      <c r="AC2715" s="108"/>
    </row>
    <row r="2716" hidden="1" spans="1:29">
      <c r="A2716"/>
      <c r="B2716"/>
      <c r="C2716"/>
      <c r="D2716"/>
      <c r="E2716"/>
      <c r="F2716"/>
      <c r="G2716"/>
      <c r="H2716"/>
      <c r="I2716"/>
      <c r="J2716"/>
      <c r="K2716"/>
      <c r="L2716"/>
      <c r="M2716"/>
      <c r="N2716"/>
      <c r="O2716"/>
      <c r="P2716"/>
      <c r="Q2716"/>
      <c r="R2716"/>
      <c r="S2716"/>
      <c r="T2716"/>
      <c r="U2716"/>
      <c r="V2716"/>
      <c r="X2716" s="29"/>
      <c r="AB2716" s="108"/>
      <c r="AC2716" s="108"/>
    </row>
    <row r="2717" hidden="1" spans="1:29">
      <c r="A2717"/>
      <c r="B2717"/>
      <c r="C2717"/>
      <c r="D2717"/>
      <c r="E2717"/>
      <c r="F2717"/>
      <c r="G2717"/>
      <c r="H2717"/>
      <c r="I2717"/>
      <c r="J2717"/>
      <c r="K2717"/>
      <c r="L2717"/>
      <c r="M2717"/>
      <c r="N2717"/>
      <c r="O2717"/>
      <c r="P2717"/>
      <c r="Q2717"/>
      <c r="R2717"/>
      <c r="S2717"/>
      <c r="T2717"/>
      <c r="U2717"/>
      <c r="V2717"/>
      <c r="X2717" s="29"/>
      <c r="AB2717" s="108"/>
      <c r="AC2717" s="108"/>
    </row>
    <row r="2718" hidden="1" spans="1:29">
      <c r="A2718"/>
      <c r="B2718"/>
      <c r="C2718"/>
      <c r="D2718"/>
      <c r="E2718"/>
      <c r="F2718"/>
      <c r="G2718"/>
      <c r="H2718"/>
      <c r="I2718"/>
      <c r="J2718"/>
      <c r="K2718"/>
      <c r="L2718"/>
      <c r="M2718"/>
      <c r="N2718"/>
      <c r="O2718"/>
      <c r="P2718"/>
      <c r="Q2718"/>
      <c r="R2718"/>
      <c r="S2718"/>
      <c r="T2718"/>
      <c r="U2718"/>
      <c r="V2718"/>
      <c r="X2718" s="29"/>
      <c r="AB2718" s="108"/>
      <c r="AC2718" s="108"/>
    </row>
    <row r="2719" hidden="1" spans="1:29">
      <c r="A2719"/>
      <c r="B2719"/>
      <c r="C2719"/>
      <c r="D2719"/>
      <c r="E2719"/>
      <c r="F2719"/>
      <c r="G2719"/>
      <c r="H2719"/>
      <c r="I2719"/>
      <c r="J2719"/>
      <c r="K2719"/>
      <c r="L2719"/>
      <c r="M2719"/>
      <c r="N2719"/>
      <c r="O2719"/>
      <c r="P2719"/>
      <c r="Q2719"/>
      <c r="R2719"/>
      <c r="S2719"/>
      <c r="T2719"/>
      <c r="U2719"/>
      <c r="V2719"/>
      <c r="X2719" s="29"/>
      <c r="AB2719" s="108"/>
      <c r="AC2719" s="108"/>
    </row>
    <row r="2720" hidden="1" spans="1:29">
      <c r="A2720"/>
      <c r="B2720"/>
      <c r="C2720"/>
      <c r="D2720"/>
      <c r="E2720"/>
      <c r="F2720"/>
      <c r="G2720"/>
      <c r="H2720"/>
      <c r="I2720"/>
      <c r="J2720"/>
      <c r="K2720"/>
      <c r="L2720"/>
      <c r="M2720"/>
      <c r="N2720"/>
      <c r="O2720"/>
      <c r="P2720"/>
      <c r="Q2720"/>
      <c r="R2720"/>
      <c r="S2720"/>
      <c r="T2720"/>
      <c r="U2720"/>
      <c r="V2720"/>
      <c r="X2720" s="29"/>
      <c r="AB2720" s="108"/>
      <c r="AC2720" s="108"/>
    </row>
    <row r="2721" hidden="1" spans="1:29">
      <c r="A2721"/>
      <c r="B2721"/>
      <c r="C2721"/>
      <c r="D2721"/>
      <c r="E2721"/>
      <c r="F2721"/>
      <c r="G2721"/>
      <c r="H2721"/>
      <c r="I2721"/>
      <c r="J2721"/>
      <c r="K2721"/>
      <c r="L2721"/>
      <c r="M2721"/>
      <c r="N2721"/>
      <c r="O2721"/>
      <c r="P2721"/>
      <c r="Q2721"/>
      <c r="R2721"/>
      <c r="S2721"/>
      <c r="T2721"/>
      <c r="U2721"/>
      <c r="V2721"/>
      <c r="X2721" s="29"/>
      <c r="AB2721" s="108"/>
      <c r="AC2721" s="108"/>
    </row>
    <row r="2722" hidden="1" spans="1:29">
      <c r="A2722"/>
      <c r="B2722"/>
      <c r="C2722"/>
      <c r="D2722"/>
      <c r="E2722"/>
      <c r="F2722"/>
      <c r="G2722"/>
      <c r="H2722"/>
      <c r="I2722"/>
      <c r="J2722"/>
      <c r="K2722"/>
      <c r="L2722"/>
      <c r="M2722"/>
      <c r="N2722"/>
      <c r="O2722"/>
      <c r="P2722"/>
      <c r="Q2722"/>
      <c r="R2722"/>
      <c r="S2722"/>
      <c r="T2722"/>
      <c r="U2722"/>
      <c r="V2722"/>
      <c r="X2722" s="29"/>
      <c r="AB2722" s="108"/>
      <c r="AC2722" s="108"/>
    </row>
    <row r="2723" hidden="1" spans="1:29">
      <c r="A2723"/>
      <c r="B2723"/>
      <c r="C2723"/>
      <c r="D2723"/>
      <c r="E2723"/>
      <c r="F2723"/>
      <c r="G2723"/>
      <c r="H2723"/>
      <c r="I2723"/>
      <c r="J2723"/>
      <c r="K2723"/>
      <c r="L2723"/>
      <c r="M2723"/>
      <c r="N2723"/>
      <c r="O2723"/>
      <c r="P2723"/>
      <c r="Q2723"/>
      <c r="R2723"/>
      <c r="S2723"/>
      <c r="T2723"/>
      <c r="U2723"/>
      <c r="V2723"/>
      <c r="X2723" s="29"/>
      <c r="AB2723" s="108"/>
      <c r="AC2723" s="108"/>
    </row>
    <row r="2724" hidden="1" spans="1:29">
      <c r="A2724"/>
      <c r="B2724"/>
      <c r="C2724"/>
      <c r="D2724"/>
      <c r="E2724"/>
      <c r="F2724"/>
      <c r="G2724"/>
      <c r="H2724"/>
      <c r="I2724"/>
      <c r="J2724"/>
      <c r="K2724"/>
      <c r="L2724"/>
      <c r="M2724"/>
      <c r="N2724"/>
      <c r="O2724"/>
      <c r="P2724"/>
      <c r="Q2724"/>
      <c r="R2724"/>
      <c r="S2724"/>
      <c r="T2724"/>
      <c r="U2724"/>
      <c r="V2724"/>
      <c r="X2724" s="29"/>
      <c r="AB2724" s="108"/>
      <c r="AC2724" s="108"/>
    </row>
    <row r="2725" hidden="1" spans="1:29">
      <c r="A2725"/>
      <c r="B2725"/>
      <c r="C2725"/>
      <c r="D2725"/>
      <c r="E2725"/>
      <c r="F2725"/>
      <c r="G2725"/>
      <c r="H2725"/>
      <c r="I2725"/>
      <c r="J2725"/>
      <c r="K2725"/>
      <c r="L2725"/>
      <c r="M2725"/>
      <c r="N2725"/>
      <c r="O2725"/>
      <c r="P2725"/>
      <c r="Q2725"/>
      <c r="R2725"/>
      <c r="S2725"/>
      <c r="T2725"/>
      <c r="U2725"/>
      <c r="V2725"/>
      <c r="X2725" s="29"/>
      <c r="AB2725" s="108"/>
      <c r="AC2725" s="108"/>
    </row>
    <row r="2726" hidden="1" spans="1:29">
      <c r="A2726"/>
      <c r="B2726"/>
      <c r="C2726"/>
      <c r="D2726"/>
      <c r="E2726"/>
      <c r="F2726"/>
      <c r="G2726"/>
      <c r="H2726"/>
      <c r="I2726"/>
      <c r="J2726"/>
      <c r="K2726"/>
      <c r="L2726"/>
      <c r="M2726"/>
      <c r="N2726"/>
      <c r="O2726"/>
      <c r="P2726"/>
      <c r="Q2726"/>
      <c r="R2726"/>
      <c r="S2726"/>
      <c r="T2726"/>
      <c r="U2726"/>
      <c r="V2726"/>
      <c r="X2726" s="29"/>
      <c r="AB2726" s="108"/>
      <c r="AC2726" s="108"/>
    </row>
    <row r="2727" hidden="1" spans="1:29">
      <c r="A2727"/>
      <c r="B2727"/>
      <c r="C2727"/>
      <c r="D2727"/>
      <c r="E2727"/>
      <c r="F2727"/>
      <c r="G2727"/>
      <c r="H2727"/>
      <c r="I2727"/>
      <c r="J2727"/>
      <c r="K2727"/>
      <c r="L2727"/>
      <c r="M2727"/>
      <c r="N2727"/>
      <c r="O2727"/>
      <c r="P2727"/>
      <c r="Q2727"/>
      <c r="R2727"/>
      <c r="S2727"/>
      <c r="T2727"/>
      <c r="U2727"/>
      <c r="V2727"/>
      <c r="X2727" s="29"/>
      <c r="AB2727" s="108"/>
      <c r="AC2727" s="108"/>
    </row>
    <row r="2728" hidden="1" spans="1:29">
      <c r="A2728"/>
      <c r="B2728"/>
      <c r="C2728"/>
      <c r="D2728"/>
      <c r="E2728"/>
      <c r="F2728"/>
      <c r="G2728"/>
      <c r="H2728"/>
      <c r="I2728"/>
      <c r="J2728"/>
      <c r="K2728"/>
      <c r="L2728"/>
      <c r="M2728"/>
      <c r="N2728"/>
      <c r="O2728"/>
      <c r="P2728"/>
      <c r="Q2728"/>
      <c r="R2728"/>
      <c r="S2728"/>
      <c r="T2728"/>
      <c r="U2728"/>
      <c r="V2728"/>
      <c r="X2728" s="29"/>
      <c r="AB2728" s="108"/>
      <c r="AC2728" s="108"/>
    </row>
    <row r="2729" hidden="1" spans="1:29">
      <c r="A2729"/>
      <c r="B2729"/>
      <c r="C2729"/>
      <c r="D2729"/>
      <c r="E2729"/>
      <c r="F2729"/>
      <c r="G2729"/>
      <c r="H2729"/>
      <c r="I2729"/>
      <c r="J2729"/>
      <c r="K2729"/>
      <c r="L2729"/>
      <c r="M2729"/>
      <c r="N2729"/>
      <c r="O2729"/>
      <c r="P2729"/>
      <c r="Q2729"/>
      <c r="R2729"/>
      <c r="S2729"/>
      <c r="T2729"/>
      <c r="U2729"/>
      <c r="V2729"/>
      <c r="X2729" s="29"/>
      <c r="AB2729" s="108"/>
      <c r="AC2729" s="108"/>
    </row>
    <row r="2730" hidden="1" spans="1:29">
      <c r="A2730"/>
      <c r="B2730"/>
      <c r="C2730"/>
      <c r="D2730"/>
      <c r="E2730"/>
      <c r="F2730"/>
      <c r="G2730"/>
      <c r="H2730"/>
      <c r="I2730"/>
      <c r="J2730"/>
      <c r="K2730"/>
      <c r="L2730"/>
      <c r="M2730"/>
      <c r="N2730"/>
      <c r="O2730"/>
      <c r="P2730"/>
      <c r="Q2730"/>
      <c r="R2730"/>
      <c r="S2730"/>
      <c r="T2730"/>
      <c r="U2730"/>
      <c r="V2730"/>
      <c r="X2730" s="29"/>
      <c r="AB2730" s="108"/>
      <c r="AC2730" s="108"/>
    </row>
    <row r="2731" hidden="1" spans="1:29">
      <c r="A2731"/>
      <c r="B2731"/>
      <c r="C2731"/>
      <c r="D2731"/>
      <c r="E2731"/>
      <c r="F2731"/>
      <c r="G2731"/>
      <c r="H2731"/>
      <c r="I2731"/>
      <c r="J2731"/>
      <c r="K2731"/>
      <c r="L2731"/>
      <c r="M2731"/>
      <c r="N2731"/>
      <c r="O2731"/>
      <c r="P2731"/>
      <c r="Q2731"/>
      <c r="R2731"/>
      <c r="S2731"/>
      <c r="T2731"/>
      <c r="U2731"/>
      <c r="V2731"/>
      <c r="X2731" s="29"/>
      <c r="AB2731" s="108"/>
      <c r="AC2731" s="108"/>
    </row>
    <row r="2732" hidden="1" spans="1:29">
      <c r="A2732"/>
      <c r="B2732"/>
      <c r="C2732"/>
      <c r="D2732"/>
      <c r="E2732"/>
      <c r="F2732"/>
      <c r="G2732"/>
      <c r="H2732"/>
      <c r="I2732"/>
      <c r="J2732"/>
      <c r="K2732"/>
      <c r="L2732"/>
      <c r="M2732"/>
      <c r="N2732"/>
      <c r="O2732"/>
      <c r="P2732"/>
      <c r="Q2732"/>
      <c r="R2732"/>
      <c r="S2732"/>
      <c r="T2732"/>
      <c r="U2732"/>
      <c r="V2732"/>
      <c r="X2732" s="29"/>
      <c r="AB2732" s="108"/>
      <c r="AC2732" s="108"/>
    </row>
    <row r="2733" hidden="1" spans="1:29">
      <c r="A2733"/>
      <c r="B2733"/>
      <c r="C2733"/>
      <c r="D2733"/>
      <c r="E2733"/>
      <c r="F2733"/>
      <c r="G2733"/>
      <c r="H2733"/>
      <c r="I2733"/>
      <c r="J2733"/>
      <c r="K2733"/>
      <c r="L2733"/>
      <c r="M2733"/>
      <c r="N2733"/>
      <c r="O2733"/>
      <c r="P2733"/>
      <c r="Q2733"/>
      <c r="R2733"/>
      <c r="S2733"/>
      <c r="T2733"/>
      <c r="U2733"/>
      <c r="V2733"/>
      <c r="X2733" s="29"/>
      <c r="AB2733" s="108"/>
      <c r="AC2733" s="108"/>
    </row>
    <row r="2734" hidden="1" spans="1:29">
      <c r="A2734"/>
      <c r="B2734"/>
      <c r="C2734"/>
      <c r="D2734"/>
      <c r="E2734"/>
      <c r="F2734"/>
      <c r="G2734"/>
      <c r="H2734"/>
      <c r="I2734"/>
      <c r="J2734"/>
      <c r="K2734"/>
      <c r="L2734"/>
      <c r="M2734"/>
      <c r="N2734"/>
      <c r="O2734"/>
      <c r="P2734"/>
      <c r="Q2734"/>
      <c r="R2734"/>
      <c r="S2734"/>
      <c r="T2734"/>
      <c r="U2734"/>
      <c r="V2734"/>
      <c r="X2734" s="29"/>
      <c r="AB2734" s="108"/>
      <c r="AC2734" s="108"/>
    </row>
    <row r="2735" hidden="1" spans="1:29">
      <c r="A2735"/>
      <c r="B2735"/>
      <c r="C2735"/>
      <c r="D2735"/>
      <c r="E2735"/>
      <c r="F2735"/>
      <c r="G2735"/>
      <c r="H2735"/>
      <c r="I2735"/>
      <c r="J2735"/>
      <c r="K2735"/>
      <c r="L2735"/>
      <c r="M2735"/>
      <c r="N2735"/>
      <c r="O2735"/>
      <c r="P2735"/>
      <c r="Q2735"/>
      <c r="R2735"/>
      <c r="S2735"/>
      <c r="T2735"/>
      <c r="U2735"/>
      <c r="V2735"/>
      <c r="X2735" s="29"/>
      <c r="AB2735" s="108"/>
      <c r="AC2735" s="108"/>
    </row>
    <row r="2736" hidden="1" spans="1:29">
      <c r="A2736"/>
      <c r="B2736"/>
      <c r="C2736"/>
      <c r="D2736"/>
      <c r="E2736"/>
      <c r="F2736"/>
      <c r="G2736"/>
      <c r="H2736"/>
      <c r="I2736"/>
      <c r="J2736"/>
      <c r="K2736"/>
      <c r="L2736"/>
      <c r="M2736"/>
      <c r="N2736"/>
      <c r="O2736"/>
      <c r="P2736"/>
      <c r="Q2736"/>
      <c r="R2736"/>
      <c r="S2736"/>
      <c r="T2736"/>
      <c r="U2736"/>
      <c r="V2736"/>
      <c r="X2736" s="29"/>
      <c r="AB2736" s="108"/>
      <c r="AC2736" s="108"/>
    </row>
    <row r="2737" hidden="1" spans="1:29">
      <c r="A2737"/>
      <c r="B2737"/>
      <c r="C2737"/>
      <c r="D2737"/>
      <c r="E2737"/>
      <c r="F2737"/>
      <c r="G2737"/>
      <c r="H2737"/>
      <c r="I2737"/>
      <c r="J2737"/>
      <c r="K2737"/>
      <c r="L2737"/>
      <c r="M2737"/>
      <c r="N2737"/>
      <c r="O2737"/>
      <c r="P2737"/>
      <c r="Q2737"/>
      <c r="R2737"/>
      <c r="S2737"/>
      <c r="T2737"/>
      <c r="U2737"/>
      <c r="V2737"/>
      <c r="X2737" s="29"/>
      <c r="AB2737" s="108"/>
      <c r="AC2737" s="108"/>
    </row>
    <row r="2738" hidden="1" spans="1:29">
      <c r="A2738"/>
      <c r="B2738"/>
      <c r="C2738"/>
      <c r="D2738"/>
      <c r="E2738"/>
      <c r="F2738"/>
      <c r="G2738"/>
      <c r="H2738"/>
      <c r="I2738"/>
      <c r="J2738"/>
      <c r="K2738"/>
      <c r="L2738"/>
      <c r="M2738"/>
      <c r="N2738"/>
      <c r="O2738"/>
      <c r="P2738"/>
      <c r="Q2738"/>
      <c r="R2738"/>
      <c r="S2738"/>
      <c r="T2738"/>
      <c r="U2738"/>
      <c r="V2738"/>
      <c r="X2738" s="29"/>
      <c r="AB2738" s="108"/>
      <c r="AC2738" s="108"/>
    </row>
    <row r="2739" hidden="1" spans="1:29">
      <c r="A2739"/>
      <c r="B2739"/>
      <c r="C2739"/>
      <c r="D2739"/>
      <c r="E2739"/>
      <c r="F2739"/>
      <c r="G2739"/>
      <c r="H2739"/>
      <c r="I2739"/>
      <c r="J2739"/>
      <c r="K2739"/>
      <c r="L2739"/>
      <c r="M2739"/>
      <c r="N2739"/>
      <c r="O2739"/>
      <c r="P2739"/>
      <c r="Q2739"/>
      <c r="R2739"/>
      <c r="S2739"/>
      <c r="T2739"/>
      <c r="U2739"/>
      <c r="V2739"/>
      <c r="X2739" s="29"/>
      <c r="AB2739" s="108"/>
      <c r="AC2739" s="108"/>
    </row>
    <row r="2740" hidden="1" spans="1:29">
      <c r="A2740"/>
      <c r="B2740"/>
      <c r="C2740"/>
      <c r="D2740"/>
      <c r="E2740"/>
      <c r="F2740"/>
      <c r="G2740"/>
      <c r="H2740"/>
      <c r="I2740"/>
      <c r="J2740"/>
      <c r="K2740"/>
      <c r="L2740"/>
      <c r="M2740"/>
      <c r="N2740"/>
      <c r="O2740"/>
      <c r="P2740"/>
      <c r="Q2740"/>
      <c r="R2740"/>
      <c r="S2740"/>
      <c r="T2740"/>
      <c r="U2740"/>
      <c r="V2740"/>
      <c r="X2740" s="29"/>
      <c r="AB2740" s="108"/>
      <c r="AC2740" s="108"/>
    </row>
    <row r="2741" hidden="1" spans="1:29">
      <c r="A2741"/>
      <c r="B2741"/>
      <c r="C2741"/>
      <c r="D2741"/>
      <c r="E2741"/>
      <c r="F2741"/>
      <c r="G2741"/>
      <c r="H2741"/>
      <c r="I2741"/>
      <c r="J2741"/>
      <c r="K2741"/>
      <c r="L2741"/>
      <c r="M2741"/>
      <c r="N2741"/>
      <c r="O2741"/>
      <c r="P2741"/>
      <c r="Q2741"/>
      <c r="R2741"/>
      <c r="S2741"/>
      <c r="T2741"/>
      <c r="U2741"/>
      <c r="V2741"/>
      <c r="X2741" s="29"/>
      <c r="AB2741" s="108"/>
      <c r="AC2741" s="108"/>
    </row>
    <row r="2742" hidden="1" spans="1:29">
      <c r="A2742"/>
      <c r="B2742"/>
      <c r="C2742"/>
      <c r="D2742"/>
      <c r="E2742"/>
      <c r="F2742"/>
      <c r="G2742"/>
      <c r="H2742"/>
      <c r="I2742"/>
      <c r="J2742"/>
      <c r="K2742"/>
      <c r="L2742"/>
      <c r="M2742"/>
      <c r="N2742"/>
      <c r="O2742"/>
      <c r="P2742"/>
      <c r="Q2742"/>
      <c r="R2742"/>
      <c r="S2742"/>
      <c r="T2742"/>
      <c r="U2742"/>
      <c r="V2742"/>
      <c r="X2742" s="29"/>
      <c r="AB2742" s="108"/>
      <c r="AC2742" s="108"/>
    </row>
    <row r="2743" hidden="1" spans="1:29">
      <c r="A2743"/>
      <c r="B2743"/>
      <c r="C2743"/>
      <c r="D2743"/>
      <c r="E2743"/>
      <c r="F2743"/>
      <c r="G2743"/>
      <c r="H2743"/>
      <c r="I2743"/>
      <c r="J2743"/>
      <c r="K2743"/>
      <c r="L2743"/>
      <c r="M2743"/>
      <c r="N2743"/>
      <c r="O2743"/>
      <c r="P2743"/>
      <c r="Q2743"/>
      <c r="R2743"/>
      <c r="S2743"/>
      <c r="T2743"/>
      <c r="U2743"/>
      <c r="V2743"/>
      <c r="X2743" s="29"/>
      <c r="AB2743" s="108"/>
      <c r="AC2743" s="108"/>
    </row>
    <row r="2744" hidden="1" spans="1:29">
      <c r="A2744"/>
      <c r="B2744"/>
      <c r="C2744"/>
      <c r="D2744"/>
      <c r="E2744"/>
      <c r="F2744"/>
      <c r="G2744"/>
      <c r="H2744"/>
      <c r="I2744"/>
      <c r="J2744"/>
      <c r="K2744"/>
      <c r="L2744"/>
      <c r="M2744"/>
      <c r="N2744"/>
      <c r="O2744"/>
      <c r="P2744"/>
      <c r="Q2744"/>
      <c r="R2744"/>
      <c r="S2744"/>
      <c r="T2744"/>
      <c r="U2744"/>
      <c r="V2744"/>
      <c r="X2744" s="29"/>
      <c r="AB2744" s="108"/>
      <c r="AC2744" s="108"/>
    </row>
    <row r="2745" hidden="1" spans="1:29">
      <c r="A2745"/>
      <c r="B2745"/>
      <c r="C2745"/>
      <c r="D2745"/>
      <c r="E2745"/>
      <c r="F2745"/>
      <c r="G2745"/>
      <c r="H2745"/>
      <c r="I2745"/>
      <c r="J2745"/>
      <c r="K2745"/>
      <c r="L2745"/>
      <c r="M2745"/>
      <c r="N2745"/>
      <c r="O2745"/>
      <c r="P2745"/>
      <c r="Q2745"/>
      <c r="R2745"/>
      <c r="S2745"/>
      <c r="T2745"/>
      <c r="U2745"/>
      <c r="V2745"/>
      <c r="X2745" s="29"/>
      <c r="AB2745" s="108"/>
      <c r="AC2745" s="108"/>
    </row>
    <row r="2746" hidden="1" spans="1:29">
      <c r="A2746"/>
      <c r="B2746"/>
      <c r="C2746"/>
      <c r="D2746"/>
      <c r="E2746"/>
      <c r="F2746"/>
      <c r="G2746"/>
      <c r="H2746"/>
      <c r="I2746"/>
      <c r="J2746"/>
      <c r="K2746"/>
      <c r="L2746"/>
      <c r="M2746"/>
      <c r="N2746"/>
      <c r="O2746"/>
      <c r="P2746"/>
      <c r="Q2746"/>
      <c r="R2746"/>
      <c r="S2746"/>
      <c r="T2746"/>
      <c r="U2746"/>
      <c r="V2746"/>
      <c r="X2746" s="29"/>
      <c r="AB2746" s="108"/>
      <c r="AC2746" s="108"/>
    </row>
    <row r="2747" hidden="1" spans="1:29">
      <c r="A2747"/>
      <c r="B2747"/>
      <c r="C2747"/>
      <c r="D2747"/>
      <c r="E2747"/>
      <c r="F2747"/>
      <c r="G2747"/>
      <c r="H2747"/>
      <c r="I2747"/>
      <c r="J2747"/>
      <c r="K2747"/>
      <c r="L2747"/>
      <c r="M2747"/>
      <c r="N2747"/>
      <c r="O2747"/>
      <c r="P2747"/>
      <c r="Q2747"/>
      <c r="R2747"/>
      <c r="S2747"/>
      <c r="T2747"/>
      <c r="U2747"/>
      <c r="V2747"/>
      <c r="X2747" s="29"/>
      <c r="AB2747" s="108"/>
      <c r="AC2747" s="108"/>
    </row>
    <row r="2748" hidden="1" spans="1:29">
      <c r="A2748"/>
      <c r="B2748"/>
      <c r="C2748"/>
      <c r="D2748"/>
      <c r="E2748"/>
      <c r="F2748"/>
      <c r="G2748"/>
      <c r="H2748"/>
      <c r="I2748"/>
      <c r="J2748"/>
      <c r="K2748"/>
      <c r="L2748"/>
      <c r="M2748"/>
      <c r="N2748"/>
      <c r="O2748"/>
      <c r="P2748"/>
      <c r="Q2748"/>
      <c r="R2748"/>
      <c r="S2748"/>
      <c r="T2748"/>
      <c r="U2748"/>
      <c r="V2748"/>
      <c r="X2748" s="29"/>
      <c r="AB2748" s="108"/>
      <c r="AC2748" s="108"/>
    </row>
    <row r="2749" hidden="1" spans="1:29">
      <c r="A2749"/>
      <c r="B2749"/>
      <c r="C2749"/>
      <c r="D2749"/>
      <c r="E2749"/>
      <c r="F2749"/>
      <c r="G2749"/>
      <c r="H2749"/>
      <c r="I2749"/>
      <c r="J2749"/>
      <c r="K2749"/>
      <c r="L2749"/>
      <c r="M2749"/>
      <c r="N2749"/>
      <c r="O2749"/>
      <c r="P2749"/>
      <c r="Q2749"/>
      <c r="R2749"/>
      <c r="S2749"/>
      <c r="T2749"/>
      <c r="U2749"/>
      <c r="V2749"/>
      <c r="X2749" s="29"/>
      <c r="AB2749" s="108"/>
      <c r="AC2749" s="108"/>
    </row>
    <row r="2750" hidden="1" spans="1:29">
      <c r="A2750"/>
      <c r="B2750"/>
      <c r="C2750"/>
      <c r="D2750"/>
      <c r="E2750"/>
      <c r="F2750"/>
      <c r="G2750"/>
      <c r="H2750"/>
      <c r="I2750"/>
      <c r="J2750"/>
      <c r="K2750"/>
      <c r="L2750"/>
      <c r="M2750"/>
      <c r="N2750"/>
      <c r="O2750"/>
      <c r="P2750"/>
      <c r="Q2750"/>
      <c r="R2750"/>
      <c r="S2750"/>
      <c r="T2750"/>
      <c r="U2750"/>
      <c r="V2750"/>
      <c r="X2750" s="29"/>
      <c r="AB2750" s="108"/>
      <c r="AC2750" s="108"/>
    </row>
    <row r="2751" hidden="1" spans="1:29">
      <c r="A2751"/>
      <c r="B2751"/>
      <c r="C2751"/>
      <c r="D2751"/>
      <c r="E2751"/>
      <c r="F2751"/>
      <c r="G2751"/>
      <c r="H2751"/>
      <c r="I2751"/>
      <c r="J2751"/>
      <c r="K2751"/>
      <c r="L2751"/>
      <c r="M2751"/>
      <c r="N2751"/>
      <c r="O2751"/>
      <c r="P2751"/>
      <c r="Q2751"/>
      <c r="R2751"/>
      <c r="S2751"/>
      <c r="T2751"/>
      <c r="U2751"/>
      <c r="V2751"/>
      <c r="X2751" s="29"/>
      <c r="AB2751" s="108"/>
      <c r="AC2751" s="108"/>
    </row>
    <row r="2752" hidden="1" spans="1:29">
      <c r="A2752"/>
      <c r="B2752"/>
      <c r="C2752"/>
      <c r="D2752"/>
      <c r="E2752"/>
      <c r="F2752"/>
      <c r="G2752"/>
      <c r="H2752"/>
      <c r="I2752"/>
      <c r="J2752"/>
      <c r="K2752"/>
      <c r="L2752"/>
      <c r="M2752"/>
      <c r="N2752"/>
      <c r="O2752"/>
      <c r="P2752"/>
      <c r="Q2752"/>
      <c r="R2752"/>
      <c r="S2752"/>
      <c r="T2752"/>
      <c r="U2752"/>
      <c r="V2752"/>
      <c r="X2752" s="29"/>
      <c r="AB2752" s="108"/>
      <c r="AC2752" s="108"/>
    </row>
    <row r="2753" hidden="1" spans="1:29">
      <c r="A2753"/>
      <c r="B2753"/>
      <c r="C2753"/>
      <c r="D2753"/>
      <c r="E2753"/>
      <c r="F2753"/>
      <c r="G2753"/>
      <c r="H2753"/>
      <c r="I2753"/>
      <c r="J2753"/>
      <c r="K2753"/>
      <c r="L2753"/>
      <c r="M2753"/>
      <c r="N2753"/>
      <c r="O2753"/>
      <c r="P2753"/>
      <c r="Q2753"/>
      <c r="R2753"/>
      <c r="S2753"/>
      <c r="T2753"/>
      <c r="U2753"/>
      <c r="V2753"/>
      <c r="X2753" s="29"/>
      <c r="AB2753" s="108"/>
      <c r="AC2753" s="108"/>
    </row>
    <row r="2754" hidden="1" spans="1:29">
      <c r="A2754"/>
      <c r="B2754"/>
      <c r="C2754"/>
      <c r="D2754"/>
      <c r="E2754"/>
      <c r="F2754"/>
      <c r="G2754"/>
      <c r="H2754"/>
      <c r="I2754"/>
      <c r="J2754"/>
      <c r="K2754"/>
      <c r="L2754"/>
      <c r="M2754"/>
      <c r="N2754"/>
      <c r="O2754"/>
      <c r="P2754"/>
      <c r="Q2754"/>
      <c r="R2754"/>
      <c r="S2754"/>
      <c r="T2754"/>
      <c r="U2754"/>
      <c r="V2754"/>
      <c r="X2754" s="29"/>
      <c r="AB2754" s="108"/>
      <c r="AC2754" s="108"/>
    </row>
    <row r="2755" hidden="1" spans="1:29">
      <c r="A2755"/>
      <c r="B2755"/>
      <c r="C2755"/>
      <c r="D2755"/>
      <c r="E2755"/>
      <c r="F2755"/>
      <c r="G2755"/>
      <c r="H2755"/>
      <c r="I2755"/>
      <c r="J2755"/>
      <c r="K2755"/>
      <c r="L2755"/>
      <c r="M2755"/>
      <c r="N2755"/>
      <c r="O2755"/>
      <c r="P2755"/>
      <c r="Q2755"/>
      <c r="R2755"/>
      <c r="S2755"/>
      <c r="T2755"/>
      <c r="U2755"/>
      <c r="V2755"/>
      <c r="X2755" s="29"/>
      <c r="AB2755" s="108"/>
      <c r="AC2755" s="108"/>
    </row>
    <row r="2756" hidden="1" spans="1:29">
      <c r="A2756"/>
      <c r="B2756"/>
      <c r="C2756"/>
      <c r="D2756"/>
      <c r="E2756"/>
      <c r="F2756"/>
      <c r="G2756"/>
      <c r="H2756"/>
      <c r="I2756"/>
      <c r="J2756"/>
      <c r="K2756"/>
      <c r="L2756"/>
      <c r="M2756"/>
      <c r="N2756"/>
      <c r="O2756"/>
      <c r="P2756"/>
      <c r="Q2756"/>
      <c r="R2756"/>
      <c r="S2756"/>
      <c r="T2756"/>
      <c r="U2756"/>
      <c r="V2756"/>
      <c r="X2756" s="29"/>
      <c r="AB2756" s="108"/>
      <c r="AC2756" s="108"/>
    </row>
    <row r="2757" hidden="1" spans="1:29">
      <c r="A2757"/>
      <c r="B2757"/>
      <c r="C2757"/>
      <c r="D2757"/>
      <c r="E2757"/>
      <c r="F2757"/>
      <c r="G2757"/>
      <c r="H2757"/>
      <c r="I2757"/>
      <c r="J2757"/>
      <c r="K2757"/>
      <c r="L2757"/>
      <c r="M2757"/>
      <c r="N2757"/>
      <c r="O2757"/>
      <c r="P2757"/>
      <c r="Q2757"/>
      <c r="R2757"/>
      <c r="S2757"/>
      <c r="T2757"/>
      <c r="U2757"/>
      <c r="V2757"/>
      <c r="X2757" s="29"/>
      <c r="AB2757" s="108"/>
      <c r="AC2757" s="108"/>
    </row>
    <row r="2758" hidden="1" spans="1:29">
      <c r="A2758"/>
      <c r="B2758"/>
      <c r="C2758"/>
      <c r="D2758"/>
      <c r="E2758"/>
      <c r="F2758"/>
      <c r="G2758"/>
      <c r="H2758"/>
      <c r="I2758"/>
      <c r="J2758"/>
      <c r="K2758"/>
      <c r="L2758"/>
      <c r="M2758"/>
      <c r="N2758"/>
      <c r="O2758"/>
      <c r="P2758"/>
      <c r="Q2758"/>
      <c r="R2758"/>
      <c r="S2758"/>
      <c r="T2758"/>
      <c r="U2758"/>
      <c r="V2758"/>
      <c r="X2758" s="29"/>
      <c r="AB2758" s="108"/>
      <c r="AC2758" s="108"/>
    </row>
    <row r="2759" hidden="1" spans="1:29">
      <c r="A2759"/>
      <c r="B2759"/>
      <c r="C2759"/>
      <c r="D2759"/>
      <c r="E2759"/>
      <c r="F2759"/>
      <c r="G2759"/>
      <c r="H2759"/>
      <c r="I2759"/>
      <c r="J2759"/>
      <c r="K2759"/>
      <c r="L2759"/>
      <c r="M2759"/>
      <c r="N2759"/>
      <c r="O2759"/>
      <c r="P2759"/>
      <c r="Q2759"/>
      <c r="R2759"/>
      <c r="S2759"/>
      <c r="T2759"/>
      <c r="U2759"/>
      <c r="V2759"/>
      <c r="X2759" s="29"/>
      <c r="AB2759" s="108"/>
      <c r="AC2759" s="108"/>
    </row>
    <row r="2760" hidden="1" spans="1:29">
      <c r="A2760"/>
      <c r="B2760"/>
      <c r="C2760"/>
      <c r="D2760"/>
      <c r="E2760"/>
      <c r="F2760"/>
      <c r="G2760"/>
      <c r="H2760"/>
      <c r="I2760"/>
      <c r="J2760"/>
      <c r="K2760"/>
      <c r="L2760"/>
      <c r="M2760"/>
      <c r="N2760"/>
      <c r="O2760"/>
      <c r="P2760"/>
      <c r="Q2760"/>
      <c r="R2760"/>
      <c r="S2760"/>
      <c r="T2760"/>
      <c r="U2760"/>
      <c r="V2760"/>
      <c r="X2760" s="29"/>
      <c r="AB2760" s="108"/>
      <c r="AC2760" s="108"/>
    </row>
    <row r="2761" hidden="1" spans="1:29">
      <c r="A2761"/>
      <c r="B2761"/>
      <c r="C2761"/>
      <c r="D2761"/>
      <c r="E2761"/>
      <c r="F2761"/>
      <c r="G2761"/>
      <c r="H2761"/>
      <c r="I2761"/>
      <c r="J2761"/>
      <c r="K2761"/>
      <c r="L2761"/>
      <c r="M2761"/>
      <c r="N2761"/>
      <c r="O2761"/>
      <c r="P2761"/>
      <c r="Q2761"/>
      <c r="R2761"/>
      <c r="S2761"/>
      <c r="T2761"/>
      <c r="U2761"/>
      <c r="V2761"/>
      <c r="X2761" s="29"/>
      <c r="AB2761" s="108"/>
      <c r="AC2761" s="108"/>
    </row>
    <row r="2762" hidden="1" spans="1:29">
      <c r="A2762"/>
      <c r="B2762"/>
      <c r="C2762"/>
      <c r="D2762"/>
      <c r="E2762"/>
      <c r="F2762"/>
      <c r="G2762"/>
      <c r="H2762"/>
      <c r="I2762"/>
      <c r="J2762"/>
      <c r="K2762"/>
      <c r="L2762"/>
      <c r="M2762"/>
      <c r="N2762"/>
      <c r="O2762"/>
      <c r="P2762"/>
      <c r="Q2762"/>
      <c r="R2762"/>
      <c r="S2762"/>
      <c r="T2762"/>
      <c r="U2762"/>
      <c r="V2762"/>
      <c r="X2762" s="29"/>
      <c r="AB2762" s="108"/>
      <c r="AC2762" s="108"/>
    </row>
    <row r="2763" hidden="1" spans="1:29">
      <c r="A2763"/>
      <c r="B2763"/>
      <c r="C2763"/>
      <c r="D2763"/>
      <c r="E2763"/>
      <c r="F2763"/>
      <c r="G2763"/>
      <c r="H2763"/>
      <c r="I2763"/>
      <c r="J2763"/>
      <c r="K2763"/>
      <c r="L2763"/>
      <c r="M2763"/>
      <c r="N2763"/>
      <c r="O2763"/>
      <c r="P2763"/>
      <c r="Q2763"/>
      <c r="R2763"/>
      <c r="S2763"/>
      <c r="T2763"/>
      <c r="U2763"/>
      <c r="V2763"/>
      <c r="X2763" s="29"/>
      <c r="AB2763" s="108"/>
      <c r="AC2763" s="108"/>
    </row>
    <row r="2764" hidden="1" spans="1:29">
      <c r="A2764"/>
      <c r="B2764"/>
      <c r="C2764"/>
      <c r="D2764"/>
      <c r="E2764"/>
      <c r="F2764"/>
      <c r="G2764"/>
      <c r="H2764"/>
      <c r="I2764"/>
      <c r="J2764"/>
      <c r="K2764"/>
      <c r="L2764"/>
      <c r="M2764"/>
      <c r="N2764"/>
      <c r="O2764"/>
      <c r="P2764"/>
      <c r="Q2764"/>
      <c r="R2764"/>
      <c r="S2764"/>
      <c r="T2764"/>
      <c r="U2764"/>
      <c r="V2764"/>
      <c r="X2764" s="29"/>
      <c r="AB2764" s="108"/>
      <c r="AC2764" s="108"/>
    </row>
    <row r="2765" hidden="1" spans="1:29">
      <c r="A2765"/>
      <c r="B2765"/>
      <c r="C2765"/>
      <c r="D2765"/>
      <c r="E2765"/>
      <c r="F2765"/>
      <c r="G2765"/>
      <c r="H2765"/>
      <c r="I2765"/>
      <c r="J2765"/>
      <c r="K2765"/>
      <c r="L2765"/>
      <c r="M2765"/>
      <c r="N2765"/>
      <c r="O2765"/>
      <c r="P2765"/>
      <c r="Q2765"/>
      <c r="R2765"/>
      <c r="S2765"/>
      <c r="T2765"/>
      <c r="U2765"/>
      <c r="V2765"/>
      <c r="X2765" s="29"/>
      <c r="AB2765" s="108"/>
      <c r="AC2765" s="108"/>
    </row>
    <row r="2766" hidden="1" spans="1:29">
      <c r="A2766"/>
      <c r="B2766"/>
      <c r="C2766"/>
      <c r="D2766"/>
      <c r="E2766"/>
      <c r="F2766"/>
      <c r="G2766"/>
      <c r="H2766"/>
      <c r="I2766"/>
      <c r="J2766"/>
      <c r="K2766"/>
      <c r="L2766"/>
      <c r="M2766"/>
      <c r="N2766"/>
      <c r="O2766"/>
      <c r="P2766"/>
      <c r="Q2766"/>
      <c r="R2766"/>
      <c r="S2766"/>
      <c r="T2766"/>
      <c r="U2766"/>
      <c r="V2766"/>
      <c r="X2766" s="29"/>
      <c r="AB2766" s="108"/>
      <c r="AC2766" s="108"/>
    </row>
    <row r="2767" hidden="1" spans="1:29">
      <c r="A2767"/>
      <c r="B2767"/>
      <c r="C2767"/>
      <c r="D2767"/>
      <c r="E2767"/>
      <c r="F2767"/>
      <c r="G2767"/>
      <c r="H2767"/>
      <c r="I2767"/>
      <c r="J2767"/>
      <c r="K2767"/>
      <c r="L2767"/>
      <c r="M2767"/>
      <c r="N2767"/>
      <c r="O2767"/>
      <c r="P2767"/>
      <c r="Q2767"/>
      <c r="R2767"/>
      <c r="S2767"/>
      <c r="T2767"/>
      <c r="U2767"/>
      <c r="V2767"/>
      <c r="X2767" s="29"/>
      <c r="AB2767" s="108"/>
      <c r="AC2767" s="108"/>
    </row>
    <row r="2768" hidden="1" spans="1:29">
      <c r="A2768"/>
      <c r="B2768"/>
      <c r="C2768"/>
      <c r="D2768"/>
      <c r="E2768"/>
      <c r="F2768"/>
      <c r="G2768"/>
      <c r="H2768"/>
      <c r="I2768"/>
      <c r="J2768"/>
      <c r="K2768"/>
      <c r="L2768"/>
      <c r="M2768"/>
      <c r="N2768"/>
      <c r="O2768"/>
      <c r="P2768"/>
      <c r="Q2768"/>
      <c r="R2768"/>
      <c r="S2768"/>
      <c r="T2768"/>
      <c r="U2768"/>
      <c r="V2768"/>
      <c r="X2768" s="29"/>
      <c r="AB2768" s="108"/>
      <c r="AC2768" s="108"/>
    </row>
    <row r="2769" hidden="1" spans="1:29">
      <c r="A2769"/>
      <c r="B2769"/>
      <c r="C2769"/>
      <c r="D2769"/>
      <c r="E2769"/>
      <c r="F2769"/>
      <c r="G2769"/>
      <c r="H2769"/>
      <c r="I2769"/>
      <c r="J2769"/>
      <c r="K2769"/>
      <c r="L2769"/>
      <c r="M2769"/>
      <c r="N2769"/>
      <c r="O2769"/>
      <c r="P2769"/>
      <c r="Q2769"/>
      <c r="R2769"/>
      <c r="S2769"/>
      <c r="T2769"/>
      <c r="U2769"/>
      <c r="V2769"/>
      <c r="X2769" s="29"/>
      <c r="AB2769" s="108"/>
      <c r="AC2769" s="108"/>
    </row>
    <row r="2770" hidden="1" spans="1:29">
      <c r="A2770"/>
      <c r="B2770"/>
      <c r="C2770"/>
      <c r="D2770"/>
      <c r="E2770"/>
      <c r="F2770"/>
      <c r="G2770"/>
      <c r="H2770"/>
      <c r="I2770"/>
      <c r="J2770"/>
      <c r="K2770"/>
      <c r="L2770"/>
      <c r="M2770"/>
      <c r="N2770"/>
      <c r="O2770"/>
      <c r="P2770"/>
      <c r="Q2770"/>
      <c r="R2770"/>
      <c r="S2770"/>
      <c r="T2770"/>
      <c r="U2770"/>
      <c r="V2770"/>
      <c r="X2770" s="29"/>
      <c r="AB2770" s="108"/>
      <c r="AC2770" s="108"/>
    </row>
    <row r="2771" hidden="1" spans="1:29">
      <c r="A2771"/>
      <c r="B2771"/>
      <c r="C2771"/>
      <c r="D2771"/>
      <c r="E2771"/>
      <c r="F2771"/>
      <c r="G2771"/>
      <c r="H2771"/>
      <c r="I2771"/>
      <c r="J2771"/>
      <c r="K2771"/>
      <c r="L2771"/>
      <c r="M2771"/>
      <c r="N2771"/>
      <c r="O2771"/>
      <c r="P2771"/>
      <c r="Q2771"/>
      <c r="R2771"/>
      <c r="S2771"/>
      <c r="T2771"/>
      <c r="U2771"/>
      <c r="V2771"/>
      <c r="X2771" s="29"/>
      <c r="AB2771" s="108"/>
      <c r="AC2771" s="108"/>
    </row>
    <row r="2772" hidden="1" spans="1:29">
      <c r="A2772"/>
      <c r="B2772"/>
      <c r="C2772"/>
      <c r="D2772"/>
      <c r="E2772"/>
      <c r="F2772"/>
      <c r="G2772"/>
      <c r="H2772"/>
      <c r="I2772"/>
      <c r="J2772"/>
      <c r="K2772"/>
      <c r="L2772"/>
      <c r="M2772"/>
      <c r="N2772"/>
      <c r="O2772"/>
      <c r="P2772"/>
      <c r="Q2772"/>
      <c r="R2772"/>
      <c r="S2772"/>
      <c r="T2772"/>
      <c r="U2772"/>
      <c r="V2772"/>
      <c r="X2772" s="29"/>
      <c r="AB2772" s="108"/>
      <c r="AC2772" s="108"/>
    </row>
    <row r="2773" hidden="1" spans="1:29">
      <c r="A2773"/>
      <c r="B2773"/>
      <c r="C2773"/>
      <c r="D2773"/>
      <c r="E2773"/>
      <c r="F2773"/>
      <c r="G2773"/>
      <c r="H2773"/>
      <c r="I2773"/>
      <c r="J2773"/>
      <c r="K2773"/>
      <c r="L2773"/>
      <c r="M2773"/>
      <c r="N2773"/>
      <c r="O2773"/>
      <c r="P2773"/>
      <c r="Q2773"/>
      <c r="R2773"/>
      <c r="S2773"/>
      <c r="T2773"/>
      <c r="U2773"/>
      <c r="V2773"/>
      <c r="X2773" s="29"/>
      <c r="AB2773" s="108"/>
      <c r="AC2773" s="108"/>
    </row>
    <row r="2774" hidden="1" spans="1:29">
      <c r="A2774"/>
      <c r="B2774"/>
      <c r="C2774"/>
      <c r="D2774"/>
      <c r="E2774"/>
      <c r="F2774"/>
      <c r="G2774"/>
      <c r="H2774"/>
      <c r="I2774"/>
      <c r="J2774"/>
      <c r="K2774"/>
      <c r="L2774"/>
      <c r="M2774"/>
      <c r="N2774"/>
      <c r="O2774"/>
      <c r="P2774"/>
      <c r="Q2774"/>
      <c r="R2774"/>
      <c r="S2774"/>
      <c r="T2774"/>
      <c r="U2774"/>
      <c r="V2774"/>
      <c r="X2774" s="29"/>
      <c r="AB2774" s="108"/>
      <c r="AC2774" s="108"/>
    </row>
    <row r="2775" hidden="1" spans="1:29">
      <c r="A2775"/>
      <c r="B2775"/>
      <c r="C2775"/>
      <c r="D2775"/>
      <c r="E2775"/>
      <c r="F2775"/>
      <c r="G2775"/>
      <c r="H2775"/>
      <c r="I2775"/>
      <c r="J2775"/>
      <c r="K2775"/>
      <c r="L2775"/>
      <c r="M2775"/>
      <c r="N2775"/>
      <c r="O2775"/>
      <c r="P2775"/>
      <c r="Q2775"/>
      <c r="R2775"/>
      <c r="S2775"/>
      <c r="T2775"/>
      <c r="U2775"/>
      <c r="V2775"/>
      <c r="X2775" s="29"/>
      <c r="AB2775" s="108"/>
      <c r="AC2775" s="108"/>
    </row>
    <row r="2776" hidden="1" spans="1:29">
      <c r="A2776"/>
      <c r="B2776"/>
      <c r="C2776"/>
      <c r="D2776"/>
      <c r="E2776"/>
      <c r="F2776"/>
      <c r="G2776"/>
      <c r="H2776"/>
      <c r="I2776"/>
      <c r="J2776"/>
      <c r="K2776"/>
      <c r="L2776"/>
      <c r="M2776"/>
      <c r="N2776"/>
      <c r="O2776"/>
      <c r="P2776"/>
      <c r="Q2776"/>
      <c r="R2776"/>
      <c r="S2776"/>
      <c r="T2776"/>
      <c r="U2776"/>
      <c r="V2776"/>
      <c r="X2776" s="29"/>
      <c r="AB2776" s="108"/>
      <c r="AC2776" s="108"/>
    </row>
    <row r="2777" hidden="1" spans="1:29">
      <c r="A2777"/>
      <c r="B2777"/>
      <c r="C2777"/>
      <c r="D2777"/>
      <c r="E2777"/>
      <c r="F2777"/>
      <c r="G2777"/>
      <c r="H2777"/>
      <c r="I2777"/>
      <c r="J2777"/>
      <c r="K2777"/>
      <c r="L2777"/>
      <c r="M2777"/>
      <c r="N2777"/>
      <c r="O2777"/>
      <c r="P2777"/>
      <c r="Q2777"/>
      <c r="R2777"/>
      <c r="S2777"/>
      <c r="T2777"/>
      <c r="U2777"/>
      <c r="V2777"/>
      <c r="X2777" s="29"/>
      <c r="AB2777" s="108"/>
      <c r="AC2777" s="108"/>
    </row>
    <row r="2778" hidden="1" spans="1:29">
      <c r="A2778"/>
      <c r="B2778"/>
      <c r="C2778"/>
      <c r="D2778"/>
      <c r="E2778"/>
      <c r="F2778"/>
      <c r="G2778"/>
      <c r="H2778"/>
      <c r="I2778"/>
      <c r="J2778"/>
      <c r="K2778"/>
      <c r="L2778"/>
      <c r="M2778"/>
      <c r="N2778"/>
      <c r="O2778"/>
      <c r="P2778"/>
      <c r="Q2778"/>
      <c r="R2778"/>
      <c r="S2778"/>
      <c r="T2778"/>
      <c r="U2778"/>
      <c r="V2778"/>
      <c r="X2778" s="29"/>
      <c r="AB2778" s="108"/>
      <c r="AC2778" s="108"/>
    </row>
    <row r="2779" hidden="1" spans="1:29">
      <c r="A2779"/>
      <c r="B2779"/>
      <c r="C2779"/>
      <c r="D2779"/>
      <c r="E2779"/>
      <c r="F2779"/>
      <c r="G2779"/>
      <c r="H2779"/>
      <c r="I2779"/>
      <c r="J2779"/>
      <c r="K2779"/>
      <c r="L2779"/>
      <c r="M2779"/>
      <c r="N2779"/>
      <c r="O2779"/>
      <c r="P2779"/>
      <c r="Q2779"/>
      <c r="R2779"/>
      <c r="S2779"/>
      <c r="T2779"/>
      <c r="U2779"/>
      <c r="V2779"/>
      <c r="X2779" s="29"/>
      <c r="AB2779" s="108"/>
      <c r="AC2779" s="108"/>
    </row>
    <row r="2780" hidden="1" spans="1:29">
      <c r="A2780"/>
      <c r="B2780"/>
      <c r="C2780"/>
      <c r="D2780"/>
      <c r="E2780"/>
      <c r="F2780"/>
      <c r="G2780"/>
      <c r="H2780"/>
      <c r="I2780"/>
      <c r="J2780"/>
      <c r="K2780"/>
      <c r="L2780"/>
      <c r="M2780"/>
      <c r="N2780"/>
      <c r="O2780"/>
      <c r="P2780"/>
      <c r="Q2780"/>
      <c r="R2780"/>
      <c r="S2780"/>
      <c r="T2780"/>
      <c r="U2780"/>
      <c r="V2780"/>
      <c r="X2780" s="29"/>
      <c r="AB2780" s="108"/>
      <c r="AC2780" s="108"/>
    </row>
    <row r="2781" hidden="1" spans="1:29">
      <c r="A2781"/>
      <c r="B2781"/>
      <c r="C2781"/>
      <c r="D2781"/>
      <c r="E2781"/>
      <c r="F2781"/>
      <c r="G2781"/>
      <c r="H2781"/>
      <c r="I2781"/>
      <c r="J2781"/>
      <c r="K2781"/>
      <c r="L2781"/>
      <c r="M2781"/>
      <c r="N2781"/>
      <c r="O2781"/>
      <c r="P2781"/>
      <c r="Q2781"/>
      <c r="R2781"/>
      <c r="S2781"/>
      <c r="T2781"/>
      <c r="U2781"/>
      <c r="V2781"/>
      <c r="X2781" s="29"/>
      <c r="AB2781" s="108"/>
      <c r="AC2781" s="108"/>
    </row>
    <row r="2782" hidden="1" spans="1:29">
      <c r="A2782"/>
      <c r="B2782"/>
      <c r="C2782"/>
      <c r="D2782"/>
      <c r="E2782"/>
      <c r="F2782"/>
      <c r="G2782"/>
      <c r="H2782"/>
      <c r="I2782"/>
      <c r="J2782"/>
      <c r="K2782"/>
      <c r="L2782"/>
      <c r="M2782"/>
      <c r="N2782"/>
      <c r="O2782"/>
      <c r="P2782"/>
      <c r="Q2782"/>
      <c r="R2782"/>
      <c r="S2782"/>
      <c r="T2782"/>
      <c r="U2782"/>
      <c r="V2782"/>
      <c r="X2782" s="29"/>
      <c r="AB2782" s="108"/>
      <c r="AC2782" s="108"/>
    </row>
    <row r="2783" hidden="1" spans="1:29">
      <c r="A2783"/>
      <c r="B2783"/>
      <c r="C2783"/>
      <c r="D2783"/>
      <c r="E2783"/>
      <c r="F2783"/>
      <c r="G2783"/>
      <c r="H2783"/>
      <c r="I2783"/>
      <c r="J2783"/>
      <c r="K2783"/>
      <c r="L2783"/>
      <c r="M2783"/>
      <c r="N2783"/>
      <c r="O2783"/>
      <c r="P2783"/>
      <c r="Q2783"/>
      <c r="R2783"/>
      <c r="S2783"/>
      <c r="T2783"/>
      <c r="U2783"/>
      <c r="V2783"/>
      <c r="X2783" s="29"/>
      <c r="AB2783" s="108"/>
      <c r="AC2783" s="108"/>
    </row>
    <row r="2784" hidden="1" spans="1:29">
      <c r="A2784"/>
      <c r="B2784"/>
      <c r="C2784"/>
      <c r="D2784"/>
      <c r="E2784"/>
      <c r="F2784"/>
      <c r="G2784"/>
      <c r="H2784"/>
      <c r="I2784"/>
      <c r="J2784"/>
      <c r="K2784"/>
      <c r="L2784"/>
      <c r="M2784"/>
      <c r="N2784"/>
      <c r="O2784"/>
      <c r="P2784"/>
      <c r="Q2784"/>
      <c r="R2784"/>
      <c r="S2784"/>
      <c r="T2784"/>
      <c r="U2784"/>
      <c r="V2784"/>
      <c r="X2784" s="29"/>
      <c r="AB2784" s="108"/>
      <c r="AC2784" s="108"/>
    </row>
    <row r="2785" hidden="1" spans="1:29">
      <c r="A2785"/>
      <c r="B2785"/>
      <c r="C2785"/>
      <c r="D2785"/>
      <c r="E2785"/>
      <c r="F2785"/>
      <c r="G2785"/>
      <c r="H2785"/>
      <c r="I2785"/>
      <c r="J2785"/>
      <c r="K2785"/>
      <c r="L2785"/>
      <c r="M2785"/>
      <c r="N2785"/>
      <c r="O2785"/>
      <c r="P2785"/>
      <c r="Q2785"/>
      <c r="R2785"/>
      <c r="S2785"/>
      <c r="T2785"/>
      <c r="U2785"/>
      <c r="V2785"/>
      <c r="X2785" s="29"/>
      <c r="AB2785" s="108"/>
      <c r="AC2785" s="108"/>
    </row>
    <row r="2786" hidden="1" spans="1:29">
      <c r="A2786"/>
      <c r="B2786"/>
      <c r="C2786"/>
      <c r="D2786"/>
      <c r="E2786"/>
      <c r="F2786"/>
      <c r="G2786"/>
      <c r="H2786"/>
      <c r="I2786"/>
      <c r="J2786"/>
      <c r="K2786"/>
      <c r="L2786"/>
      <c r="M2786"/>
      <c r="N2786"/>
      <c r="O2786"/>
      <c r="P2786"/>
      <c r="Q2786"/>
      <c r="R2786"/>
      <c r="S2786"/>
      <c r="T2786"/>
      <c r="U2786"/>
      <c r="V2786"/>
      <c r="X2786" s="29"/>
      <c r="AB2786" s="108"/>
      <c r="AC2786" s="108"/>
    </row>
    <row r="2787" hidden="1" spans="1:29">
      <c r="A2787"/>
      <c r="B2787"/>
      <c r="C2787"/>
      <c r="D2787"/>
      <c r="E2787"/>
      <c r="F2787"/>
      <c r="G2787"/>
      <c r="H2787"/>
      <c r="I2787"/>
      <c r="J2787"/>
      <c r="K2787"/>
      <c r="L2787"/>
      <c r="M2787"/>
      <c r="N2787"/>
      <c r="O2787"/>
      <c r="P2787"/>
      <c r="Q2787"/>
      <c r="R2787"/>
      <c r="S2787"/>
      <c r="T2787"/>
      <c r="U2787"/>
      <c r="V2787"/>
      <c r="X2787" s="29"/>
      <c r="AB2787" s="108"/>
      <c r="AC2787" s="108"/>
    </row>
    <row r="2788" hidden="1" spans="1:29">
      <c r="A2788"/>
      <c r="B2788"/>
      <c r="C2788"/>
      <c r="D2788"/>
      <c r="E2788"/>
      <c r="F2788"/>
      <c r="G2788"/>
      <c r="H2788"/>
      <c r="I2788"/>
      <c r="J2788"/>
      <c r="K2788"/>
      <c r="L2788"/>
      <c r="M2788"/>
      <c r="N2788"/>
      <c r="O2788"/>
      <c r="P2788"/>
      <c r="Q2788"/>
      <c r="R2788"/>
      <c r="S2788"/>
      <c r="T2788"/>
      <c r="U2788"/>
      <c r="V2788"/>
      <c r="X2788" s="29"/>
      <c r="AB2788" s="108"/>
      <c r="AC2788" s="108"/>
    </row>
    <row r="2789" hidden="1" spans="1:29">
      <c r="A2789"/>
      <c r="B2789"/>
      <c r="C2789"/>
      <c r="D2789"/>
      <c r="E2789"/>
      <c r="F2789"/>
      <c r="G2789"/>
      <c r="H2789"/>
      <c r="I2789"/>
      <c r="J2789"/>
      <c r="K2789"/>
      <c r="L2789"/>
      <c r="M2789"/>
      <c r="N2789"/>
      <c r="O2789"/>
      <c r="P2789"/>
      <c r="Q2789"/>
      <c r="R2789"/>
      <c r="S2789"/>
      <c r="T2789"/>
      <c r="U2789"/>
      <c r="V2789"/>
      <c r="X2789" s="29"/>
      <c r="AB2789" s="108"/>
      <c r="AC2789" s="108"/>
    </row>
    <row r="2790" hidden="1" spans="1:29">
      <c r="A2790"/>
      <c r="B2790"/>
      <c r="C2790"/>
      <c r="D2790"/>
      <c r="E2790"/>
      <c r="F2790"/>
      <c r="G2790"/>
      <c r="H2790"/>
      <c r="I2790"/>
      <c r="J2790"/>
      <c r="K2790"/>
      <c r="L2790"/>
      <c r="M2790"/>
      <c r="N2790"/>
      <c r="O2790"/>
      <c r="P2790"/>
      <c r="Q2790"/>
      <c r="R2790"/>
      <c r="S2790"/>
      <c r="T2790"/>
      <c r="U2790"/>
      <c r="V2790"/>
      <c r="X2790" s="29"/>
      <c r="AB2790" s="108"/>
      <c r="AC2790" s="108"/>
    </row>
    <row r="2791" hidden="1" spans="1:29">
      <c r="A2791"/>
      <c r="B2791"/>
      <c r="C2791"/>
      <c r="D2791"/>
      <c r="E2791"/>
      <c r="F2791"/>
      <c r="G2791"/>
      <c r="H2791"/>
      <c r="I2791"/>
      <c r="J2791"/>
      <c r="K2791"/>
      <c r="L2791"/>
      <c r="M2791"/>
      <c r="N2791"/>
      <c r="O2791"/>
      <c r="P2791"/>
      <c r="Q2791"/>
      <c r="R2791"/>
      <c r="S2791"/>
      <c r="T2791"/>
      <c r="U2791"/>
      <c r="V2791"/>
      <c r="X2791" s="29"/>
      <c r="AB2791" s="108"/>
      <c r="AC2791" s="108"/>
    </row>
    <row r="2792" hidden="1" spans="1:29">
      <c r="A2792"/>
      <c r="B2792"/>
      <c r="C2792"/>
      <c r="D2792"/>
      <c r="E2792"/>
      <c r="F2792"/>
      <c r="G2792"/>
      <c r="H2792"/>
      <c r="I2792"/>
      <c r="J2792"/>
      <c r="K2792"/>
      <c r="L2792"/>
      <c r="M2792"/>
      <c r="N2792"/>
      <c r="O2792"/>
      <c r="P2792"/>
      <c r="Q2792"/>
      <c r="R2792"/>
      <c r="S2792"/>
      <c r="T2792"/>
      <c r="U2792"/>
      <c r="V2792"/>
      <c r="X2792" s="29"/>
      <c r="AB2792" s="108"/>
      <c r="AC2792" s="108"/>
    </row>
    <row r="2793" hidden="1" spans="1:29">
      <c r="A2793"/>
      <c r="B2793"/>
      <c r="C2793"/>
      <c r="D2793"/>
      <c r="E2793"/>
      <c r="F2793"/>
      <c r="G2793"/>
      <c r="H2793"/>
      <c r="I2793"/>
      <c r="J2793"/>
      <c r="K2793"/>
      <c r="L2793"/>
      <c r="M2793"/>
      <c r="N2793"/>
      <c r="O2793"/>
      <c r="P2793"/>
      <c r="Q2793"/>
      <c r="R2793"/>
      <c r="S2793"/>
      <c r="T2793"/>
      <c r="U2793"/>
      <c r="V2793"/>
      <c r="X2793" s="29"/>
      <c r="AB2793" s="108"/>
      <c r="AC2793" s="108"/>
    </row>
    <row r="2794" hidden="1" spans="1:29">
      <c r="A2794"/>
      <c r="B2794"/>
      <c r="C2794"/>
      <c r="D2794"/>
      <c r="E2794"/>
      <c r="F2794"/>
      <c r="G2794"/>
      <c r="H2794"/>
      <c r="I2794"/>
      <c r="J2794"/>
      <c r="K2794"/>
      <c r="L2794"/>
      <c r="M2794"/>
      <c r="N2794"/>
      <c r="O2794"/>
      <c r="P2794"/>
      <c r="Q2794"/>
      <c r="R2794"/>
      <c r="S2794"/>
      <c r="T2794"/>
      <c r="U2794"/>
      <c r="V2794"/>
      <c r="X2794" s="29"/>
      <c r="AB2794" s="108"/>
      <c r="AC2794" s="108"/>
    </row>
    <row r="2795" hidden="1" spans="1:29">
      <c r="A2795"/>
      <c r="B2795"/>
      <c r="C2795"/>
      <c r="D2795"/>
      <c r="E2795"/>
      <c r="F2795"/>
      <c r="G2795"/>
      <c r="H2795"/>
      <c r="I2795"/>
      <c r="J2795"/>
      <c r="K2795"/>
      <c r="L2795"/>
      <c r="M2795"/>
      <c r="N2795"/>
      <c r="O2795"/>
      <c r="P2795"/>
      <c r="Q2795"/>
      <c r="R2795"/>
      <c r="S2795"/>
      <c r="T2795"/>
      <c r="U2795"/>
      <c r="V2795"/>
      <c r="X2795" s="29"/>
      <c r="AB2795" s="108"/>
      <c r="AC2795" s="108"/>
    </row>
    <row r="2796" hidden="1" spans="1:29">
      <c r="A2796"/>
      <c r="B2796"/>
      <c r="C2796"/>
      <c r="D2796"/>
      <c r="E2796"/>
      <c r="F2796"/>
      <c r="G2796"/>
      <c r="H2796"/>
      <c r="I2796"/>
      <c r="J2796"/>
      <c r="K2796"/>
      <c r="L2796"/>
      <c r="M2796"/>
      <c r="N2796"/>
      <c r="O2796"/>
      <c r="P2796"/>
      <c r="Q2796"/>
      <c r="R2796"/>
      <c r="S2796"/>
      <c r="T2796"/>
      <c r="U2796"/>
      <c r="V2796"/>
      <c r="X2796" s="29"/>
      <c r="AB2796" s="108"/>
      <c r="AC2796" s="108"/>
    </row>
    <row r="2797" hidden="1" spans="1:29">
      <c r="A2797"/>
      <c r="B2797"/>
      <c r="C2797"/>
      <c r="D2797"/>
      <c r="E2797"/>
      <c r="F2797"/>
      <c r="G2797"/>
      <c r="H2797"/>
      <c r="I2797"/>
      <c r="J2797"/>
      <c r="K2797"/>
      <c r="L2797"/>
      <c r="M2797"/>
      <c r="N2797"/>
      <c r="O2797"/>
      <c r="P2797"/>
      <c r="Q2797"/>
      <c r="R2797"/>
      <c r="S2797"/>
      <c r="T2797"/>
      <c r="U2797"/>
      <c r="V2797"/>
      <c r="X2797" s="29"/>
      <c r="AB2797" s="108"/>
      <c r="AC2797" s="108"/>
    </row>
    <row r="2798" hidden="1" spans="1:29">
      <c r="A2798"/>
      <c r="B2798"/>
      <c r="C2798"/>
      <c r="D2798"/>
      <c r="E2798"/>
      <c r="F2798"/>
      <c r="G2798"/>
      <c r="H2798"/>
      <c r="I2798"/>
      <c r="J2798"/>
      <c r="K2798"/>
      <c r="L2798"/>
      <c r="M2798"/>
      <c r="N2798"/>
      <c r="O2798"/>
      <c r="P2798"/>
      <c r="Q2798"/>
      <c r="R2798"/>
      <c r="S2798"/>
      <c r="T2798"/>
      <c r="U2798"/>
      <c r="V2798"/>
      <c r="X2798" s="29"/>
      <c r="AB2798" s="108"/>
      <c r="AC2798" s="108"/>
    </row>
    <row r="2799" hidden="1" spans="1:29">
      <c r="A2799"/>
      <c r="B2799"/>
      <c r="C2799"/>
      <c r="D2799"/>
      <c r="E2799"/>
      <c r="F2799"/>
      <c r="G2799"/>
      <c r="H2799"/>
      <c r="I2799"/>
      <c r="J2799"/>
      <c r="K2799"/>
      <c r="L2799"/>
      <c r="M2799"/>
      <c r="N2799"/>
      <c r="O2799"/>
      <c r="P2799"/>
      <c r="Q2799"/>
      <c r="R2799"/>
      <c r="S2799"/>
      <c r="T2799"/>
      <c r="U2799"/>
      <c r="V2799"/>
      <c r="X2799" s="29"/>
      <c r="AB2799" s="108"/>
      <c r="AC2799" s="108"/>
    </row>
    <row r="2800" hidden="1" spans="1:29">
      <c r="A2800"/>
      <c r="B2800"/>
      <c r="C2800"/>
      <c r="D2800"/>
      <c r="E2800"/>
      <c r="F2800"/>
      <c r="G2800"/>
      <c r="H2800"/>
      <c r="I2800"/>
      <c r="J2800"/>
      <c r="K2800"/>
      <c r="L2800"/>
      <c r="M2800"/>
      <c r="N2800"/>
      <c r="O2800"/>
      <c r="P2800"/>
      <c r="Q2800"/>
      <c r="R2800"/>
      <c r="S2800"/>
      <c r="T2800"/>
      <c r="U2800"/>
      <c r="V2800"/>
      <c r="X2800" s="29"/>
      <c r="AB2800" s="108"/>
      <c r="AC2800" s="108"/>
    </row>
    <row r="2801" hidden="1" spans="1:29">
      <c r="A2801"/>
      <c r="B2801"/>
      <c r="C2801"/>
      <c r="D2801"/>
      <c r="E2801"/>
      <c r="F2801"/>
      <c r="G2801"/>
      <c r="H2801"/>
      <c r="I2801"/>
      <c r="J2801"/>
      <c r="K2801"/>
      <c r="L2801"/>
      <c r="M2801"/>
      <c r="N2801"/>
      <c r="O2801"/>
      <c r="P2801"/>
      <c r="Q2801"/>
      <c r="R2801"/>
      <c r="S2801"/>
      <c r="T2801"/>
      <c r="U2801"/>
      <c r="V2801"/>
      <c r="X2801" s="29"/>
      <c r="AB2801" s="108"/>
      <c r="AC2801" s="108"/>
    </row>
    <row r="2802" hidden="1" spans="1:29">
      <c r="A2802"/>
      <c r="B2802"/>
      <c r="C2802"/>
      <c r="D2802"/>
      <c r="E2802"/>
      <c r="F2802"/>
      <c r="G2802"/>
      <c r="H2802"/>
      <c r="I2802"/>
      <c r="J2802"/>
      <c r="K2802"/>
      <c r="L2802"/>
      <c r="M2802"/>
      <c r="N2802"/>
      <c r="O2802"/>
      <c r="P2802"/>
      <c r="Q2802"/>
      <c r="R2802"/>
      <c r="S2802"/>
      <c r="T2802"/>
      <c r="U2802"/>
      <c r="V2802"/>
      <c r="X2802" s="29"/>
      <c r="AB2802" s="108"/>
      <c r="AC2802" s="108"/>
    </row>
    <row r="2803" hidden="1" spans="1:29">
      <c r="A2803"/>
      <c r="B2803"/>
      <c r="C2803"/>
      <c r="D2803"/>
      <c r="E2803"/>
      <c r="F2803"/>
      <c r="G2803"/>
      <c r="H2803"/>
      <c r="I2803"/>
      <c r="J2803"/>
      <c r="K2803"/>
      <c r="L2803"/>
      <c r="M2803"/>
      <c r="N2803"/>
      <c r="O2803"/>
      <c r="P2803"/>
      <c r="Q2803"/>
      <c r="R2803"/>
      <c r="S2803"/>
      <c r="T2803"/>
      <c r="U2803"/>
      <c r="V2803"/>
      <c r="X2803" s="29"/>
      <c r="AB2803" s="108"/>
      <c r="AC2803" s="108"/>
    </row>
    <row r="2804" hidden="1" spans="1:29">
      <c r="A2804"/>
      <c r="B2804"/>
      <c r="C2804"/>
      <c r="D2804"/>
      <c r="E2804"/>
      <c r="F2804"/>
      <c r="G2804"/>
      <c r="H2804"/>
      <c r="I2804"/>
      <c r="J2804"/>
      <c r="K2804"/>
      <c r="L2804"/>
      <c r="M2804"/>
      <c r="N2804"/>
      <c r="O2804"/>
      <c r="P2804"/>
      <c r="Q2804"/>
      <c r="R2804"/>
      <c r="S2804"/>
      <c r="T2804"/>
      <c r="U2804"/>
      <c r="V2804"/>
      <c r="X2804" s="29"/>
      <c r="AB2804" s="108"/>
      <c r="AC2804" s="108"/>
    </row>
    <row r="2805" hidden="1" spans="1:29">
      <c r="A2805"/>
      <c r="B2805"/>
      <c r="C2805"/>
      <c r="D2805"/>
      <c r="E2805"/>
      <c r="F2805"/>
      <c r="G2805"/>
      <c r="H2805"/>
      <c r="I2805"/>
      <c r="J2805"/>
      <c r="K2805"/>
      <c r="L2805"/>
      <c r="M2805"/>
      <c r="N2805"/>
      <c r="O2805"/>
      <c r="P2805"/>
      <c r="Q2805"/>
      <c r="R2805"/>
      <c r="S2805"/>
      <c r="T2805"/>
      <c r="U2805"/>
      <c r="V2805"/>
      <c r="X2805" s="29"/>
      <c r="AB2805" s="108"/>
      <c r="AC2805" s="108"/>
    </row>
    <row r="2806" hidden="1" spans="1:29">
      <c r="A2806"/>
      <c r="B2806"/>
      <c r="C2806"/>
      <c r="D2806"/>
      <c r="E2806"/>
      <c r="F2806"/>
      <c r="G2806"/>
      <c r="H2806"/>
      <c r="I2806"/>
      <c r="J2806"/>
      <c r="K2806"/>
      <c r="L2806"/>
      <c r="M2806"/>
      <c r="N2806"/>
      <c r="O2806"/>
      <c r="P2806"/>
      <c r="Q2806"/>
      <c r="R2806"/>
      <c r="S2806"/>
      <c r="T2806"/>
      <c r="U2806"/>
      <c r="V2806"/>
      <c r="X2806" s="29"/>
      <c r="AB2806" s="108"/>
      <c r="AC2806" s="108"/>
    </row>
    <row r="2807" hidden="1" spans="1:29">
      <c r="A2807"/>
      <c r="B2807"/>
      <c r="C2807"/>
      <c r="D2807"/>
      <c r="E2807"/>
      <c r="F2807"/>
      <c r="G2807"/>
      <c r="H2807"/>
      <c r="I2807"/>
      <c r="J2807"/>
      <c r="K2807"/>
      <c r="L2807"/>
      <c r="M2807"/>
      <c r="N2807"/>
      <c r="O2807"/>
      <c r="P2807"/>
      <c r="Q2807"/>
      <c r="R2807"/>
      <c r="S2807"/>
      <c r="T2807"/>
      <c r="U2807"/>
      <c r="V2807"/>
      <c r="X2807" s="29"/>
      <c r="AB2807" s="108"/>
      <c r="AC2807" s="108"/>
    </row>
    <row r="2808" hidden="1" spans="1:29">
      <c r="A2808"/>
      <c r="B2808"/>
      <c r="C2808"/>
      <c r="D2808"/>
      <c r="E2808"/>
      <c r="F2808"/>
      <c r="G2808"/>
      <c r="H2808"/>
      <c r="I2808"/>
      <c r="J2808"/>
      <c r="K2808"/>
      <c r="L2808"/>
      <c r="M2808"/>
      <c r="N2808"/>
      <c r="O2808"/>
      <c r="P2808"/>
      <c r="Q2808"/>
      <c r="R2808"/>
      <c r="S2808"/>
      <c r="T2808"/>
      <c r="U2808"/>
      <c r="V2808"/>
      <c r="X2808" s="29"/>
      <c r="AB2808" s="108"/>
      <c r="AC2808" s="108"/>
    </row>
    <row r="2809" hidden="1" spans="1:29">
      <c r="A2809"/>
      <c r="B2809"/>
      <c r="C2809"/>
      <c r="D2809"/>
      <c r="E2809"/>
      <c r="F2809"/>
      <c r="G2809"/>
      <c r="H2809"/>
      <c r="I2809"/>
      <c r="J2809"/>
      <c r="K2809"/>
      <c r="L2809"/>
      <c r="M2809"/>
      <c r="N2809"/>
      <c r="O2809"/>
      <c r="P2809"/>
      <c r="Q2809"/>
      <c r="R2809"/>
      <c r="S2809"/>
      <c r="T2809"/>
      <c r="U2809"/>
      <c r="V2809"/>
      <c r="X2809" s="29"/>
      <c r="AB2809" s="108"/>
      <c r="AC2809" s="108"/>
    </row>
    <row r="2810" hidden="1" spans="1:29">
      <c r="A2810"/>
      <c r="B2810"/>
      <c r="C2810"/>
      <c r="D2810"/>
      <c r="E2810"/>
      <c r="F2810"/>
      <c r="G2810"/>
      <c r="H2810"/>
      <c r="I2810"/>
      <c r="J2810"/>
      <c r="K2810"/>
      <c r="L2810"/>
      <c r="M2810"/>
      <c r="N2810"/>
      <c r="O2810"/>
      <c r="P2810"/>
      <c r="Q2810"/>
      <c r="R2810"/>
      <c r="S2810"/>
      <c r="T2810"/>
      <c r="U2810"/>
      <c r="V2810"/>
      <c r="X2810" s="29"/>
      <c r="AB2810" s="108"/>
      <c r="AC2810" s="108"/>
    </row>
    <row r="2811" hidden="1" spans="1:29">
      <c r="A2811"/>
      <c r="B2811"/>
      <c r="C2811"/>
      <c r="D2811"/>
      <c r="E2811"/>
      <c r="F2811"/>
      <c r="G2811"/>
      <c r="H2811"/>
      <c r="I2811"/>
      <c r="J2811"/>
      <c r="K2811"/>
      <c r="L2811"/>
      <c r="M2811"/>
      <c r="N2811"/>
      <c r="O2811"/>
      <c r="P2811"/>
      <c r="Q2811"/>
      <c r="R2811"/>
      <c r="S2811"/>
      <c r="T2811"/>
      <c r="U2811"/>
      <c r="V2811"/>
      <c r="X2811" s="29"/>
      <c r="AB2811" s="108"/>
      <c r="AC2811" s="108"/>
    </row>
    <row r="2812" hidden="1" spans="1:29">
      <c r="A2812"/>
      <c r="B2812"/>
      <c r="C2812"/>
      <c r="D2812"/>
      <c r="E2812"/>
      <c r="F2812"/>
      <c r="G2812"/>
      <c r="H2812"/>
      <c r="I2812"/>
      <c r="J2812"/>
      <c r="K2812"/>
      <c r="L2812"/>
      <c r="M2812"/>
      <c r="N2812"/>
      <c r="O2812"/>
      <c r="P2812"/>
      <c r="Q2812"/>
      <c r="R2812"/>
      <c r="S2812"/>
      <c r="T2812"/>
      <c r="U2812"/>
      <c r="V2812"/>
      <c r="X2812" s="29"/>
      <c r="AB2812" s="108"/>
      <c r="AC2812" s="108"/>
    </row>
    <row r="2813" hidden="1" spans="1:29">
      <c r="A2813"/>
      <c r="B2813"/>
      <c r="C2813"/>
      <c r="D2813"/>
      <c r="E2813"/>
      <c r="F2813"/>
      <c r="G2813"/>
      <c r="H2813"/>
      <c r="I2813"/>
      <c r="J2813"/>
      <c r="K2813"/>
      <c r="L2813"/>
      <c r="M2813"/>
      <c r="N2813"/>
      <c r="O2813"/>
      <c r="P2813"/>
      <c r="Q2813"/>
      <c r="R2813"/>
      <c r="S2813"/>
      <c r="T2813"/>
      <c r="U2813"/>
      <c r="V2813"/>
      <c r="X2813" s="29"/>
      <c r="AB2813" s="108"/>
      <c r="AC2813" s="108"/>
    </row>
    <row r="2814" hidden="1" spans="1:29">
      <c r="A2814"/>
      <c r="B2814"/>
      <c r="C2814"/>
      <c r="D2814"/>
      <c r="E2814"/>
      <c r="F2814"/>
      <c r="G2814"/>
      <c r="H2814"/>
      <c r="I2814"/>
      <c r="J2814"/>
      <c r="K2814"/>
      <c r="L2814"/>
      <c r="M2814"/>
      <c r="N2814"/>
      <c r="O2814"/>
      <c r="P2814"/>
      <c r="Q2814"/>
      <c r="R2814"/>
      <c r="S2814"/>
      <c r="T2814"/>
      <c r="U2814"/>
      <c r="V2814"/>
      <c r="X2814" s="29"/>
      <c r="AB2814" s="108"/>
      <c r="AC2814" s="108"/>
    </row>
    <row r="2815" hidden="1" spans="1:29">
      <c r="A2815"/>
      <c r="B2815"/>
      <c r="C2815"/>
      <c r="D2815"/>
      <c r="E2815"/>
      <c r="F2815"/>
      <c r="G2815"/>
      <c r="H2815"/>
      <c r="I2815"/>
      <c r="J2815"/>
      <c r="K2815"/>
      <c r="L2815"/>
      <c r="M2815"/>
      <c r="N2815"/>
      <c r="O2815"/>
      <c r="P2815"/>
      <c r="Q2815"/>
      <c r="R2815"/>
      <c r="S2815"/>
      <c r="T2815"/>
      <c r="U2815"/>
      <c r="V2815"/>
      <c r="X2815" s="29"/>
      <c r="AB2815" s="108"/>
      <c r="AC2815" s="108"/>
    </row>
    <row r="2816" hidden="1" spans="1:29">
      <c r="A2816"/>
      <c r="B2816"/>
      <c r="C2816"/>
      <c r="D2816"/>
      <c r="E2816"/>
      <c r="F2816"/>
      <c r="G2816"/>
      <c r="H2816"/>
      <c r="I2816"/>
      <c r="J2816"/>
      <c r="K2816"/>
      <c r="L2816"/>
      <c r="M2816"/>
      <c r="N2816"/>
      <c r="O2816"/>
      <c r="P2816"/>
      <c r="Q2816"/>
      <c r="R2816"/>
      <c r="S2816"/>
      <c r="T2816"/>
      <c r="U2816"/>
      <c r="V2816"/>
      <c r="X2816" s="29"/>
      <c r="AB2816" s="108"/>
      <c r="AC2816" s="108"/>
    </row>
    <row r="2817" hidden="1" spans="1:29">
      <c r="A2817"/>
      <c r="B2817"/>
      <c r="C2817"/>
      <c r="D2817"/>
      <c r="E2817"/>
      <c r="F2817"/>
      <c r="G2817"/>
      <c r="H2817"/>
      <c r="I2817"/>
      <c r="J2817"/>
      <c r="K2817"/>
      <c r="L2817"/>
      <c r="M2817"/>
      <c r="N2817"/>
      <c r="O2817"/>
      <c r="P2817"/>
      <c r="Q2817"/>
      <c r="R2817"/>
      <c r="S2817"/>
      <c r="T2817"/>
      <c r="U2817"/>
      <c r="V2817"/>
      <c r="X2817" s="29"/>
      <c r="AB2817" s="108"/>
      <c r="AC2817" s="108"/>
    </row>
    <row r="2818" hidden="1" spans="1:29">
      <c r="A2818"/>
      <c r="B2818"/>
      <c r="C2818"/>
      <c r="D2818"/>
      <c r="E2818"/>
      <c r="F2818"/>
      <c r="G2818"/>
      <c r="H2818"/>
      <c r="I2818"/>
      <c r="J2818"/>
      <c r="K2818"/>
      <c r="L2818"/>
      <c r="M2818"/>
      <c r="N2818"/>
      <c r="O2818"/>
      <c r="P2818"/>
      <c r="Q2818"/>
      <c r="R2818"/>
      <c r="S2818"/>
      <c r="T2818"/>
      <c r="U2818"/>
      <c r="V2818"/>
      <c r="X2818" s="29"/>
      <c r="AB2818" s="108"/>
      <c r="AC2818" s="108"/>
    </row>
    <row r="2819" hidden="1" spans="1:29">
      <c r="A2819"/>
      <c r="B2819"/>
      <c r="C2819"/>
      <c r="D2819"/>
      <c r="E2819"/>
      <c r="F2819"/>
      <c r="G2819"/>
      <c r="H2819"/>
      <c r="I2819"/>
      <c r="J2819"/>
      <c r="K2819"/>
      <c r="L2819"/>
      <c r="M2819"/>
      <c r="N2819"/>
      <c r="O2819"/>
      <c r="P2819"/>
      <c r="Q2819"/>
      <c r="R2819"/>
      <c r="S2819"/>
      <c r="T2819"/>
      <c r="U2819"/>
      <c r="V2819"/>
      <c r="X2819" s="29"/>
      <c r="AB2819" s="108"/>
      <c r="AC2819" s="108"/>
    </row>
    <row r="2820" hidden="1" spans="1:29">
      <c r="A2820"/>
      <c r="B2820"/>
      <c r="C2820"/>
      <c r="D2820"/>
      <c r="E2820"/>
      <c r="F2820"/>
      <c r="G2820"/>
      <c r="H2820"/>
      <c r="I2820"/>
      <c r="J2820"/>
      <c r="K2820"/>
      <c r="L2820"/>
      <c r="M2820"/>
      <c r="N2820"/>
      <c r="O2820"/>
      <c r="P2820"/>
      <c r="Q2820"/>
      <c r="R2820"/>
      <c r="S2820"/>
      <c r="T2820"/>
      <c r="U2820"/>
      <c r="V2820"/>
      <c r="X2820" s="29"/>
      <c r="AB2820" s="108"/>
      <c r="AC2820" s="108"/>
    </row>
    <row r="2821" hidden="1" spans="1:29">
      <c r="A2821"/>
      <c r="B2821"/>
      <c r="C2821"/>
      <c r="D2821"/>
      <c r="E2821"/>
      <c r="F2821"/>
      <c r="G2821"/>
      <c r="H2821"/>
      <c r="I2821"/>
      <c r="J2821"/>
      <c r="K2821"/>
      <c r="L2821"/>
      <c r="M2821"/>
      <c r="N2821"/>
      <c r="O2821"/>
      <c r="P2821"/>
      <c r="Q2821"/>
      <c r="R2821"/>
      <c r="S2821"/>
      <c r="T2821"/>
      <c r="U2821"/>
      <c r="V2821"/>
      <c r="X2821" s="29"/>
      <c r="AB2821" s="108"/>
      <c r="AC2821" s="108"/>
    </row>
    <row r="2822" hidden="1" spans="1:29">
      <c r="A2822"/>
      <c r="B2822"/>
      <c r="C2822"/>
      <c r="D2822"/>
      <c r="E2822"/>
      <c r="F2822"/>
      <c r="G2822"/>
      <c r="H2822"/>
      <c r="I2822"/>
      <c r="J2822"/>
      <c r="K2822"/>
      <c r="L2822"/>
      <c r="M2822"/>
      <c r="N2822"/>
      <c r="O2822"/>
      <c r="P2822"/>
      <c r="Q2822"/>
      <c r="R2822"/>
      <c r="S2822"/>
      <c r="T2822"/>
      <c r="U2822"/>
      <c r="V2822"/>
      <c r="X2822" s="29"/>
      <c r="AB2822" s="108"/>
      <c r="AC2822" s="108"/>
    </row>
    <row r="2823" hidden="1" spans="1:29">
      <c r="A2823"/>
      <c r="B2823"/>
      <c r="C2823"/>
      <c r="D2823"/>
      <c r="E2823"/>
      <c r="F2823"/>
      <c r="G2823"/>
      <c r="H2823"/>
      <c r="I2823"/>
      <c r="J2823"/>
      <c r="K2823"/>
      <c r="L2823"/>
      <c r="M2823"/>
      <c r="N2823"/>
      <c r="O2823"/>
      <c r="P2823"/>
      <c r="Q2823"/>
      <c r="R2823"/>
      <c r="S2823"/>
      <c r="T2823"/>
      <c r="U2823"/>
      <c r="V2823"/>
      <c r="X2823" s="29"/>
      <c r="AB2823" s="108"/>
      <c r="AC2823" s="108"/>
    </row>
    <row r="2824" hidden="1" spans="1:29">
      <c r="A2824"/>
      <c r="B2824"/>
      <c r="C2824"/>
      <c r="D2824"/>
      <c r="E2824"/>
      <c r="F2824"/>
      <c r="G2824"/>
      <c r="H2824"/>
      <c r="I2824"/>
      <c r="J2824"/>
      <c r="K2824"/>
      <c r="L2824"/>
      <c r="M2824"/>
      <c r="N2824"/>
      <c r="O2824"/>
      <c r="P2824"/>
      <c r="Q2824"/>
      <c r="R2824"/>
      <c r="S2824"/>
      <c r="T2824"/>
      <c r="U2824"/>
      <c r="V2824"/>
      <c r="X2824" s="29"/>
      <c r="AB2824" s="108"/>
      <c r="AC2824" s="108"/>
    </row>
    <row r="2825" hidden="1" spans="1:29">
      <c r="A2825"/>
      <c r="B2825"/>
      <c r="C2825"/>
      <c r="D2825"/>
      <c r="E2825"/>
      <c r="F2825"/>
      <c r="G2825"/>
      <c r="H2825"/>
      <c r="I2825"/>
      <c r="J2825"/>
      <c r="K2825"/>
      <c r="L2825"/>
      <c r="M2825"/>
      <c r="N2825"/>
      <c r="O2825"/>
      <c r="P2825"/>
      <c r="Q2825"/>
      <c r="R2825"/>
      <c r="S2825"/>
      <c r="T2825"/>
      <c r="U2825"/>
      <c r="V2825"/>
      <c r="X2825" s="29"/>
      <c r="AB2825" s="108"/>
      <c r="AC2825" s="108"/>
    </row>
    <row r="2826" hidden="1" spans="1:29">
      <c r="A2826"/>
      <c r="B2826"/>
      <c r="C2826"/>
      <c r="D2826"/>
      <c r="E2826"/>
      <c r="F2826"/>
      <c r="G2826"/>
      <c r="H2826"/>
      <c r="I2826"/>
      <c r="J2826"/>
      <c r="K2826"/>
      <c r="L2826"/>
      <c r="M2826"/>
      <c r="N2826"/>
      <c r="O2826"/>
      <c r="P2826"/>
      <c r="Q2826"/>
      <c r="R2826"/>
      <c r="S2826"/>
      <c r="T2826"/>
      <c r="U2826"/>
      <c r="V2826"/>
      <c r="X2826" s="29"/>
      <c r="AB2826" s="108"/>
      <c r="AC2826" s="108"/>
    </row>
    <row r="2827" hidden="1" spans="1:29">
      <c r="A2827"/>
      <c r="B2827"/>
      <c r="C2827"/>
      <c r="D2827"/>
      <c r="E2827"/>
      <c r="F2827"/>
      <c r="G2827"/>
      <c r="H2827"/>
      <c r="I2827"/>
      <c r="J2827"/>
      <c r="K2827"/>
      <c r="L2827"/>
      <c r="M2827"/>
      <c r="N2827"/>
      <c r="O2827"/>
      <c r="P2827"/>
      <c r="Q2827"/>
      <c r="R2827"/>
      <c r="S2827"/>
      <c r="T2827"/>
      <c r="U2827"/>
      <c r="V2827"/>
      <c r="X2827" s="29"/>
      <c r="AB2827" s="108"/>
      <c r="AC2827" s="108"/>
    </row>
    <row r="2828" hidden="1" spans="1:29">
      <c r="A2828"/>
      <c r="B2828"/>
      <c r="C2828"/>
      <c r="D2828"/>
      <c r="E2828"/>
      <c r="F2828"/>
      <c r="G2828"/>
      <c r="H2828"/>
      <c r="I2828"/>
      <c r="J2828"/>
      <c r="K2828"/>
      <c r="L2828"/>
      <c r="M2828"/>
      <c r="N2828"/>
      <c r="O2828"/>
      <c r="P2828"/>
      <c r="Q2828"/>
      <c r="R2828"/>
      <c r="S2828"/>
      <c r="T2828"/>
      <c r="U2828"/>
      <c r="V2828"/>
      <c r="X2828" s="29"/>
      <c r="AB2828" s="108"/>
      <c r="AC2828" s="108"/>
    </row>
    <row r="2829" hidden="1" spans="1:29">
      <c r="A2829"/>
      <c r="B2829"/>
      <c r="C2829"/>
      <c r="D2829"/>
      <c r="E2829"/>
      <c r="F2829"/>
      <c r="G2829"/>
      <c r="H2829"/>
      <c r="I2829"/>
      <c r="J2829"/>
      <c r="K2829"/>
      <c r="L2829"/>
      <c r="M2829"/>
      <c r="N2829"/>
      <c r="O2829"/>
      <c r="P2829"/>
      <c r="Q2829"/>
      <c r="R2829"/>
      <c r="S2829"/>
      <c r="T2829"/>
      <c r="U2829"/>
      <c r="V2829"/>
      <c r="X2829" s="29"/>
      <c r="AB2829" s="108"/>
      <c r="AC2829" s="108"/>
    </row>
    <row r="2830" hidden="1" spans="1:29">
      <c r="A2830"/>
      <c r="B2830"/>
      <c r="C2830"/>
      <c r="D2830"/>
      <c r="E2830"/>
      <c r="F2830"/>
      <c r="G2830"/>
      <c r="H2830"/>
      <c r="I2830"/>
      <c r="J2830"/>
      <c r="K2830"/>
      <c r="L2830"/>
      <c r="M2830"/>
      <c r="N2830"/>
      <c r="O2830"/>
      <c r="P2830"/>
      <c r="Q2830"/>
      <c r="R2830"/>
      <c r="S2830"/>
      <c r="T2830"/>
      <c r="U2830"/>
      <c r="V2830"/>
      <c r="X2830" s="29"/>
      <c r="AB2830" s="108"/>
      <c r="AC2830" s="108"/>
    </row>
    <row r="2831" hidden="1" spans="1:29">
      <c r="A2831"/>
      <c r="B2831"/>
      <c r="C2831"/>
      <c r="D2831"/>
      <c r="E2831"/>
      <c r="F2831"/>
      <c r="G2831"/>
      <c r="H2831"/>
      <c r="I2831"/>
      <c r="J2831"/>
      <c r="K2831"/>
      <c r="L2831"/>
      <c r="M2831"/>
      <c r="N2831"/>
      <c r="O2831"/>
      <c r="P2831"/>
      <c r="Q2831"/>
      <c r="R2831"/>
      <c r="S2831"/>
      <c r="T2831"/>
      <c r="U2831"/>
      <c r="V2831"/>
      <c r="X2831" s="29"/>
      <c r="AB2831" s="108"/>
      <c r="AC2831" s="108"/>
    </row>
    <row r="2832" hidden="1" spans="1:29">
      <c r="A2832"/>
      <c r="B2832"/>
      <c r="C2832"/>
      <c r="D2832"/>
      <c r="E2832"/>
      <c r="F2832"/>
      <c r="G2832"/>
      <c r="H2832"/>
      <c r="I2832"/>
      <c r="J2832"/>
      <c r="K2832"/>
      <c r="L2832"/>
      <c r="M2832"/>
      <c r="N2832"/>
      <c r="O2832"/>
      <c r="P2832"/>
      <c r="Q2832"/>
      <c r="R2832"/>
      <c r="S2832"/>
      <c r="T2832"/>
      <c r="U2832"/>
      <c r="V2832"/>
      <c r="X2832" s="29"/>
      <c r="AB2832" s="108"/>
      <c r="AC2832" s="108"/>
    </row>
    <row r="2833" hidden="1" spans="1:29">
      <c r="A2833"/>
      <c r="B2833"/>
      <c r="C2833"/>
      <c r="D2833"/>
      <c r="E2833"/>
      <c r="F2833"/>
      <c r="G2833"/>
      <c r="H2833"/>
      <c r="I2833"/>
      <c r="J2833"/>
      <c r="K2833"/>
      <c r="L2833"/>
      <c r="M2833"/>
      <c r="N2833"/>
      <c r="O2833"/>
      <c r="P2833"/>
      <c r="Q2833"/>
      <c r="R2833"/>
      <c r="S2833"/>
      <c r="T2833"/>
      <c r="U2833"/>
      <c r="V2833"/>
      <c r="X2833" s="29"/>
      <c r="AB2833" s="108"/>
      <c r="AC2833" s="108"/>
    </row>
    <row r="2834" hidden="1" spans="1:29">
      <c r="A2834"/>
      <c r="B2834"/>
      <c r="C2834"/>
      <c r="D2834"/>
      <c r="E2834"/>
      <c r="F2834"/>
      <c r="G2834"/>
      <c r="H2834"/>
      <c r="I2834"/>
      <c r="J2834"/>
      <c r="K2834"/>
      <c r="L2834"/>
      <c r="M2834"/>
      <c r="N2834"/>
      <c r="O2834"/>
      <c r="P2834"/>
      <c r="Q2834"/>
      <c r="R2834"/>
      <c r="S2834"/>
      <c r="T2834"/>
      <c r="U2834"/>
      <c r="V2834"/>
      <c r="X2834" s="29"/>
      <c r="AB2834" s="108"/>
      <c r="AC2834" s="108"/>
    </row>
    <row r="2835" hidden="1" spans="1:29">
      <c r="A2835"/>
      <c r="B2835"/>
      <c r="C2835"/>
      <c r="D2835"/>
      <c r="E2835"/>
      <c r="F2835"/>
      <c r="G2835"/>
      <c r="H2835"/>
      <c r="I2835"/>
      <c r="J2835"/>
      <c r="K2835"/>
      <c r="L2835"/>
      <c r="M2835"/>
      <c r="N2835"/>
      <c r="O2835"/>
      <c r="P2835"/>
      <c r="Q2835"/>
      <c r="R2835"/>
      <c r="S2835"/>
      <c r="T2835"/>
      <c r="U2835"/>
      <c r="V2835"/>
      <c r="X2835" s="29"/>
      <c r="AB2835" s="108"/>
      <c r="AC2835" s="108"/>
    </row>
    <row r="2836" hidden="1" spans="1:29">
      <c r="A2836"/>
      <c r="B2836"/>
      <c r="C2836"/>
      <c r="D2836"/>
      <c r="E2836"/>
      <c r="F2836"/>
      <c r="G2836"/>
      <c r="H2836"/>
      <c r="I2836"/>
      <c r="J2836"/>
      <c r="K2836"/>
      <c r="L2836"/>
      <c r="M2836"/>
      <c r="N2836"/>
      <c r="O2836"/>
      <c r="P2836"/>
      <c r="Q2836"/>
      <c r="R2836"/>
      <c r="S2836"/>
      <c r="T2836"/>
      <c r="U2836"/>
      <c r="V2836"/>
      <c r="X2836" s="29"/>
      <c r="AB2836" s="108"/>
      <c r="AC2836" s="108"/>
    </row>
    <row r="2837" hidden="1" spans="1:29">
      <c r="A2837"/>
      <c r="B2837"/>
      <c r="C2837"/>
      <c r="D2837"/>
      <c r="E2837"/>
      <c r="F2837"/>
      <c r="G2837"/>
      <c r="H2837"/>
      <c r="I2837"/>
      <c r="J2837"/>
      <c r="K2837"/>
      <c r="L2837"/>
      <c r="M2837"/>
      <c r="N2837"/>
      <c r="O2837"/>
      <c r="P2837"/>
      <c r="Q2837"/>
      <c r="R2837"/>
      <c r="S2837"/>
      <c r="T2837"/>
      <c r="U2837"/>
      <c r="V2837"/>
      <c r="X2837" s="29"/>
      <c r="AB2837" s="108"/>
      <c r="AC2837" s="108"/>
    </row>
    <row r="2838" hidden="1" spans="1:29">
      <c r="A2838"/>
      <c r="B2838"/>
      <c r="C2838"/>
      <c r="D2838"/>
      <c r="E2838"/>
      <c r="F2838"/>
      <c r="G2838"/>
      <c r="H2838"/>
      <c r="I2838"/>
      <c r="J2838"/>
      <c r="K2838"/>
      <c r="L2838"/>
      <c r="M2838"/>
      <c r="N2838"/>
      <c r="O2838"/>
      <c r="P2838"/>
      <c r="Q2838"/>
      <c r="R2838"/>
      <c r="S2838"/>
      <c r="T2838"/>
      <c r="U2838"/>
      <c r="V2838"/>
      <c r="X2838" s="29"/>
      <c r="AB2838" s="108"/>
      <c r="AC2838" s="108"/>
    </row>
    <row r="2839" hidden="1" spans="1:29">
      <c r="A2839"/>
      <c r="B2839"/>
      <c r="C2839"/>
      <c r="D2839"/>
      <c r="E2839"/>
      <c r="F2839"/>
      <c r="G2839"/>
      <c r="H2839"/>
      <c r="I2839"/>
      <c r="J2839"/>
      <c r="K2839"/>
      <c r="L2839"/>
      <c r="M2839"/>
      <c r="N2839"/>
      <c r="O2839"/>
      <c r="P2839"/>
      <c r="Q2839"/>
      <c r="R2839"/>
      <c r="S2839"/>
      <c r="T2839"/>
      <c r="U2839"/>
      <c r="V2839"/>
      <c r="X2839" s="29"/>
      <c r="AB2839" s="108"/>
      <c r="AC2839" s="108"/>
    </row>
    <row r="2840" hidden="1" spans="1:29">
      <c r="A2840"/>
      <c r="B2840"/>
      <c r="C2840"/>
      <c r="D2840"/>
      <c r="E2840"/>
      <c r="F2840"/>
      <c r="G2840"/>
      <c r="H2840"/>
      <c r="I2840"/>
      <c r="J2840"/>
      <c r="K2840"/>
      <c r="L2840"/>
      <c r="M2840"/>
      <c r="N2840"/>
      <c r="O2840"/>
      <c r="P2840"/>
      <c r="Q2840"/>
      <c r="R2840"/>
      <c r="S2840"/>
      <c r="T2840"/>
      <c r="U2840"/>
      <c r="V2840"/>
      <c r="X2840" s="29"/>
      <c r="AB2840" s="108"/>
      <c r="AC2840" s="108"/>
    </row>
    <row r="2841" hidden="1" spans="1:29">
      <c r="A2841"/>
      <c r="B2841"/>
      <c r="C2841"/>
      <c r="D2841"/>
      <c r="E2841"/>
      <c r="F2841"/>
      <c r="G2841"/>
      <c r="H2841"/>
      <c r="I2841"/>
      <c r="J2841"/>
      <c r="K2841"/>
      <c r="L2841"/>
      <c r="M2841"/>
      <c r="N2841"/>
      <c r="O2841"/>
      <c r="P2841"/>
      <c r="Q2841"/>
      <c r="R2841"/>
      <c r="S2841"/>
      <c r="T2841"/>
      <c r="U2841"/>
      <c r="V2841"/>
      <c r="X2841" s="29"/>
      <c r="AB2841" s="108"/>
      <c r="AC2841" s="108"/>
    </row>
    <row r="2842" hidden="1" spans="1:29">
      <c r="A2842"/>
      <c r="B2842"/>
      <c r="C2842"/>
      <c r="D2842"/>
      <c r="E2842"/>
      <c r="F2842"/>
      <c r="G2842"/>
      <c r="H2842"/>
      <c r="I2842"/>
      <c r="J2842"/>
      <c r="K2842"/>
      <c r="L2842"/>
      <c r="M2842"/>
      <c r="N2842"/>
      <c r="O2842"/>
      <c r="P2842"/>
      <c r="Q2842"/>
      <c r="R2842"/>
      <c r="S2842"/>
      <c r="T2842"/>
      <c r="U2842"/>
      <c r="V2842"/>
      <c r="X2842" s="29"/>
      <c r="AB2842" s="108"/>
      <c r="AC2842" s="108"/>
    </row>
    <row r="2843" hidden="1" spans="1:29">
      <c r="A2843"/>
      <c r="B2843"/>
      <c r="C2843"/>
      <c r="D2843"/>
      <c r="E2843"/>
      <c r="F2843"/>
      <c r="G2843"/>
      <c r="H2843"/>
      <c r="I2843"/>
      <c r="J2843"/>
      <c r="K2843"/>
      <c r="L2843"/>
      <c r="M2843"/>
      <c r="N2843"/>
      <c r="O2843"/>
      <c r="P2843"/>
      <c r="Q2843"/>
      <c r="R2843"/>
      <c r="S2843"/>
      <c r="T2843"/>
      <c r="U2843"/>
      <c r="V2843"/>
      <c r="X2843" s="29"/>
      <c r="AB2843" s="108"/>
      <c r="AC2843" s="108"/>
    </row>
    <row r="2844" hidden="1" spans="1:29">
      <c r="A2844"/>
      <c r="B2844"/>
      <c r="C2844"/>
      <c r="D2844"/>
      <c r="E2844"/>
      <c r="F2844"/>
      <c r="G2844"/>
      <c r="H2844"/>
      <c r="I2844"/>
      <c r="J2844"/>
      <c r="K2844"/>
      <c r="L2844"/>
      <c r="M2844"/>
      <c r="N2844"/>
      <c r="O2844"/>
      <c r="P2844"/>
      <c r="Q2844"/>
      <c r="R2844"/>
      <c r="S2844"/>
      <c r="T2844"/>
      <c r="U2844"/>
      <c r="V2844"/>
      <c r="X2844" s="29"/>
      <c r="AB2844" s="108"/>
      <c r="AC2844" s="108"/>
    </row>
    <row r="2845" hidden="1" spans="1:29">
      <c r="A2845"/>
      <c r="B2845"/>
      <c r="C2845"/>
      <c r="D2845"/>
      <c r="E2845"/>
      <c r="F2845"/>
      <c r="G2845"/>
      <c r="H2845"/>
      <c r="I2845"/>
      <c r="J2845"/>
      <c r="K2845"/>
      <c r="L2845"/>
      <c r="M2845"/>
      <c r="N2845"/>
      <c r="O2845"/>
      <c r="P2845"/>
      <c r="Q2845"/>
      <c r="R2845"/>
      <c r="S2845"/>
      <c r="T2845"/>
      <c r="U2845"/>
      <c r="V2845"/>
      <c r="X2845" s="29"/>
      <c r="AB2845" s="108"/>
      <c r="AC2845" s="108"/>
    </row>
    <row r="2846" hidden="1" spans="1:29">
      <c r="A2846"/>
      <c r="B2846"/>
      <c r="C2846"/>
      <c r="D2846"/>
      <c r="E2846"/>
      <c r="F2846"/>
      <c r="G2846"/>
      <c r="H2846"/>
      <c r="I2846"/>
      <c r="J2846"/>
      <c r="K2846"/>
      <c r="L2846"/>
      <c r="M2846"/>
      <c r="N2846"/>
      <c r="O2846"/>
      <c r="P2846"/>
      <c r="Q2846"/>
      <c r="R2846"/>
      <c r="S2846"/>
      <c r="T2846"/>
      <c r="U2846"/>
      <c r="V2846"/>
      <c r="X2846" s="29"/>
      <c r="AB2846" s="108"/>
      <c r="AC2846" s="108"/>
    </row>
    <row r="2847" hidden="1" spans="1:29">
      <c r="A2847"/>
      <c r="B2847"/>
      <c r="C2847"/>
      <c r="D2847"/>
      <c r="E2847"/>
      <c r="F2847"/>
      <c r="G2847"/>
      <c r="H2847"/>
      <c r="I2847"/>
      <c r="J2847"/>
      <c r="K2847"/>
      <c r="L2847"/>
      <c r="M2847"/>
      <c r="N2847"/>
      <c r="O2847"/>
      <c r="P2847"/>
      <c r="Q2847"/>
      <c r="R2847"/>
      <c r="S2847"/>
      <c r="T2847"/>
      <c r="U2847"/>
      <c r="V2847"/>
      <c r="X2847" s="29"/>
      <c r="AB2847" s="108"/>
      <c r="AC2847" s="108"/>
    </row>
    <row r="2848" hidden="1" spans="1:29">
      <c r="A2848"/>
      <c r="B2848"/>
      <c r="C2848"/>
      <c r="D2848"/>
      <c r="E2848"/>
      <c r="F2848"/>
      <c r="G2848"/>
      <c r="H2848"/>
      <c r="I2848"/>
      <c r="J2848"/>
      <c r="K2848"/>
      <c r="L2848"/>
      <c r="M2848"/>
      <c r="N2848"/>
      <c r="O2848"/>
      <c r="P2848"/>
      <c r="Q2848"/>
      <c r="R2848"/>
      <c r="S2848"/>
      <c r="T2848"/>
      <c r="U2848"/>
      <c r="V2848"/>
      <c r="X2848" s="29"/>
      <c r="AB2848" s="108"/>
      <c r="AC2848" s="108"/>
    </row>
    <row r="2849" hidden="1" spans="1:29">
      <c r="A2849"/>
      <c r="B2849"/>
      <c r="C2849"/>
      <c r="D2849"/>
      <c r="E2849"/>
      <c r="F2849"/>
      <c r="G2849"/>
      <c r="H2849"/>
      <c r="I2849"/>
      <c r="J2849"/>
      <c r="K2849"/>
      <c r="L2849"/>
      <c r="M2849"/>
      <c r="N2849"/>
      <c r="O2849"/>
      <c r="P2849"/>
      <c r="Q2849"/>
      <c r="R2849"/>
      <c r="S2849"/>
      <c r="T2849"/>
      <c r="U2849"/>
      <c r="V2849"/>
      <c r="X2849" s="29"/>
      <c r="AB2849" s="108"/>
      <c r="AC2849" s="108"/>
    </row>
    <row r="2850" hidden="1" spans="1:29">
      <c r="A2850"/>
      <c r="B2850"/>
      <c r="C2850"/>
      <c r="D2850"/>
      <c r="E2850"/>
      <c r="F2850"/>
      <c r="G2850"/>
      <c r="H2850"/>
      <c r="I2850"/>
      <c r="J2850"/>
      <c r="K2850"/>
      <c r="L2850"/>
      <c r="M2850"/>
      <c r="N2850"/>
      <c r="O2850"/>
      <c r="P2850"/>
      <c r="Q2850"/>
      <c r="R2850"/>
      <c r="S2850"/>
      <c r="T2850"/>
      <c r="U2850"/>
      <c r="V2850"/>
      <c r="X2850" s="29"/>
      <c r="AB2850" s="108"/>
      <c r="AC2850" s="108"/>
    </row>
    <row r="2851" hidden="1" spans="1:29">
      <c r="A2851"/>
      <c r="B2851"/>
      <c r="C2851"/>
      <c r="D2851"/>
      <c r="E2851"/>
      <c r="F2851"/>
      <c r="G2851"/>
      <c r="H2851"/>
      <c r="I2851"/>
      <c r="J2851"/>
      <c r="K2851"/>
      <c r="L2851"/>
      <c r="M2851"/>
      <c r="N2851"/>
      <c r="O2851"/>
      <c r="P2851"/>
      <c r="Q2851"/>
      <c r="R2851"/>
      <c r="S2851"/>
      <c r="T2851"/>
      <c r="U2851"/>
      <c r="V2851"/>
      <c r="X2851" s="29"/>
      <c r="AB2851" s="108"/>
      <c r="AC2851" s="108"/>
    </row>
    <row r="2852" hidden="1" spans="1:29">
      <c r="A2852"/>
      <c r="B2852"/>
      <c r="C2852"/>
      <c r="D2852"/>
      <c r="E2852"/>
      <c r="F2852"/>
      <c r="G2852"/>
      <c r="H2852"/>
      <c r="I2852"/>
      <c r="J2852"/>
      <c r="K2852"/>
      <c r="L2852"/>
      <c r="M2852"/>
      <c r="N2852"/>
      <c r="O2852"/>
      <c r="P2852"/>
      <c r="Q2852"/>
      <c r="R2852"/>
      <c r="S2852"/>
      <c r="T2852"/>
      <c r="U2852"/>
      <c r="V2852"/>
      <c r="X2852" s="29"/>
      <c r="AB2852" s="108"/>
      <c r="AC2852" s="108"/>
    </row>
    <row r="2853" hidden="1" spans="1:29">
      <c r="A2853"/>
      <c r="B2853"/>
      <c r="C2853"/>
      <c r="D2853"/>
      <c r="E2853"/>
      <c r="F2853"/>
      <c r="G2853"/>
      <c r="H2853"/>
      <c r="I2853"/>
      <c r="J2853"/>
      <c r="K2853"/>
      <c r="L2853"/>
      <c r="M2853"/>
      <c r="N2853"/>
      <c r="O2853"/>
      <c r="P2853"/>
      <c r="Q2853"/>
      <c r="R2853"/>
      <c r="S2853"/>
      <c r="T2853"/>
      <c r="U2853"/>
      <c r="V2853"/>
      <c r="X2853" s="29"/>
      <c r="AB2853" s="108"/>
      <c r="AC2853" s="108"/>
    </row>
    <row r="2854" hidden="1" spans="1:29">
      <c r="A2854"/>
      <c r="B2854"/>
      <c r="C2854"/>
      <c r="D2854"/>
      <c r="E2854"/>
      <c r="F2854"/>
      <c r="G2854"/>
      <c r="H2854"/>
      <c r="I2854"/>
      <c r="J2854"/>
      <c r="K2854"/>
      <c r="L2854"/>
      <c r="M2854"/>
      <c r="N2854"/>
      <c r="O2854"/>
      <c r="P2854"/>
      <c r="Q2854"/>
      <c r="R2854"/>
      <c r="S2854"/>
      <c r="T2854"/>
      <c r="U2854"/>
      <c r="V2854"/>
      <c r="X2854" s="29"/>
      <c r="AB2854" s="108"/>
      <c r="AC2854" s="108"/>
    </row>
    <row r="2855" hidden="1" spans="1:29">
      <c r="A2855"/>
      <c r="B2855"/>
      <c r="C2855"/>
      <c r="D2855"/>
      <c r="E2855"/>
      <c r="F2855"/>
      <c r="G2855"/>
      <c r="H2855"/>
      <c r="I2855"/>
      <c r="J2855"/>
      <c r="K2855"/>
      <c r="L2855"/>
      <c r="M2855"/>
      <c r="N2855"/>
      <c r="O2855"/>
      <c r="P2855"/>
      <c r="Q2855"/>
      <c r="R2855"/>
      <c r="S2855"/>
      <c r="T2855"/>
      <c r="U2855"/>
      <c r="V2855"/>
      <c r="X2855" s="29"/>
      <c r="AB2855" s="108"/>
      <c r="AC2855" s="108"/>
    </row>
    <row r="2856" hidden="1" spans="1:29">
      <c r="A2856"/>
      <c r="B2856"/>
      <c r="C2856"/>
      <c r="D2856"/>
      <c r="E2856"/>
      <c r="F2856"/>
      <c r="G2856"/>
      <c r="H2856"/>
      <c r="I2856"/>
      <c r="J2856"/>
      <c r="K2856"/>
      <c r="L2856"/>
      <c r="M2856"/>
      <c r="N2856"/>
      <c r="O2856"/>
      <c r="P2856"/>
      <c r="Q2856"/>
      <c r="R2856"/>
      <c r="S2856"/>
      <c r="T2856"/>
      <c r="U2856"/>
      <c r="V2856"/>
      <c r="X2856" s="29"/>
      <c r="AB2856" s="108"/>
      <c r="AC2856" s="108"/>
    </row>
    <row r="2857" hidden="1" spans="1:29">
      <c r="A2857"/>
      <c r="B2857"/>
      <c r="C2857"/>
      <c r="D2857"/>
      <c r="E2857"/>
      <c r="F2857"/>
      <c r="G2857"/>
      <c r="H2857"/>
      <c r="I2857"/>
      <c r="J2857"/>
      <c r="K2857"/>
      <c r="L2857"/>
      <c r="M2857"/>
      <c r="N2857"/>
      <c r="O2857"/>
      <c r="P2857"/>
      <c r="Q2857"/>
      <c r="R2857"/>
      <c r="S2857"/>
      <c r="T2857"/>
      <c r="U2857"/>
      <c r="V2857"/>
      <c r="X2857" s="29"/>
      <c r="AB2857" s="108"/>
      <c r="AC2857" s="108"/>
    </row>
    <row r="2858" hidden="1" spans="1:29">
      <c r="A2858"/>
      <c r="B2858"/>
      <c r="C2858"/>
      <c r="D2858"/>
      <c r="E2858"/>
      <c r="F2858"/>
      <c r="G2858"/>
      <c r="H2858"/>
      <c r="I2858"/>
      <c r="J2858"/>
      <c r="K2858"/>
      <c r="L2858"/>
      <c r="M2858"/>
      <c r="N2858"/>
      <c r="O2858"/>
      <c r="P2858"/>
      <c r="Q2858"/>
      <c r="R2858"/>
      <c r="S2858"/>
      <c r="T2858"/>
      <c r="U2858"/>
      <c r="V2858"/>
      <c r="X2858" s="29"/>
      <c r="AB2858" s="108"/>
      <c r="AC2858" s="108"/>
    </row>
    <row r="2859" hidden="1" spans="1:29">
      <c r="A2859"/>
      <c r="B2859"/>
      <c r="C2859"/>
      <c r="D2859"/>
      <c r="E2859"/>
      <c r="F2859"/>
      <c r="G2859"/>
      <c r="H2859"/>
      <c r="I2859"/>
      <c r="J2859"/>
      <c r="K2859"/>
      <c r="L2859"/>
      <c r="M2859"/>
      <c r="N2859"/>
      <c r="O2859"/>
      <c r="P2859"/>
      <c r="Q2859"/>
      <c r="R2859"/>
      <c r="S2859"/>
      <c r="T2859"/>
      <c r="U2859"/>
      <c r="V2859"/>
      <c r="X2859" s="29"/>
      <c r="AB2859" s="108"/>
      <c r="AC2859" s="108"/>
    </row>
    <row r="2860" hidden="1" spans="1:29">
      <c r="A2860"/>
      <c r="B2860"/>
      <c r="C2860"/>
      <c r="D2860"/>
      <c r="E2860"/>
      <c r="F2860"/>
      <c r="G2860"/>
      <c r="H2860"/>
      <c r="I2860"/>
      <c r="J2860"/>
      <c r="K2860"/>
      <c r="L2860"/>
      <c r="M2860"/>
      <c r="N2860"/>
      <c r="O2860"/>
      <c r="P2860"/>
      <c r="Q2860"/>
      <c r="R2860"/>
      <c r="S2860"/>
      <c r="T2860"/>
      <c r="U2860"/>
      <c r="V2860"/>
      <c r="X2860" s="29"/>
      <c r="AB2860" s="108"/>
      <c r="AC2860" s="108"/>
    </row>
    <row r="2861" hidden="1" spans="1:29">
      <c r="A2861"/>
      <c r="B2861"/>
      <c r="C2861"/>
      <c r="D2861"/>
      <c r="E2861"/>
      <c r="F2861"/>
      <c r="G2861"/>
      <c r="H2861"/>
      <c r="I2861"/>
      <c r="J2861"/>
      <c r="K2861"/>
      <c r="L2861"/>
      <c r="M2861"/>
      <c r="N2861"/>
      <c r="O2861"/>
      <c r="P2861"/>
      <c r="Q2861"/>
      <c r="R2861"/>
      <c r="S2861"/>
      <c r="T2861"/>
      <c r="U2861"/>
      <c r="V2861"/>
      <c r="X2861" s="29"/>
      <c r="AB2861" s="108"/>
      <c r="AC2861" s="108"/>
    </row>
    <row r="2862" hidden="1" spans="1:29">
      <c r="A2862"/>
      <c r="B2862"/>
      <c r="C2862"/>
      <c r="D2862"/>
      <c r="E2862"/>
      <c r="F2862"/>
      <c r="G2862"/>
      <c r="H2862"/>
      <c r="I2862"/>
      <c r="J2862"/>
      <c r="K2862"/>
      <c r="L2862"/>
      <c r="M2862"/>
      <c r="N2862"/>
      <c r="O2862"/>
      <c r="P2862"/>
      <c r="Q2862"/>
      <c r="R2862"/>
      <c r="S2862"/>
      <c r="T2862"/>
      <c r="U2862"/>
      <c r="V2862"/>
      <c r="X2862" s="29"/>
      <c r="AB2862" s="108"/>
      <c r="AC2862" s="108"/>
    </row>
    <row r="2863" hidden="1" spans="1:29">
      <c r="A2863"/>
      <c r="B2863"/>
      <c r="C2863"/>
      <c r="D2863"/>
      <c r="E2863"/>
      <c r="F2863"/>
      <c r="G2863"/>
      <c r="H2863"/>
      <c r="I2863"/>
      <c r="J2863"/>
      <c r="K2863"/>
      <c r="L2863"/>
      <c r="M2863"/>
      <c r="N2863"/>
      <c r="O2863"/>
      <c r="P2863"/>
      <c r="Q2863"/>
      <c r="R2863"/>
      <c r="S2863"/>
      <c r="T2863"/>
      <c r="U2863"/>
      <c r="V2863"/>
      <c r="X2863" s="29"/>
      <c r="AB2863" s="108"/>
      <c r="AC2863" s="108"/>
    </row>
    <row r="2864" hidden="1" spans="1:29">
      <c r="A2864"/>
      <c r="B2864"/>
      <c r="C2864"/>
      <c r="D2864"/>
      <c r="E2864"/>
      <c r="F2864"/>
      <c r="G2864"/>
      <c r="H2864"/>
      <c r="I2864"/>
      <c r="J2864"/>
      <c r="K2864"/>
      <c r="L2864"/>
      <c r="M2864"/>
      <c r="N2864"/>
      <c r="O2864"/>
      <c r="P2864"/>
      <c r="Q2864"/>
      <c r="R2864"/>
      <c r="S2864"/>
      <c r="T2864"/>
      <c r="U2864"/>
      <c r="V2864"/>
      <c r="X2864" s="29"/>
      <c r="AB2864" s="108"/>
      <c r="AC2864" s="108"/>
    </row>
    <row r="2865" hidden="1" spans="1:29">
      <c r="A2865"/>
      <c r="B2865"/>
      <c r="C2865"/>
      <c r="D2865"/>
      <c r="E2865"/>
      <c r="F2865"/>
      <c r="G2865"/>
      <c r="H2865"/>
      <c r="I2865"/>
      <c r="J2865"/>
      <c r="K2865"/>
      <c r="L2865"/>
      <c r="M2865"/>
      <c r="N2865"/>
      <c r="O2865"/>
      <c r="P2865"/>
      <c r="Q2865"/>
      <c r="R2865"/>
      <c r="S2865"/>
      <c r="T2865"/>
      <c r="U2865"/>
      <c r="V2865"/>
      <c r="X2865" s="29"/>
      <c r="AB2865" s="108"/>
      <c r="AC2865" s="108"/>
    </row>
    <row r="2866" hidden="1" spans="1:29">
      <c r="A2866"/>
      <c r="B2866"/>
      <c r="C2866"/>
      <c r="D2866"/>
      <c r="E2866"/>
      <c r="F2866"/>
      <c r="G2866"/>
      <c r="H2866"/>
      <c r="I2866"/>
      <c r="J2866"/>
      <c r="K2866"/>
      <c r="L2866"/>
      <c r="M2866"/>
      <c r="N2866"/>
      <c r="O2866"/>
      <c r="P2866"/>
      <c r="Q2866"/>
      <c r="R2866"/>
      <c r="S2866"/>
      <c r="T2866"/>
      <c r="U2866"/>
      <c r="V2866"/>
      <c r="X2866" s="29"/>
      <c r="AB2866" s="108"/>
      <c r="AC2866" s="108"/>
    </row>
    <row r="2867" hidden="1" spans="1:29">
      <c r="A2867"/>
      <c r="B2867"/>
      <c r="C2867"/>
      <c r="D2867"/>
      <c r="E2867"/>
      <c r="F2867"/>
      <c r="G2867"/>
      <c r="H2867"/>
      <c r="I2867"/>
      <c r="J2867"/>
      <c r="K2867"/>
      <c r="L2867"/>
      <c r="M2867"/>
      <c r="N2867"/>
      <c r="O2867"/>
      <c r="P2867"/>
      <c r="Q2867"/>
      <c r="R2867"/>
      <c r="S2867"/>
      <c r="T2867"/>
      <c r="U2867"/>
      <c r="V2867"/>
      <c r="X2867" s="29"/>
      <c r="AB2867" s="108"/>
      <c r="AC2867" s="108"/>
    </row>
    <row r="2868" hidden="1" spans="1:29">
      <c r="A2868"/>
      <c r="B2868"/>
      <c r="C2868"/>
      <c r="D2868"/>
      <c r="E2868"/>
      <c r="F2868"/>
      <c r="G2868"/>
      <c r="H2868"/>
      <c r="I2868"/>
      <c r="J2868"/>
      <c r="K2868"/>
      <c r="L2868"/>
      <c r="M2868"/>
      <c r="N2868"/>
      <c r="O2868"/>
      <c r="P2868"/>
      <c r="Q2868"/>
      <c r="R2868"/>
      <c r="S2868"/>
      <c r="T2868"/>
      <c r="U2868"/>
      <c r="V2868"/>
      <c r="X2868" s="29"/>
      <c r="AB2868" s="108"/>
      <c r="AC2868" s="108"/>
    </row>
    <row r="2869" hidden="1" spans="1:29">
      <c r="A2869"/>
      <c r="B2869"/>
      <c r="C2869"/>
      <c r="D2869"/>
      <c r="E2869"/>
      <c r="F2869"/>
      <c r="G2869"/>
      <c r="H2869"/>
      <c r="I2869"/>
      <c r="J2869"/>
      <c r="K2869"/>
      <c r="L2869"/>
      <c r="M2869"/>
      <c r="N2869"/>
      <c r="O2869"/>
      <c r="P2869"/>
      <c r="Q2869"/>
      <c r="R2869"/>
      <c r="S2869"/>
      <c r="T2869"/>
      <c r="U2869"/>
      <c r="V2869"/>
      <c r="X2869" s="29"/>
      <c r="AB2869" s="108"/>
      <c r="AC2869" s="108"/>
    </row>
    <row r="2870" hidden="1" spans="1:29">
      <c r="A2870"/>
      <c r="B2870"/>
      <c r="C2870"/>
      <c r="D2870"/>
      <c r="E2870"/>
      <c r="F2870"/>
      <c r="G2870"/>
      <c r="H2870"/>
      <c r="I2870"/>
      <c r="J2870"/>
      <c r="K2870"/>
      <c r="L2870"/>
      <c r="M2870"/>
      <c r="N2870"/>
      <c r="O2870"/>
      <c r="P2870"/>
      <c r="Q2870"/>
      <c r="R2870"/>
      <c r="S2870"/>
      <c r="T2870"/>
      <c r="U2870"/>
      <c r="V2870"/>
      <c r="X2870" s="29"/>
      <c r="AB2870" s="108"/>
      <c r="AC2870" s="108"/>
    </row>
    <row r="2871" hidden="1" spans="1:29">
      <c r="A2871"/>
      <c r="B2871"/>
      <c r="C2871"/>
      <c r="D2871"/>
      <c r="E2871"/>
      <c r="F2871"/>
      <c r="G2871"/>
      <c r="H2871"/>
      <c r="I2871"/>
      <c r="J2871"/>
      <c r="K2871"/>
      <c r="L2871"/>
      <c r="M2871"/>
      <c r="N2871"/>
      <c r="O2871"/>
      <c r="P2871"/>
      <c r="Q2871"/>
      <c r="R2871"/>
      <c r="S2871"/>
      <c r="T2871"/>
      <c r="U2871"/>
      <c r="V2871"/>
      <c r="X2871" s="29"/>
      <c r="AB2871" s="108"/>
      <c r="AC2871" s="108"/>
    </row>
    <row r="2872" hidden="1" spans="1:29">
      <c r="A2872"/>
      <c r="B2872"/>
      <c r="C2872"/>
      <c r="D2872"/>
      <c r="E2872"/>
      <c r="F2872"/>
      <c r="G2872"/>
      <c r="H2872"/>
      <c r="I2872"/>
      <c r="J2872"/>
      <c r="K2872"/>
      <c r="L2872"/>
      <c r="M2872"/>
      <c r="N2872"/>
      <c r="O2872"/>
      <c r="P2872"/>
      <c r="Q2872"/>
      <c r="R2872"/>
      <c r="S2872"/>
      <c r="T2872"/>
      <c r="U2872"/>
      <c r="V2872"/>
      <c r="X2872" s="29"/>
      <c r="AB2872" s="108"/>
      <c r="AC2872" s="108"/>
    </row>
    <row r="2873" hidden="1" spans="1:29">
      <c r="A2873"/>
      <c r="B2873"/>
      <c r="C2873"/>
      <c r="D2873"/>
      <c r="E2873"/>
      <c r="F2873"/>
      <c r="G2873"/>
      <c r="H2873"/>
      <c r="I2873"/>
      <c r="J2873"/>
      <c r="K2873"/>
      <c r="L2873"/>
      <c r="M2873"/>
      <c r="N2873"/>
      <c r="O2873"/>
      <c r="P2873"/>
      <c r="Q2873"/>
      <c r="R2873"/>
      <c r="S2873"/>
      <c r="T2873"/>
      <c r="U2873"/>
      <c r="V2873"/>
      <c r="X2873" s="29"/>
      <c r="AB2873" s="108"/>
      <c r="AC2873" s="108"/>
    </row>
    <row r="2874" hidden="1" spans="1:29">
      <c r="A2874"/>
      <c r="B2874"/>
      <c r="C2874"/>
      <c r="D2874"/>
      <c r="E2874"/>
      <c r="F2874"/>
      <c r="G2874"/>
      <c r="H2874"/>
      <c r="I2874"/>
      <c r="J2874"/>
      <c r="K2874"/>
      <c r="L2874"/>
      <c r="M2874"/>
      <c r="N2874"/>
      <c r="O2874"/>
      <c r="P2874"/>
      <c r="Q2874"/>
      <c r="R2874"/>
      <c r="S2874"/>
      <c r="T2874"/>
      <c r="U2874"/>
      <c r="V2874"/>
      <c r="X2874" s="29"/>
      <c r="AB2874" s="108"/>
      <c r="AC2874" s="108"/>
    </row>
    <row r="2875" hidden="1" spans="1:29">
      <c r="A2875"/>
      <c r="B2875"/>
      <c r="C2875"/>
      <c r="D2875"/>
      <c r="E2875"/>
      <c r="F2875"/>
      <c r="G2875"/>
      <c r="H2875"/>
      <c r="I2875"/>
      <c r="J2875"/>
      <c r="K2875"/>
      <c r="L2875"/>
      <c r="M2875"/>
      <c r="N2875"/>
      <c r="O2875"/>
      <c r="P2875"/>
      <c r="Q2875"/>
      <c r="R2875"/>
      <c r="S2875"/>
      <c r="T2875"/>
      <c r="U2875"/>
      <c r="V2875"/>
      <c r="X2875" s="29"/>
      <c r="AB2875" s="108"/>
      <c r="AC2875" s="108"/>
    </row>
    <row r="2876" hidden="1" spans="1:29">
      <c r="A2876"/>
      <c r="B2876"/>
      <c r="C2876"/>
      <c r="D2876"/>
      <c r="E2876"/>
      <c r="F2876"/>
      <c r="G2876"/>
      <c r="H2876"/>
      <c r="I2876"/>
      <c r="J2876"/>
      <c r="K2876"/>
      <c r="L2876"/>
      <c r="M2876"/>
      <c r="N2876"/>
      <c r="O2876"/>
      <c r="P2876"/>
      <c r="Q2876"/>
      <c r="R2876"/>
      <c r="S2876"/>
      <c r="T2876"/>
      <c r="U2876"/>
      <c r="V2876"/>
      <c r="X2876" s="29"/>
      <c r="AB2876" s="108"/>
      <c r="AC2876" s="108"/>
    </row>
    <row r="2877" hidden="1" spans="1:29">
      <c r="A2877"/>
      <c r="B2877"/>
      <c r="C2877"/>
      <c r="D2877"/>
      <c r="E2877"/>
      <c r="F2877"/>
      <c r="G2877"/>
      <c r="H2877"/>
      <c r="I2877"/>
      <c r="J2877"/>
      <c r="K2877"/>
      <c r="L2877"/>
      <c r="M2877"/>
      <c r="N2877"/>
      <c r="O2877"/>
      <c r="P2877"/>
      <c r="Q2877"/>
      <c r="R2877"/>
      <c r="S2877"/>
      <c r="T2877"/>
      <c r="U2877"/>
      <c r="V2877"/>
      <c r="X2877" s="29"/>
      <c r="AB2877" s="108"/>
      <c r="AC2877" s="108"/>
    </row>
    <row r="2878" hidden="1" spans="1:29">
      <c r="A2878"/>
      <c r="B2878"/>
      <c r="C2878"/>
      <c r="D2878"/>
      <c r="E2878"/>
      <c r="F2878"/>
      <c r="G2878"/>
      <c r="H2878"/>
      <c r="I2878"/>
      <c r="J2878"/>
      <c r="K2878"/>
      <c r="L2878"/>
      <c r="M2878"/>
      <c r="N2878"/>
      <c r="O2878"/>
      <c r="P2878"/>
      <c r="Q2878"/>
      <c r="R2878"/>
      <c r="S2878"/>
      <c r="T2878"/>
      <c r="U2878"/>
      <c r="V2878"/>
      <c r="X2878" s="29"/>
      <c r="AB2878" s="108"/>
      <c r="AC2878" s="108"/>
    </row>
    <row r="2879" hidden="1" spans="1:29">
      <c r="A2879"/>
      <c r="B2879"/>
      <c r="C2879"/>
      <c r="D2879"/>
      <c r="E2879"/>
      <c r="F2879"/>
      <c r="G2879"/>
      <c r="H2879"/>
      <c r="I2879"/>
      <c r="J2879"/>
      <c r="K2879"/>
      <c r="L2879"/>
      <c r="M2879"/>
      <c r="N2879"/>
      <c r="O2879"/>
      <c r="P2879"/>
      <c r="Q2879"/>
      <c r="R2879"/>
      <c r="S2879"/>
      <c r="T2879"/>
      <c r="U2879"/>
      <c r="V2879"/>
      <c r="X2879" s="29"/>
      <c r="AB2879" s="108"/>
      <c r="AC2879" s="108"/>
    </row>
    <row r="2880" hidden="1" spans="1:29">
      <c r="A2880"/>
      <c r="B2880"/>
      <c r="C2880"/>
      <c r="D2880"/>
      <c r="E2880"/>
      <c r="F2880"/>
      <c r="G2880"/>
      <c r="H2880"/>
      <c r="I2880"/>
      <c r="J2880"/>
      <c r="K2880"/>
      <c r="L2880"/>
      <c r="M2880"/>
      <c r="N2880"/>
      <c r="O2880"/>
      <c r="P2880"/>
      <c r="Q2880"/>
      <c r="R2880"/>
      <c r="S2880"/>
      <c r="T2880"/>
      <c r="U2880"/>
      <c r="V2880"/>
      <c r="X2880" s="29"/>
      <c r="AB2880" s="108"/>
      <c r="AC2880" s="108"/>
    </row>
    <row r="2881" hidden="1" spans="1:29">
      <c r="A2881"/>
      <c r="B2881"/>
      <c r="C2881"/>
      <c r="D2881"/>
      <c r="E2881"/>
      <c r="F2881"/>
      <c r="G2881"/>
      <c r="H2881"/>
      <c r="I2881"/>
      <c r="J2881"/>
      <c r="K2881"/>
      <c r="L2881"/>
      <c r="M2881"/>
      <c r="N2881"/>
      <c r="O2881"/>
      <c r="P2881"/>
      <c r="Q2881"/>
      <c r="R2881"/>
      <c r="S2881"/>
      <c r="T2881"/>
      <c r="U2881"/>
      <c r="V2881"/>
      <c r="X2881" s="29"/>
      <c r="AB2881" s="108"/>
      <c r="AC2881" s="108"/>
    </row>
    <row r="2882" hidden="1" spans="1:29">
      <c r="A2882"/>
      <c r="B2882"/>
      <c r="C2882"/>
      <c r="D2882"/>
      <c r="E2882"/>
      <c r="F2882"/>
      <c r="G2882"/>
      <c r="H2882"/>
      <c r="I2882"/>
      <c r="J2882"/>
      <c r="K2882"/>
      <c r="L2882"/>
      <c r="M2882"/>
      <c r="N2882"/>
      <c r="O2882"/>
      <c r="P2882"/>
      <c r="Q2882"/>
      <c r="R2882"/>
      <c r="S2882"/>
      <c r="T2882"/>
      <c r="U2882"/>
      <c r="V2882"/>
      <c r="X2882" s="29"/>
      <c r="AB2882" s="108"/>
      <c r="AC2882" s="108"/>
    </row>
    <row r="2883" hidden="1" spans="1:29">
      <c r="A2883"/>
      <c r="B2883"/>
      <c r="C2883"/>
      <c r="D2883"/>
      <c r="E2883"/>
      <c r="F2883"/>
      <c r="G2883"/>
      <c r="H2883"/>
      <c r="I2883"/>
      <c r="J2883"/>
      <c r="K2883"/>
      <c r="L2883"/>
      <c r="M2883"/>
      <c r="N2883"/>
      <c r="O2883"/>
      <c r="P2883"/>
      <c r="Q2883"/>
      <c r="R2883"/>
      <c r="S2883"/>
      <c r="T2883"/>
      <c r="U2883"/>
      <c r="V2883"/>
      <c r="X2883" s="29"/>
      <c r="AB2883" s="108"/>
      <c r="AC2883" s="108"/>
    </row>
    <row r="2884" hidden="1" spans="1:29">
      <c r="A2884"/>
      <c r="B2884"/>
      <c r="C2884"/>
      <c r="D2884"/>
      <c r="E2884"/>
      <c r="F2884"/>
      <c r="G2884"/>
      <c r="H2884"/>
      <c r="I2884"/>
      <c r="J2884"/>
      <c r="K2884"/>
      <c r="L2884"/>
      <c r="M2884"/>
      <c r="N2884"/>
      <c r="O2884"/>
      <c r="P2884"/>
      <c r="Q2884"/>
      <c r="R2884"/>
      <c r="S2884"/>
      <c r="T2884"/>
      <c r="U2884"/>
      <c r="V2884"/>
      <c r="X2884" s="29"/>
      <c r="AB2884" s="108"/>
      <c r="AC2884" s="108"/>
    </row>
    <row r="2885" hidden="1" spans="1:29">
      <c r="A2885"/>
      <c r="B2885"/>
      <c r="C2885"/>
      <c r="D2885"/>
      <c r="E2885"/>
      <c r="F2885"/>
      <c r="G2885"/>
      <c r="H2885"/>
      <c r="I2885"/>
      <c r="J2885"/>
      <c r="K2885"/>
      <c r="L2885"/>
      <c r="M2885"/>
      <c r="N2885"/>
      <c r="O2885"/>
      <c r="P2885"/>
      <c r="Q2885"/>
      <c r="R2885"/>
      <c r="S2885"/>
      <c r="T2885"/>
      <c r="U2885"/>
      <c r="V2885"/>
      <c r="X2885" s="29"/>
      <c r="AB2885" s="108"/>
      <c r="AC2885" s="108"/>
    </row>
    <row r="2886" hidden="1" spans="1:29">
      <c r="A2886"/>
      <c r="B2886"/>
      <c r="C2886"/>
      <c r="D2886"/>
      <c r="E2886"/>
      <c r="F2886"/>
      <c r="G2886"/>
      <c r="H2886"/>
      <c r="I2886"/>
      <c r="J2886"/>
      <c r="K2886"/>
      <c r="L2886"/>
      <c r="M2886"/>
      <c r="N2886"/>
      <c r="O2886"/>
      <c r="P2886"/>
      <c r="Q2886"/>
      <c r="R2886"/>
      <c r="S2886"/>
      <c r="T2886"/>
      <c r="U2886"/>
      <c r="V2886"/>
      <c r="X2886" s="29"/>
      <c r="AB2886" s="108"/>
      <c r="AC2886" s="108"/>
    </row>
    <row r="2887" hidden="1" spans="1:29">
      <c r="A2887"/>
      <c r="B2887"/>
      <c r="C2887"/>
      <c r="D2887"/>
      <c r="E2887"/>
      <c r="F2887"/>
      <c r="G2887"/>
      <c r="H2887"/>
      <c r="I2887"/>
      <c r="J2887"/>
      <c r="K2887"/>
      <c r="L2887"/>
      <c r="M2887"/>
      <c r="N2887"/>
      <c r="O2887"/>
      <c r="P2887"/>
      <c r="Q2887"/>
      <c r="R2887"/>
      <c r="S2887"/>
      <c r="T2887"/>
      <c r="U2887"/>
      <c r="V2887"/>
      <c r="X2887" s="29"/>
      <c r="AB2887" s="108"/>
      <c r="AC2887" s="108"/>
    </row>
    <row r="2888" hidden="1" spans="1:29">
      <c r="A2888"/>
      <c r="B2888"/>
      <c r="C2888"/>
      <c r="D2888"/>
      <c r="E2888"/>
      <c r="F2888"/>
      <c r="G2888"/>
      <c r="H2888"/>
      <c r="I2888"/>
      <c r="J2888"/>
      <c r="K2888"/>
      <c r="L2888"/>
      <c r="M2888"/>
      <c r="N2888"/>
      <c r="O2888"/>
      <c r="P2888"/>
      <c r="Q2888"/>
      <c r="R2888"/>
      <c r="S2888"/>
      <c r="T2888"/>
      <c r="U2888"/>
      <c r="V2888"/>
      <c r="X2888" s="29"/>
      <c r="AB2888" s="108"/>
      <c r="AC2888" s="108"/>
    </row>
    <row r="2889" hidden="1" spans="1:29">
      <c r="A2889"/>
      <c r="B2889"/>
      <c r="C2889"/>
      <c r="D2889"/>
      <c r="E2889"/>
      <c r="F2889"/>
      <c r="G2889"/>
      <c r="H2889"/>
      <c r="I2889"/>
      <c r="J2889"/>
      <c r="K2889"/>
      <c r="L2889"/>
      <c r="M2889"/>
      <c r="N2889"/>
      <c r="O2889"/>
      <c r="P2889"/>
      <c r="Q2889"/>
      <c r="R2889"/>
      <c r="S2889"/>
      <c r="T2889"/>
      <c r="U2889"/>
      <c r="V2889"/>
      <c r="X2889" s="29"/>
      <c r="AB2889" s="108"/>
      <c r="AC2889" s="108"/>
    </row>
    <row r="2890" hidden="1" spans="1:29">
      <c r="A2890"/>
      <c r="B2890"/>
      <c r="C2890"/>
      <c r="D2890"/>
      <c r="E2890"/>
      <c r="F2890"/>
      <c r="G2890"/>
      <c r="H2890"/>
      <c r="I2890"/>
      <c r="J2890"/>
      <c r="K2890"/>
      <c r="L2890"/>
      <c r="M2890"/>
      <c r="N2890"/>
      <c r="O2890"/>
      <c r="P2890"/>
      <c r="Q2890"/>
      <c r="R2890"/>
      <c r="S2890"/>
      <c r="T2890"/>
      <c r="U2890"/>
      <c r="V2890"/>
      <c r="X2890" s="29"/>
      <c r="AB2890" s="108"/>
      <c r="AC2890" s="108"/>
    </row>
    <row r="2891" hidden="1" spans="1:29">
      <c r="A2891"/>
      <c r="B2891"/>
      <c r="C2891"/>
      <c r="D2891"/>
      <c r="E2891"/>
      <c r="F2891"/>
      <c r="G2891"/>
      <c r="H2891"/>
      <c r="I2891"/>
      <c r="J2891"/>
      <c r="K2891"/>
      <c r="L2891"/>
      <c r="M2891"/>
      <c r="N2891"/>
      <c r="O2891"/>
      <c r="P2891"/>
      <c r="Q2891"/>
      <c r="R2891"/>
      <c r="S2891"/>
      <c r="T2891"/>
      <c r="U2891"/>
      <c r="V2891"/>
      <c r="X2891" s="29"/>
      <c r="AB2891" s="108"/>
      <c r="AC2891" s="108"/>
    </row>
    <row r="2892" hidden="1" spans="1:29">
      <c r="A2892"/>
      <c r="B2892"/>
      <c r="C2892"/>
      <c r="D2892"/>
      <c r="E2892"/>
      <c r="F2892"/>
      <c r="G2892"/>
      <c r="H2892"/>
      <c r="I2892"/>
      <c r="J2892"/>
      <c r="K2892"/>
      <c r="L2892"/>
      <c r="M2892"/>
      <c r="N2892"/>
      <c r="O2892"/>
      <c r="P2892"/>
      <c r="Q2892"/>
      <c r="R2892"/>
      <c r="S2892"/>
      <c r="T2892"/>
      <c r="U2892"/>
      <c r="V2892"/>
      <c r="X2892" s="29"/>
      <c r="AB2892" s="108"/>
      <c r="AC2892" s="108"/>
    </row>
    <row r="2893" hidden="1" spans="1:29">
      <c r="A2893"/>
      <c r="B2893"/>
      <c r="C2893"/>
      <c r="D2893"/>
      <c r="E2893"/>
      <c r="F2893"/>
      <c r="G2893"/>
      <c r="H2893"/>
      <c r="I2893"/>
      <c r="J2893"/>
      <c r="K2893"/>
      <c r="L2893"/>
      <c r="M2893"/>
      <c r="N2893"/>
      <c r="O2893"/>
      <c r="P2893"/>
      <c r="Q2893"/>
      <c r="R2893"/>
      <c r="S2893"/>
      <c r="T2893"/>
      <c r="U2893"/>
      <c r="V2893"/>
      <c r="X2893" s="29"/>
      <c r="AB2893" s="108"/>
      <c r="AC2893" s="108"/>
    </row>
    <row r="2894" hidden="1" spans="1:29">
      <c r="A2894"/>
      <c r="B2894"/>
      <c r="C2894"/>
      <c r="D2894"/>
      <c r="E2894"/>
      <c r="F2894"/>
      <c r="G2894"/>
      <c r="H2894"/>
      <c r="I2894"/>
      <c r="J2894"/>
      <c r="K2894"/>
      <c r="L2894"/>
      <c r="M2894"/>
      <c r="N2894"/>
      <c r="O2894"/>
      <c r="P2894"/>
      <c r="Q2894"/>
      <c r="R2894"/>
      <c r="S2894"/>
      <c r="T2894"/>
      <c r="U2894"/>
      <c r="V2894"/>
      <c r="X2894" s="29"/>
      <c r="AB2894" s="108"/>
      <c r="AC2894" s="108"/>
    </row>
    <row r="2895" hidden="1" spans="1:29">
      <c r="A2895"/>
      <c r="B2895"/>
      <c r="C2895"/>
      <c r="D2895"/>
      <c r="E2895"/>
      <c r="F2895"/>
      <c r="G2895"/>
      <c r="H2895"/>
      <c r="I2895"/>
      <c r="J2895"/>
      <c r="K2895"/>
      <c r="L2895"/>
      <c r="M2895"/>
      <c r="N2895"/>
      <c r="O2895"/>
      <c r="P2895"/>
      <c r="Q2895"/>
      <c r="R2895"/>
      <c r="S2895"/>
      <c r="T2895"/>
      <c r="U2895"/>
      <c r="V2895"/>
      <c r="X2895" s="29"/>
      <c r="AB2895" s="108"/>
      <c r="AC2895" s="108"/>
    </row>
    <row r="2896" hidden="1" spans="1:29">
      <c r="A2896"/>
      <c r="B2896"/>
      <c r="C2896"/>
      <c r="D2896"/>
      <c r="E2896"/>
      <c r="F2896"/>
      <c r="G2896"/>
      <c r="H2896"/>
      <c r="I2896"/>
      <c r="J2896"/>
      <c r="K2896"/>
      <c r="L2896"/>
      <c r="M2896"/>
      <c r="N2896"/>
      <c r="O2896"/>
      <c r="P2896"/>
      <c r="Q2896"/>
      <c r="R2896"/>
      <c r="S2896"/>
      <c r="T2896"/>
      <c r="U2896"/>
      <c r="V2896"/>
      <c r="X2896" s="29"/>
      <c r="AB2896" s="108"/>
      <c r="AC2896" s="108"/>
    </row>
    <row r="2897" hidden="1" spans="1:29">
      <c r="A2897"/>
      <c r="B2897"/>
      <c r="C2897"/>
      <c r="D2897"/>
      <c r="E2897"/>
      <c r="F2897"/>
      <c r="G2897"/>
      <c r="H2897"/>
      <c r="I2897"/>
      <c r="J2897"/>
      <c r="K2897"/>
      <c r="L2897"/>
      <c r="M2897"/>
      <c r="N2897"/>
      <c r="O2897"/>
      <c r="P2897"/>
      <c r="Q2897"/>
      <c r="R2897"/>
      <c r="S2897"/>
      <c r="T2897"/>
      <c r="U2897"/>
      <c r="V2897"/>
      <c r="X2897" s="29"/>
      <c r="AB2897" s="108"/>
      <c r="AC2897" s="108"/>
    </row>
    <row r="2898" hidden="1" spans="1:29">
      <c r="A2898"/>
      <c r="B2898"/>
      <c r="C2898"/>
      <c r="D2898"/>
      <c r="E2898"/>
      <c r="F2898"/>
      <c r="G2898"/>
      <c r="H2898"/>
      <c r="I2898"/>
      <c r="J2898"/>
      <c r="K2898"/>
      <c r="L2898"/>
      <c r="M2898"/>
      <c r="N2898"/>
      <c r="O2898"/>
      <c r="P2898"/>
      <c r="Q2898"/>
      <c r="R2898"/>
      <c r="S2898"/>
      <c r="T2898"/>
      <c r="U2898"/>
      <c r="V2898"/>
      <c r="X2898" s="29"/>
      <c r="AB2898" s="108"/>
      <c r="AC2898" s="108"/>
    </row>
    <row r="2899" hidden="1" spans="1:29">
      <c r="A2899"/>
      <c r="B2899"/>
      <c r="C2899"/>
      <c r="D2899"/>
      <c r="E2899"/>
      <c r="F2899"/>
      <c r="G2899"/>
      <c r="H2899"/>
      <c r="I2899"/>
      <c r="J2899"/>
      <c r="K2899"/>
      <c r="L2899"/>
      <c r="M2899"/>
      <c r="N2899"/>
      <c r="O2899"/>
      <c r="P2899"/>
      <c r="Q2899"/>
      <c r="R2899"/>
      <c r="S2899"/>
      <c r="T2899"/>
      <c r="U2899"/>
      <c r="V2899"/>
      <c r="X2899" s="29"/>
      <c r="AB2899" s="108"/>
      <c r="AC2899" s="108"/>
    </row>
    <row r="2900" hidden="1" spans="1:29">
      <c r="A2900"/>
      <c r="B2900"/>
      <c r="C2900"/>
      <c r="D2900"/>
      <c r="E2900"/>
      <c r="F2900"/>
      <c r="G2900"/>
      <c r="H2900"/>
      <c r="I2900"/>
      <c r="J2900"/>
      <c r="K2900"/>
      <c r="L2900"/>
      <c r="M2900"/>
      <c r="N2900"/>
      <c r="O2900"/>
      <c r="P2900"/>
      <c r="Q2900"/>
      <c r="R2900"/>
      <c r="S2900"/>
      <c r="T2900"/>
      <c r="U2900"/>
      <c r="V2900"/>
      <c r="X2900" s="29"/>
      <c r="AB2900" s="108"/>
      <c r="AC2900" s="108"/>
    </row>
    <row r="2901" hidden="1" spans="1:29">
      <c r="A2901"/>
      <c r="B2901"/>
      <c r="C2901"/>
      <c r="D2901"/>
      <c r="E2901"/>
      <c r="F2901"/>
      <c r="G2901"/>
      <c r="H2901"/>
      <c r="I2901"/>
      <c r="J2901"/>
      <c r="K2901"/>
      <c r="L2901"/>
      <c r="M2901"/>
      <c r="N2901"/>
      <c r="O2901"/>
      <c r="P2901"/>
      <c r="Q2901"/>
      <c r="R2901"/>
      <c r="S2901"/>
      <c r="T2901"/>
      <c r="U2901"/>
      <c r="V2901"/>
      <c r="X2901" s="29"/>
      <c r="AB2901" s="108"/>
      <c r="AC2901" s="108"/>
    </row>
    <row r="2902" hidden="1" spans="1:29">
      <c r="A2902"/>
      <c r="B2902"/>
      <c r="C2902"/>
      <c r="D2902"/>
      <c r="E2902"/>
      <c r="F2902"/>
      <c r="G2902"/>
      <c r="H2902"/>
      <c r="I2902"/>
      <c r="J2902"/>
      <c r="K2902"/>
      <c r="L2902"/>
      <c r="M2902"/>
      <c r="N2902"/>
      <c r="O2902"/>
      <c r="P2902"/>
      <c r="Q2902"/>
      <c r="R2902"/>
      <c r="S2902"/>
      <c r="T2902"/>
      <c r="U2902"/>
      <c r="V2902"/>
      <c r="X2902" s="29"/>
      <c r="AB2902" s="108"/>
      <c r="AC2902" s="108"/>
    </row>
    <row r="2903" hidden="1" spans="1:29">
      <c r="A2903"/>
      <c r="B2903"/>
      <c r="C2903"/>
      <c r="D2903"/>
      <c r="E2903"/>
      <c r="F2903"/>
      <c r="G2903"/>
      <c r="H2903"/>
      <c r="I2903"/>
      <c r="J2903"/>
      <c r="K2903"/>
      <c r="L2903"/>
      <c r="M2903"/>
      <c r="N2903"/>
      <c r="O2903"/>
      <c r="P2903"/>
      <c r="Q2903"/>
      <c r="R2903"/>
      <c r="S2903"/>
      <c r="T2903"/>
      <c r="U2903"/>
      <c r="V2903"/>
      <c r="X2903" s="29"/>
      <c r="AB2903" s="108"/>
      <c r="AC2903" s="108"/>
    </row>
    <row r="2904" hidden="1" spans="1:29">
      <c r="A2904"/>
      <c r="B2904"/>
      <c r="C2904"/>
      <c r="D2904"/>
      <c r="E2904"/>
      <c r="F2904"/>
      <c r="G2904"/>
      <c r="H2904"/>
      <c r="I2904"/>
      <c r="J2904"/>
      <c r="K2904"/>
      <c r="L2904"/>
      <c r="M2904"/>
      <c r="N2904"/>
      <c r="O2904"/>
      <c r="P2904"/>
      <c r="Q2904"/>
      <c r="R2904"/>
      <c r="S2904"/>
      <c r="T2904"/>
      <c r="U2904"/>
      <c r="V2904"/>
      <c r="X2904" s="29"/>
      <c r="AB2904" s="108"/>
      <c r="AC2904" s="108"/>
    </row>
    <row r="2905" hidden="1" spans="1:29">
      <c r="A2905"/>
      <c r="B2905"/>
      <c r="C2905"/>
      <c r="D2905"/>
      <c r="E2905"/>
      <c r="F2905"/>
      <c r="G2905"/>
      <c r="H2905"/>
      <c r="I2905"/>
      <c r="J2905"/>
      <c r="K2905"/>
      <c r="L2905"/>
      <c r="M2905"/>
      <c r="N2905"/>
      <c r="O2905"/>
      <c r="P2905"/>
      <c r="Q2905"/>
      <c r="R2905"/>
      <c r="S2905"/>
      <c r="T2905"/>
      <c r="U2905"/>
      <c r="V2905"/>
      <c r="X2905" s="29"/>
      <c r="AB2905" s="108"/>
      <c r="AC2905" s="108"/>
    </row>
    <row r="2906" hidden="1" spans="1:29">
      <c r="A2906"/>
      <c r="B2906"/>
      <c r="C2906"/>
      <c r="D2906"/>
      <c r="E2906"/>
      <c r="F2906"/>
      <c r="G2906"/>
      <c r="H2906"/>
      <c r="I2906"/>
      <c r="J2906"/>
      <c r="K2906"/>
      <c r="L2906"/>
      <c r="M2906"/>
      <c r="N2906"/>
      <c r="O2906"/>
      <c r="P2906"/>
      <c r="Q2906"/>
      <c r="R2906"/>
      <c r="S2906"/>
      <c r="T2906"/>
      <c r="U2906"/>
      <c r="V2906"/>
      <c r="X2906" s="29"/>
      <c r="AB2906" s="108"/>
      <c r="AC2906" s="108"/>
    </row>
    <row r="2907" hidden="1" spans="1:29">
      <c r="A2907"/>
      <c r="B2907"/>
      <c r="C2907"/>
      <c r="D2907"/>
      <c r="E2907"/>
      <c r="F2907"/>
      <c r="G2907"/>
      <c r="H2907"/>
      <c r="I2907"/>
      <c r="J2907"/>
      <c r="K2907"/>
      <c r="L2907"/>
      <c r="M2907"/>
      <c r="N2907"/>
      <c r="O2907"/>
      <c r="P2907"/>
      <c r="Q2907"/>
      <c r="R2907"/>
      <c r="S2907"/>
      <c r="T2907"/>
      <c r="U2907"/>
      <c r="V2907"/>
      <c r="X2907" s="29"/>
      <c r="AB2907" s="108"/>
      <c r="AC2907" s="108"/>
    </row>
    <row r="2908" hidden="1" spans="1:29">
      <c r="A2908"/>
      <c r="B2908"/>
      <c r="C2908"/>
      <c r="D2908"/>
      <c r="E2908"/>
      <c r="F2908"/>
      <c r="G2908"/>
      <c r="H2908"/>
      <c r="I2908"/>
      <c r="J2908"/>
      <c r="K2908"/>
      <c r="L2908"/>
      <c r="M2908"/>
      <c r="N2908"/>
      <c r="O2908"/>
      <c r="P2908"/>
      <c r="Q2908"/>
      <c r="R2908"/>
      <c r="S2908"/>
      <c r="T2908"/>
      <c r="U2908"/>
      <c r="V2908"/>
      <c r="X2908" s="29"/>
      <c r="AB2908" s="108"/>
      <c r="AC2908" s="108"/>
    </row>
    <row r="2909" hidden="1" spans="1:29">
      <c r="A2909"/>
      <c r="B2909"/>
      <c r="C2909"/>
      <c r="D2909"/>
      <c r="E2909"/>
      <c r="F2909"/>
      <c r="G2909"/>
      <c r="H2909"/>
      <c r="I2909"/>
      <c r="J2909"/>
      <c r="K2909"/>
      <c r="L2909"/>
      <c r="M2909"/>
      <c r="N2909"/>
      <c r="O2909"/>
      <c r="P2909"/>
      <c r="Q2909"/>
      <c r="R2909"/>
      <c r="S2909"/>
      <c r="T2909"/>
      <c r="U2909"/>
      <c r="V2909"/>
      <c r="X2909" s="29"/>
      <c r="AB2909" s="108"/>
      <c r="AC2909" s="108"/>
    </row>
    <row r="2910" hidden="1" spans="1:29">
      <c r="A2910"/>
      <c r="B2910"/>
      <c r="C2910"/>
      <c r="D2910"/>
      <c r="E2910"/>
      <c r="F2910"/>
      <c r="G2910"/>
      <c r="H2910"/>
      <c r="I2910"/>
      <c r="J2910"/>
      <c r="K2910"/>
      <c r="L2910"/>
      <c r="M2910"/>
      <c r="N2910"/>
      <c r="O2910"/>
      <c r="P2910"/>
      <c r="Q2910"/>
      <c r="R2910"/>
      <c r="S2910"/>
      <c r="T2910"/>
      <c r="U2910"/>
      <c r="V2910"/>
      <c r="X2910" s="29"/>
      <c r="AB2910" s="108"/>
      <c r="AC2910" s="108"/>
    </row>
    <row r="2911" hidden="1" spans="1:29">
      <c r="A2911"/>
      <c r="B2911"/>
      <c r="C2911"/>
      <c r="D2911"/>
      <c r="E2911"/>
      <c r="F2911"/>
      <c r="G2911"/>
      <c r="H2911"/>
      <c r="I2911"/>
      <c r="J2911"/>
      <c r="K2911"/>
      <c r="L2911"/>
      <c r="M2911"/>
      <c r="N2911"/>
      <c r="O2911"/>
      <c r="P2911"/>
      <c r="Q2911"/>
      <c r="R2911"/>
      <c r="S2911"/>
      <c r="T2911"/>
      <c r="U2911"/>
      <c r="V2911"/>
      <c r="X2911" s="29"/>
      <c r="AB2911" s="108"/>
      <c r="AC2911" s="108"/>
    </row>
    <row r="2912" hidden="1" spans="1:29">
      <c r="A2912"/>
      <c r="B2912"/>
      <c r="C2912"/>
      <c r="D2912"/>
      <c r="E2912"/>
      <c r="F2912"/>
      <c r="G2912"/>
      <c r="H2912"/>
      <c r="I2912"/>
      <c r="J2912"/>
      <c r="K2912"/>
      <c r="L2912"/>
      <c r="M2912"/>
      <c r="N2912"/>
      <c r="O2912"/>
      <c r="P2912"/>
      <c r="Q2912"/>
      <c r="R2912"/>
      <c r="S2912"/>
      <c r="T2912"/>
      <c r="U2912"/>
      <c r="V2912"/>
      <c r="X2912" s="29"/>
      <c r="AB2912" s="108"/>
      <c r="AC2912" s="108"/>
    </row>
    <row r="2913" hidden="1" spans="1:29">
      <c r="A2913"/>
      <c r="B2913"/>
      <c r="C2913"/>
      <c r="D2913"/>
      <c r="E2913"/>
      <c r="F2913"/>
      <c r="G2913"/>
      <c r="H2913"/>
      <c r="I2913"/>
      <c r="J2913"/>
      <c r="K2913"/>
      <c r="L2913"/>
      <c r="M2913"/>
      <c r="N2913"/>
      <c r="O2913"/>
      <c r="P2913"/>
      <c r="Q2913"/>
      <c r="R2913"/>
      <c r="S2913"/>
      <c r="T2913"/>
      <c r="U2913"/>
      <c r="V2913"/>
      <c r="X2913" s="29"/>
      <c r="AB2913" s="108"/>
      <c r="AC2913" s="108"/>
    </row>
    <row r="2914" hidden="1" spans="1:29">
      <c r="A2914"/>
      <c r="B2914"/>
      <c r="C2914"/>
      <c r="D2914"/>
      <c r="E2914"/>
      <c r="F2914"/>
      <c r="G2914"/>
      <c r="H2914"/>
      <c r="I2914"/>
      <c r="J2914"/>
      <c r="K2914"/>
      <c r="L2914"/>
      <c r="M2914"/>
      <c r="N2914"/>
      <c r="O2914"/>
      <c r="P2914"/>
      <c r="Q2914"/>
      <c r="R2914"/>
      <c r="S2914"/>
      <c r="T2914"/>
      <c r="U2914"/>
      <c r="V2914"/>
      <c r="X2914" s="29"/>
      <c r="AB2914" s="108"/>
      <c r="AC2914" s="108"/>
    </row>
    <row r="2915" hidden="1" spans="1:29">
      <c r="A2915"/>
      <c r="B2915"/>
      <c r="C2915"/>
      <c r="D2915"/>
      <c r="E2915"/>
      <c r="F2915"/>
      <c r="G2915"/>
      <c r="H2915"/>
      <c r="I2915"/>
      <c r="J2915"/>
      <c r="K2915"/>
      <c r="L2915"/>
      <c r="M2915"/>
      <c r="N2915"/>
      <c r="O2915"/>
      <c r="P2915"/>
      <c r="Q2915"/>
      <c r="R2915"/>
      <c r="S2915"/>
      <c r="T2915"/>
      <c r="U2915"/>
      <c r="V2915"/>
      <c r="X2915" s="29"/>
      <c r="AB2915" s="108"/>
      <c r="AC2915" s="108"/>
    </row>
    <row r="2916" hidden="1" spans="1:29">
      <c r="A2916"/>
      <c r="B2916"/>
      <c r="C2916"/>
      <c r="D2916"/>
      <c r="E2916"/>
      <c r="F2916"/>
      <c r="G2916"/>
      <c r="H2916"/>
      <c r="I2916"/>
      <c r="J2916"/>
      <c r="K2916"/>
      <c r="L2916"/>
      <c r="M2916"/>
      <c r="N2916"/>
      <c r="O2916"/>
      <c r="P2916"/>
      <c r="Q2916"/>
      <c r="R2916"/>
      <c r="S2916"/>
      <c r="T2916"/>
      <c r="U2916"/>
      <c r="V2916"/>
      <c r="X2916" s="29"/>
      <c r="AB2916" s="108"/>
      <c r="AC2916" s="108"/>
    </row>
    <row r="2917" hidden="1" spans="1:29">
      <c r="A2917"/>
      <c r="B2917"/>
      <c r="C2917"/>
      <c r="D2917"/>
      <c r="E2917"/>
      <c r="F2917"/>
      <c r="G2917"/>
      <c r="H2917"/>
      <c r="I2917"/>
      <c r="J2917"/>
      <c r="K2917"/>
      <c r="L2917"/>
      <c r="M2917"/>
      <c r="N2917"/>
      <c r="O2917"/>
      <c r="P2917"/>
      <c r="Q2917"/>
      <c r="R2917"/>
      <c r="S2917"/>
      <c r="T2917"/>
      <c r="U2917"/>
      <c r="V2917"/>
      <c r="X2917" s="29"/>
      <c r="AB2917" s="108"/>
      <c r="AC2917" s="108"/>
    </row>
    <row r="2918" hidden="1" spans="1:29">
      <c r="A2918"/>
      <c r="B2918"/>
      <c r="C2918"/>
      <c r="D2918"/>
      <c r="E2918"/>
      <c r="F2918"/>
      <c r="G2918"/>
      <c r="H2918"/>
      <c r="I2918"/>
      <c r="J2918"/>
      <c r="K2918"/>
      <c r="L2918"/>
      <c r="M2918"/>
      <c r="N2918"/>
      <c r="O2918"/>
      <c r="P2918"/>
      <c r="Q2918"/>
      <c r="R2918"/>
      <c r="S2918"/>
      <c r="T2918"/>
      <c r="U2918"/>
      <c r="V2918"/>
      <c r="X2918" s="29"/>
      <c r="AB2918" s="108"/>
      <c r="AC2918" s="108"/>
    </row>
    <row r="2919" hidden="1" spans="1:29">
      <c r="A2919"/>
      <c r="B2919"/>
      <c r="C2919"/>
      <c r="D2919"/>
      <c r="E2919"/>
      <c r="F2919"/>
      <c r="G2919"/>
      <c r="H2919"/>
      <c r="I2919"/>
      <c r="J2919"/>
      <c r="K2919"/>
      <c r="L2919"/>
      <c r="M2919"/>
      <c r="N2919"/>
      <c r="O2919"/>
      <c r="P2919"/>
      <c r="Q2919"/>
      <c r="R2919"/>
      <c r="S2919"/>
      <c r="T2919"/>
      <c r="U2919"/>
      <c r="V2919"/>
      <c r="X2919" s="29"/>
      <c r="AB2919" s="108"/>
      <c r="AC2919" s="108"/>
    </row>
    <row r="2920" hidden="1" spans="1:29">
      <c r="A2920"/>
      <c r="B2920"/>
      <c r="C2920"/>
      <c r="D2920"/>
      <c r="E2920"/>
      <c r="F2920"/>
      <c r="G2920"/>
      <c r="H2920"/>
      <c r="I2920"/>
      <c r="J2920"/>
      <c r="K2920"/>
      <c r="L2920"/>
      <c r="M2920"/>
      <c r="N2920"/>
      <c r="O2920"/>
      <c r="P2920"/>
      <c r="Q2920"/>
      <c r="R2920"/>
      <c r="S2920"/>
      <c r="T2920"/>
      <c r="U2920"/>
      <c r="V2920"/>
      <c r="X2920" s="29"/>
      <c r="AB2920" s="108"/>
      <c r="AC2920" s="108"/>
    </row>
    <row r="2921" hidden="1" spans="1:29">
      <c r="A2921"/>
      <c r="B2921"/>
      <c r="C2921"/>
      <c r="D2921"/>
      <c r="E2921"/>
      <c r="F2921"/>
      <c r="G2921"/>
      <c r="H2921"/>
      <c r="I2921"/>
      <c r="J2921"/>
      <c r="K2921"/>
      <c r="L2921"/>
      <c r="M2921"/>
      <c r="N2921"/>
      <c r="O2921"/>
      <c r="P2921"/>
      <c r="Q2921"/>
      <c r="R2921"/>
      <c r="S2921"/>
      <c r="T2921"/>
      <c r="U2921"/>
      <c r="V2921"/>
      <c r="X2921" s="29"/>
      <c r="AB2921" s="108"/>
      <c r="AC2921" s="108"/>
    </row>
    <row r="2922" hidden="1" spans="1:29">
      <c r="A2922"/>
      <c r="B2922"/>
      <c r="C2922"/>
      <c r="D2922"/>
      <c r="E2922"/>
      <c r="F2922"/>
      <c r="G2922"/>
      <c r="H2922"/>
      <c r="I2922"/>
      <c r="J2922"/>
      <c r="K2922"/>
      <c r="L2922"/>
      <c r="M2922"/>
      <c r="N2922"/>
      <c r="O2922"/>
      <c r="P2922"/>
      <c r="Q2922"/>
      <c r="R2922"/>
      <c r="S2922"/>
      <c r="T2922"/>
      <c r="U2922"/>
      <c r="V2922"/>
      <c r="X2922" s="29"/>
      <c r="AB2922" s="108"/>
      <c r="AC2922" s="108"/>
    </row>
    <row r="2923" hidden="1" spans="1:29">
      <c r="A2923"/>
      <c r="B2923"/>
      <c r="C2923"/>
      <c r="D2923"/>
      <c r="E2923"/>
      <c r="F2923"/>
      <c r="G2923"/>
      <c r="H2923"/>
      <c r="I2923"/>
      <c r="J2923"/>
      <c r="K2923"/>
      <c r="L2923"/>
      <c r="M2923"/>
      <c r="N2923"/>
      <c r="O2923"/>
      <c r="P2923"/>
      <c r="Q2923"/>
      <c r="R2923"/>
      <c r="S2923"/>
      <c r="T2923"/>
      <c r="U2923"/>
      <c r="V2923"/>
      <c r="X2923" s="29"/>
      <c r="AB2923" s="108"/>
      <c r="AC2923" s="108"/>
    </row>
    <row r="2924" hidden="1" spans="1:29">
      <c r="A2924"/>
      <c r="B2924"/>
      <c r="C2924"/>
      <c r="D2924"/>
      <c r="E2924"/>
      <c r="F2924"/>
      <c r="G2924"/>
      <c r="H2924"/>
      <c r="I2924"/>
      <c r="J2924"/>
      <c r="K2924"/>
      <c r="L2924"/>
      <c r="M2924"/>
      <c r="N2924"/>
      <c r="O2924"/>
      <c r="P2924"/>
      <c r="Q2924"/>
      <c r="R2924"/>
      <c r="S2924"/>
      <c r="T2924"/>
      <c r="U2924"/>
      <c r="V2924"/>
      <c r="X2924" s="29"/>
      <c r="AB2924" s="108"/>
      <c r="AC2924" s="108"/>
    </row>
    <row r="2925" hidden="1" spans="1:29">
      <c r="A2925"/>
      <c r="B2925"/>
      <c r="C2925"/>
      <c r="D2925"/>
      <c r="E2925"/>
      <c r="F2925"/>
      <c r="G2925"/>
      <c r="H2925"/>
      <c r="I2925"/>
      <c r="J2925"/>
      <c r="K2925"/>
      <c r="L2925"/>
      <c r="M2925"/>
      <c r="N2925"/>
      <c r="O2925"/>
      <c r="P2925"/>
      <c r="Q2925"/>
      <c r="R2925"/>
      <c r="S2925"/>
      <c r="T2925"/>
      <c r="U2925"/>
      <c r="V2925"/>
      <c r="X2925" s="29"/>
      <c r="AB2925" s="108"/>
      <c r="AC2925" s="108"/>
    </row>
    <row r="2926" hidden="1" spans="1:29">
      <c r="A2926"/>
      <c r="B2926"/>
      <c r="C2926"/>
      <c r="D2926"/>
      <c r="E2926"/>
      <c r="F2926"/>
      <c r="G2926"/>
      <c r="H2926"/>
      <c r="I2926"/>
      <c r="J2926"/>
      <c r="K2926"/>
      <c r="L2926"/>
      <c r="M2926"/>
      <c r="N2926"/>
      <c r="O2926"/>
      <c r="P2926"/>
      <c r="Q2926"/>
      <c r="R2926"/>
      <c r="S2926"/>
      <c r="T2926"/>
      <c r="U2926"/>
      <c r="V2926"/>
      <c r="X2926" s="29"/>
      <c r="AB2926" s="108"/>
      <c r="AC2926" s="108"/>
    </row>
    <row r="2927" hidden="1" spans="1:29">
      <c r="A2927"/>
      <c r="B2927"/>
      <c r="C2927"/>
      <c r="D2927"/>
      <c r="E2927"/>
      <c r="F2927"/>
      <c r="G2927"/>
      <c r="H2927"/>
      <c r="I2927"/>
      <c r="J2927"/>
      <c r="K2927"/>
      <c r="L2927"/>
      <c r="M2927"/>
      <c r="N2927"/>
      <c r="O2927"/>
      <c r="P2927"/>
      <c r="Q2927"/>
      <c r="R2927"/>
      <c r="S2927"/>
      <c r="T2927"/>
      <c r="U2927"/>
      <c r="V2927"/>
      <c r="X2927" s="29"/>
      <c r="AB2927" s="108"/>
      <c r="AC2927" s="108"/>
    </row>
    <row r="2928" hidden="1" spans="1:29">
      <c r="A2928"/>
      <c r="B2928"/>
      <c r="C2928"/>
      <c r="D2928"/>
      <c r="E2928"/>
      <c r="F2928"/>
      <c r="G2928"/>
      <c r="H2928"/>
      <c r="I2928"/>
      <c r="J2928"/>
      <c r="K2928"/>
      <c r="L2928"/>
      <c r="M2928"/>
      <c r="N2928"/>
      <c r="O2928"/>
      <c r="P2928"/>
      <c r="Q2928"/>
      <c r="R2928"/>
      <c r="S2928"/>
      <c r="T2928"/>
      <c r="U2928"/>
      <c r="V2928"/>
      <c r="X2928" s="29"/>
      <c r="AB2928" s="108"/>
      <c r="AC2928" s="108"/>
    </row>
    <row r="2929" hidden="1" spans="1:29">
      <c r="A2929"/>
      <c r="B2929"/>
      <c r="C2929"/>
      <c r="D2929"/>
      <c r="E2929"/>
      <c r="F2929"/>
      <c r="G2929"/>
      <c r="H2929"/>
      <c r="I2929"/>
      <c r="J2929"/>
      <c r="K2929"/>
      <c r="L2929"/>
      <c r="M2929"/>
      <c r="N2929"/>
      <c r="O2929"/>
      <c r="P2929"/>
      <c r="Q2929"/>
      <c r="R2929"/>
      <c r="S2929"/>
      <c r="T2929"/>
      <c r="U2929"/>
      <c r="V2929"/>
      <c r="X2929" s="29"/>
      <c r="AB2929" s="108"/>
      <c r="AC2929" s="108"/>
    </row>
    <row r="2930" hidden="1" spans="1:29">
      <c r="A2930"/>
      <c r="B2930"/>
      <c r="C2930"/>
      <c r="D2930"/>
      <c r="E2930"/>
      <c r="F2930"/>
      <c r="G2930"/>
      <c r="H2930"/>
      <c r="I2930"/>
      <c r="J2930"/>
      <c r="K2930"/>
      <c r="L2930"/>
      <c r="M2930"/>
      <c r="N2930"/>
      <c r="O2930"/>
      <c r="P2930"/>
      <c r="Q2930"/>
      <c r="R2930"/>
      <c r="S2930"/>
      <c r="T2930"/>
      <c r="U2930"/>
      <c r="V2930"/>
      <c r="X2930" s="29"/>
      <c r="AB2930" s="108"/>
      <c r="AC2930" s="108"/>
    </row>
    <row r="2931" hidden="1" spans="1:29">
      <c r="A2931"/>
      <c r="B2931"/>
      <c r="C2931"/>
      <c r="D2931"/>
      <c r="E2931"/>
      <c r="F2931"/>
      <c r="G2931"/>
      <c r="H2931"/>
      <c r="I2931"/>
      <c r="J2931"/>
      <c r="K2931"/>
      <c r="L2931"/>
      <c r="M2931"/>
      <c r="N2931"/>
      <c r="O2931"/>
      <c r="P2931"/>
      <c r="Q2931"/>
      <c r="R2931"/>
      <c r="S2931"/>
      <c r="T2931"/>
      <c r="U2931"/>
      <c r="V2931"/>
      <c r="X2931" s="29"/>
      <c r="AB2931" s="108"/>
      <c r="AC2931" s="108"/>
    </row>
    <row r="2932" hidden="1" spans="1:29">
      <c r="A2932"/>
      <c r="B2932"/>
      <c r="C2932"/>
      <c r="D2932"/>
      <c r="E2932"/>
      <c r="F2932"/>
      <c r="G2932"/>
      <c r="H2932"/>
      <c r="I2932"/>
      <c r="J2932"/>
      <c r="K2932"/>
      <c r="L2932"/>
      <c r="M2932"/>
      <c r="N2932"/>
      <c r="O2932"/>
      <c r="P2932"/>
      <c r="Q2932"/>
      <c r="R2932"/>
      <c r="S2932"/>
      <c r="T2932"/>
      <c r="U2932"/>
      <c r="V2932"/>
      <c r="X2932" s="29"/>
      <c r="AB2932" s="108"/>
      <c r="AC2932" s="108"/>
    </row>
    <row r="2933" hidden="1" spans="1:29">
      <c r="A2933"/>
      <c r="B2933"/>
      <c r="C2933"/>
      <c r="D2933"/>
      <c r="E2933"/>
      <c r="F2933"/>
      <c r="G2933"/>
      <c r="H2933"/>
      <c r="I2933"/>
      <c r="J2933"/>
      <c r="K2933"/>
      <c r="L2933"/>
      <c r="M2933"/>
      <c r="N2933"/>
      <c r="O2933"/>
      <c r="P2933"/>
      <c r="Q2933"/>
      <c r="R2933"/>
      <c r="S2933"/>
      <c r="T2933"/>
      <c r="U2933"/>
      <c r="V2933"/>
      <c r="X2933" s="29"/>
      <c r="AB2933" s="108"/>
      <c r="AC2933" s="108"/>
    </row>
    <row r="2934" hidden="1" spans="1:29">
      <c r="A2934"/>
      <c r="B2934"/>
      <c r="C2934"/>
      <c r="D2934"/>
      <c r="E2934"/>
      <c r="F2934"/>
      <c r="G2934"/>
      <c r="H2934"/>
      <c r="I2934"/>
      <c r="J2934"/>
      <c r="K2934"/>
      <c r="L2934"/>
      <c r="M2934"/>
      <c r="N2934"/>
      <c r="O2934"/>
      <c r="P2934"/>
      <c r="Q2934"/>
      <c r="R2934"/>
      <c r="S2934"/>
      <c r="T2934"/>
      <c r="U2934"/>
      <c r="V2934"/>
      <c r="X2934" s="29"/>
      <c r="AB2934" s="108"/>
      <c r="AC2934" s="108"/>
    </row>
    <row r="2935" hidden="1" spans="1:29">
      <c r="A2935"/>
      <c r="B2935"/>
      <c r="C2935"/>
      <c r="D2935"/>
      <c r="E2935"/>
      <c r="F2935"/>
      <c r="G2935"/>
      <c r="H2935"/>
      <c r="I2935"/>
      <c r="J2935"/>
      <c r="K2935"/>
      <c r="L2935"/>
      <c r="M2935"/>
      <c r="N2935"/>
      <c r="O2935"/>
      <c r="P2935"/>
      <c r="Q2935"/>
      <c r="R2935"/>
      <c r="S2935"/>
      <c r="T2935"/>
      <c r="U2935"/>
      <c r="V2935"/>
      <c r="X2935" s="29"/>
      <c r="AB2935" s="108"/>
      <c r="AC2935" s="108"/>
    </row>
    <row r="2936" hidden="1" spans="1:29">
      <c r="A2936"/>
      <c r="B2936"/>
      <c r="C2936"/>
      <c r="D2936"/>
      <c r="E2936"/>
      <c r="F2936"/>
      <c r="G2936"/>
      <c r="H2936"/>
      <c r="I2936"/>
      <c r="J2936"/>
      <c r="K2936"/>
      <c r="L2936"/>
      <c r="M2936"/>
      <c r="N2936"/>
      <c r="O2936"/>
      <c r="P2936"/>
      <c r="Q2936"/>
      <c r="R2936"/>
      <c r="S2936"/>
      <c r="T2936"/>
      <c r="U2936"/>
      <c r="V2936"/>
      <c r="X2936" s="29"/>
      <c r="AB2936" s="108"/>
      <c r="AC2936" s="108"/>
    </row>
    <row r="2937" hidden="1" spans="1:29">
      <c r="A2937"/>
      <c r="B2937"/>
      <c r="C2937"/>
      <c r="D2937"/>
      <c r="E2937"/>
      <c r="F2937"/>
      <c r="G2937"/>
      <c r="H2937"/>
      <c r="I2937"/>
      <c r="J2937"/>
      <c r="K2937"/>
      <c r="L2937"/>
      <c r="M2937"/>
      <c r="N2937"/>
      <c r="O2937"/>
      <c r="P2937"/>
      <c r="Q2937"/>
      <c r="R2937"/>
      <c r="S2937"/>
      <c r="T2937"/>
      <c r="U2937"/>
      <c r="V2937"/>
      <c r="X2937" s="29"/>
      <c r="AB2937" s="108"/>
      <c r="AC2937" s="108"/>
    </row>
    <row r="2938" hidden="1" spans="1:29">
      <c r="A2938"/>
      <c r="B2938"/>
      <c r="C2938"/>
      <c r="D2938"/>
      <c r="E2938"/>
      <c r="F2938"/>
      <c r="G2938"/>
      <c r="H2938"/>
      <c r="I2938"/>
      <c r="J2938"/>
      <c r="K2938"/>
      <c r="L2938"/>
      <c r="M2938"/>
      <c r="N2938"/>
      <c r="O2938"/>
      <c r="P2938"/>
      <c r="Q2938"/>
      <c r="R2938"/>
      <c r="S2938"/>
      <c r="T2938"/>
      <c r="U2938"/>
      <c r="V2938"/>
      <c r="X2938" s="29"/>
      <c r="AB2938" s="108"/>
      <c r="AC2938" s="108"/>
    </row>
    <row r="2939" hidden="1" spans="1:29">
      <c r="A2939"/>
      <c r="B2939"/>
      <c r="C2939"/>
      <c r="D2939"/>
      <c r="E2939"/>
      <c r="F2939"/>
      <c r="G2939"/>
      <c r="H2939"/>
      <c r="I2939"/>
      <c r="J2939"/>
      <c r="K2939"/>
      <c r="L2939"/>
      <c r="M2939"/>
      <c r="N2939"/>
      <c r="O2939"/>
      <c r="P2939"/>
      <c r="Q2939"/>
      <c r="R2939"/>
      <c r="S2939"/>
      <c r="T2939"/>
      <c r="U2939"/>
      <c r="V2939"/>
      <c r="X2939" s="29"/>
      <c r="AB2939" s="108"/>
      <c r="AC2939" s="108"/>
    </row>
    <row r="2940" hidden="1" spans="1:29">
      <c r="A2940"/>
      <c r="B2940"/>
      <c r="C2940"/>
      <c r="D2940"/>
      <c r="E2940"/>
      <c r="F2940"/>
      <c r="G2940"/>
      <c r="H2940"/>
      <c r="I2940"/>
      <c r="J2940"/>
      <c r="K2940"/>
      <c r="L2940"/>
      <c r="M2940"/>
      <c r="N2940"/>
      <c r="O2940"/>
      <c r="P2940"/>
      <c r="Q2940"/>
      <c r="R2940"/>
      <c r="S2940"/>
      <c r="T2940"/>
      <c r="U2940"/>
      <c r="V2940"/>
      <c r="X2940" s="29"/>
      <c r="AB2940" s="108"/>
      <c r="AC2940" s="108"/>
    </row>
    <row r="2941" hidden="1" spans="1:29">
      <c r="A2941"/>
      <c r="B2941"/>
      <c r="C2941"/>
      <c r="D2941"/>
      <c r="E2941"/>
      <c r="F2941"/>
      <c r="G2941"/>
      <c r="H2941"/>
      <c r="I2941"/>
      <c r="J2941"/>
      <c r="K2941"/>
      <c r="L2941"/>
      <c r="M2941"/>
      <c r="N2941"/>
      <c r="O2941"/>
      <c r="P2941"/>
      <c r="Q2941"/>
      <c r="R2941"/>
      <c r="S2941"/>
      <c r="T2941"/>
      <c r="U2941"/>
      <c r="V2941"/>
      <c r="X2941" s="29"/>
      <c r="AB2941" s="108"/>
      <c r="AC2941" s="108"/>
    </row>
    <row r="2942" hidden="1" spans="1:29">
      <c r="A2942"/>
      <c r="B2942"/>
      <c r="C2942"/>
      <c r="D2942"/>
      <c r="E2942"/>
      <c r="F2942"/>
      <c r="G2942"/>
      <c r="H2942"/>
      <c r="I2942"/>
      <c r="J2942"/>
      <c r="K2942"/>
      <c r="L2942"/>
      <c r="M2942"/>
      <c r="N2942"/>
      <c r="O2942"/>
      <c r="P2942"/>
      <c r="Q2942"/>
      <c r="R2942"/>
      <c r="S2942"/>
      <c r="T2942"/>
      <c r="U2942"/>
      <c r="V2942"/>
      <c r="X2942" s="29"/>
      <c r="AB2942" s="108"/>
      <c r="AC2942" s="108"/>
    </row>
    <row r="2943" hidden="1" spans="1:29">
      <c r="A2943"/>
      <c r="B2943"/>
      <c r="C2943"/>
      <c r="D2943"/>
      <c r="E2943"/>
      <c r="F2943"/>
      <c r="G2943"/>
      <c r="H2943"/>
      <c r="I2943"/>
      <c r="J2943"/>
      <c r="K2943"/>
      <c r="L2943"/>
      <c r="M2943"/>
      <c r="N2943"/>
      <c r="O2943"/>
      <c r="P2943"/>
      <c r="Q2943"/>
      <c r="R2943"/>
      <c r="S2943"/>
      <c r="T2943"/>
      <c r="U2943"/>
      <c r="V2943"/>
      <c r="X2943" s="29"/>
      <c r="AB2943" s="108"/>
      <c r="AC2943" s="108"/>
    </row>
    <row r="2944" hidden="1" spans="1:29">
      <c r="A2944"/>
      <c r="B2944"/>
      <c r="C2944"/>
      <c r="D2944"/>
      <c r="E2944"/>
      <c r="F2944"/>
      <c r="G2944"/>
      <c r="H2944"/>
      <c r="I2944"/>
      <c r="J2944"/>
      <c r="K2944"/>
      <c r="L2944"/>
      <c r="M2944"/>
      <c r="N2944"/>
      <c r="O2944"/>
      <c r="P2944"/>
      <c r="Q2944"/>
      <c r="R2944"/>
      <c r="S2944"/>
      <c r="T2944"/>
      <c r="U2944"/>
      <c r="V2944"/>
      <c r="X2944" s="29"/>
      <c r="AB2944" s="108"/>
      <c r="AC2944" s="108"/>
    </row>
    <row r="2945" hidden="1" spans="1:29">
      <c r="A2945"/>
      <c r="B2945"/>
      <c r="C2945"/>
      <c r="D2945"/>
      <c r="E2945"/>
      <c r="F2945"/>
      <c r="G2945"/>
      <c r="H2945"/>
      <c r="I2945"/>
      <c r="J2945"/>
      <c r="K2945"/>
      <c r="L2945"/>
      <c r="M2945"/>
      <c r="N2945"/>
      <c r="O2945"/>
      <c r="P2945"/>
      <c r="Q2945"/>
      <c r="R2945"/>
      <c r="S2945"/>
      <c r="T2945"/>
      <c r="U2945"/>
      <c r="V2945"/>
      <c r="X2945" s="29"/>
      <c r="AB2945" s="108"/>
      <c r="AC2945" s="108"/>
    </row>
    <row r="2946" hidden="1" spans="1:29">
      <c r="A2946"/>
      <c r="B2946"/>
      <c r="C2946"/>
      <c r="D2946"/>
      <c r="E2946"/>
      <c r="F2946"/>
      <c r="G2946"/>
      <c r="H2946"/>
      <c r="I2946"/>
      <c r="J2946"/>
      <c r="K2946"/>
      <c r="L2946"/>
      <c r="M2946"/>
      <c r="N2946"/>
      <c r="O2946"/>
      <c r="P2946"/>
      <c r="Q2946"/>
      <c r="R2946"/>
      <c r="S2946"/>
      <c r="T2946"/>
      <c r="U2946"/>
      <c r="V2946"/>
      <c r="X2946" s="29"/>
      <c r="AB2946" s="108"/>
      <c r="AC2946" s="108"/>
    </row>
    <row r="2947" hidden="1" spans="1:29">
      <c r="A2947"/>
      <c r="B2947"/>
      <c r="C2947"/>
      <c r="D2947"/>
      <c r="E2947"/>
      <c r="F2947"/>
      <c r="G2947"/>
      <c r="H2947"/>
      <c r="I2947"/>
      <c r="J2947"/>
      <c r="K2947"/>
      <c r="L2947"/>
      <c r="M2947"/>
      <c r="N2947"/>
      <c r="O2947"/>
      <c r="P2947"/>
      <c r="Q2947"/>
      <c r="R2947"/>
      <c r="S2947"/>
      <c r="T2947"/>
      <c r="U2947"/>
      <c r="V2947"/>
      <c r="X2947" s="29"/>
      <c r="AB2947" s="108"/>
      <c r="AC2947" s="108"/>
    </row>
    <row r="2948" hidden="1" spans="1:29">
      <c r="A2948"/>
      <c r="B2948"/>
      <c r="C2948"/>
      <c r="D2948"/>
      <c r="E2948"/>
      <c r="F2948"/>
      <c r="G2948"/>
      <c r="H2948"/>
      <c r="I2948"/>
      <c r="J2948"/>
      <c r="K2948"/>
      <c r="L2948"/>
      <c r="M2948"/>
      <c r="N2948"/>
      <c r="O2948"/>
      <c r="P2948"/>
      <c r="Q2948"/>
      <c r="R2948"/>
      <c r="S2948"/>
      <c r="T2948"/>
      <c r="U2948"/>
      <c r="V2948"/>
      <c r="X2948" s="29"/>
      <c r="AB2948" s="108"/>
      <c r="AC2948" s="108"/>
    </row>
    <row r="2949" hidden="1" spans="1:29">
      <c r="A2949"/>
      <c r="B2949"/>
      <c r="C2949"/>
      <c r="D2949"/>
      <c r="E2949"/>
      <c r="F2949"/>
      <c r="G2949"/>
      <c r="H2949"/>
      <c r="I2949"/>
      <c r="J2949"/>
      <c r="K2949"/>
      <c r="L2949"/>
      <c r="M2949"/>
      <c r="N2949"/>
      <c r="O2949"/>
      <c r="P2949"/>
      <c r="Q2949"/>
      <c r="R2949"/>
      <c r="S2949"/>
      <c r="T2949"/>
      <c r="U2949"/>
      <c r="V2949"/>
      <c r="X2949" s="29"/>
      <c r="AB2949" s="108"/>
      <c r="AC2949" s="108"/>
    </row>
    <row r="2950" hidden="1" spans="1:29">
      <c r="A2950"/>
      <c r="B2950"/>
      <c r="C2950"/>
      <c r="D2950"/>
      <c r="E2950"/>
      <c r="F2950"/>
      <c r="G2950"/>
      <c r="H2950"/>
      <c r="I2950"/>
      <c r="J2950"/>
      <c r="K2950"/>
      <c r="L2950"/>
      <c r="M2950"/>
      <c r="N2950"/>
      <c r="O2950"/>
      <c r="P2950"/>
      <c r="Q2950"/>
      <c r="R2950"/>
      <c r="S2950"/>
      <c r="T2950"/>
      <c r="U2950"/>
      <c r="V2950"/>
      <c r="X2950" s="29"/>
      <c r="AB2950" s="108"/>
      <c r="AC2950" s="108"/>
    </row>
    <row r="2951" hidden="1" spans="1:29">
      <c r="A2951"/>
      <c r="B2951"/>
      <c r="C2951"/>
      <c r="D2951"/>
      <c r="E2951"/>
      <c r="F2951"/>
      <c r="G2951"/>
      <c r="H2951"/>
      <c r="I2951"/>
      <c r="J2951"/>
      <c r="K2951"/>
      <c r="L2951"/>
      <c r="M2951"/>
      <c r="N2951"/>
      <c r="O2951"/>
      <c r="P2951"/>
      <c r="Q2951"/>
      <c r="R2951"/>
      <c r="S2951"/>
      <c r="T2951"/>
      <c r="U2951"/>
      <c r="V2951"/>
      <c r="X2951" s="29"/>
      <c r="AB2951" s="108"/>
      <c r="AC2951" s="108"/>
    </row>
    <row r="2952" hidden="1" spans="1:29">
      <c r="A2952"/>
      <c r="B2952"/>
      <c r="C2952"/>
      <c r="D2952"/>
      <c r="E2952"/>
      <c r="F2952"/>
      <c r="G2952"/>
      <c r="H2952"/>
      <c r="I2952"/>
      <c r="J2952"/>
      <c r="K2952"/>
      <c r="L2952"/>
      <c r="M2952"/>
      <c r="N2952"/>
      <c r="O2952"/>
      <c r="P2952"/>
      <c r="Q2952"/>
      <c r="R2952"/>
      <c r="S2952"/>
      <c r="T2952"/>
      <c r="U2952"/>
      <c r="V2952"/>
      <c r="X2952" s="29"/>
      <c r="AB2952" s="108"/>
      <c r="AC2952" s="108"/>
    </row>
    <row r="2953" hidden="1" spans="1:29">
      <c r="A2953"/>
      <c r="B2953"/>
      <c r="C2953"/>
      <c r="D2953"/>
      <c r="E2953"/>
      <c r="F2953"/>
      <c r="G2953"/>
      <c r="H2953"/>
      <c r="I2953"/>
      <c r="J2953"/>
      <c r="K2953"/>
      <c r="L2953"/>
      <c r="M2953"/>
      <c r="N2953"/>
      <c r="O2953"/>
      <c r="P2953"/>
      <c r="Q2953"/>
      <c r="R2953"/>
      <c r="S2953"/>
      <c r="T2953"/>
      <c r="U2953"/>
      <c r="V2953"/>
      <c r="X2953" s="29"/>
      <c r="AB2953" s="108"/>
      <c r="AC2953" s="108"/>
    </row>
    <row r="2954" hidden="1" spans="1:29">
      <c r="A2954"/>
      <c r="B2954"/>
      <c r="C2954"/>
      <c r="D2954"/>
      <c r="E2954"/>
      <c r="F2954"/>
      <c r="G2954"/>
      <c r="H2954"/>
      <c r="I2954"/>
      <c r="J2954"/>
      <c r="K2954"/>
      <c r="L2954"/>
      <c r="M2954"/>
      <c r="N2954"/>
      <c r="O2954"/>
      <c r="P2954"/>
      <c r="Q2954"/>
      <c r="R2954"/>
      <c r="S2954"/>
      <c r="T2954"/>
      <c r="U2954"/>
      <c r="V2954"/>
      <c r="X2954" s="29"/>
      <c r="AB2954" s="108"/>
      <c r="AC2954" s="108"/>
    </row>
    <row r="2955" hidden="1" spans="1:29">
      <c r="A2955"/>
      <c r="B2955"/>
      <c r="C2955"/>
      <c r="D2955"/>
      <c r="E2955"/>
      <c r="F2955"/>
      <c r="G2955"/>
      <c r="H2955"/>
      <c r="I2955"/>
      <c r="J2955"/>
      <c r="K2955"/>
      <c r="L2955"/>
      <c r="M2955"/>
      <c r="N2955"/>
      <c r="O2955"/>
      <c r="P2955"/>
      <c r="Q2955"/>
      <c r="R2955"/>
      <c r="S2955"/>
      <c r="T2955"/>
      <c r="U2955"/>
      <c r="V2955"/>
      <c r="X2955" s="29"/>
      <c r="AB2955" s="108"/>
      <c r="AC2955" s="108"/>
    </row>
    <row r="2956" hidden="1" spans="1:29">
      <c r="A2956"/>
      <c r="B2956"/>
      <c r="C2956"/>
      <c r="D2956"/>
      <c r="E2956"/>
      <c r="F2956"/>
      <c r="G2956"/>
      <c r="H2956"/>
      <c r="I2956"/>
      <c r="J2956"/>
      <c r="K2956"/>
      <c r="L2956"/>
      <c r="M2956"/>
      <c r="N2956"/>
      <c r="O2956"/>
      <c r="P2956"/>
      <c r="Q2956"/>
      <c r="R2956"/>
      <c r="S2956"/>
      <c r="T2956"/>
      <c r="U2956"/>
      <c r="V2956"/>
      <c r="X2956" s="29"/>
      <c r="AB2956" s="108"/>
      <c r="AC2956" s="108"/>
    </row>
    <row r="2957" hidden="1" spans="1:29">
      <c r="A2957"/>
      <c r="B2957"/>
      <c r="C2957"/>
      <c r="D2957"/>
      <c r="E2957"/>
      <c r="F2957"/>
      <c r="G2957"/>
      <c r="H2957"/>
      <c r="I2957"/>
      <c r="J2957"/>
      <c r="K2957"/>
      <c r="L2957"/>
      <c r="M2957"/>
      <c r="N2957"/>
      <c r="O2957"/>
      <c r="P2957"/>
      <c r="Q2957"/>
      <c r="R2957"/>
      <c r="S2957"/>
      <c r="T2957"/>
      <c r="U2957"/>
      <c r="V2957"/>
      <c r="X2957" s="29"/>
      <c r="AB2957" s="108"/>
      <c r="AC2957" s="108"/>
    </row>
    <row r="2958" hidden="1" spans="1:29">
      <c r="A2958"/>
      <c r="B2958"/>
      <c r="C2958"/>
      <c r="D2958"/>
      <c r="E2958"/>
      <c r="F2958"/>
      <c r="G2958"/>
      <c r="H2958"/>
      <c r="I2958"/>
      <c r="J2958"/>
      <c r="K2958"/>
      <c r="L2958"/>
      <c r="M2958"/>
      <c r="N2958"/>
      <c r="O2958"/>
      <c r="P2958"/>
      <c r="Q2958"/>
      <c r="R2958"/>
      <c r="S2958"/>
      <c r="T2958"/>
      <c r="U2958"/>
      <c r="V2958"/>
      <c r="X2958" s="29"/>
      <c r="AB2958" s="108"/>
      <c r="AC2958" s="108"/>
    </row>
    <row r="2959" hidden="1" spans="1:29">
      <c r="A2959"/>
      <c r="B2959"/>
      <c r="C2959"/>
      <c r="D2959"/>
      <c r="E2959"/>
      <c r="F2959"/>
      <c r="G2959"/>
      <c r="H2959"/>
      <c r="I2959"/>
      <c r="J2959"/>
      <c r="K2959"/>
      <c r="L2959"/>
      <c r="M2959"/>
      <c r="N2959"/>
      <c r="O2959"/>
      <c r="P2959"/>
      <c r="Q2959"/>
      <c r="R2959"/>
      <c r="S2959"/>
      <c r="T2959"/>
      <c r="U2959"/>
      <c r="V2959"/>
      <c r="X2959" s="29"/>
      <c r="AB2959" s="108"/>
      <c r="AC2959" s="108"/>
    </row>
    <row r="2960" hidden="1" spans="1:29">
      <c r="A2960"/>
      <c r="B2960"/>
      <c r="C2960"/>
      <c r="D2960"/>
      <c r="E2960"/>
      <c r="F2960"/>
      <c r="G2960"/>
      <c r="H2960"/>
      <c r="I2960"/>
      <c r="J2960"/>
      <c r="K2960"/>
      <c r="L2960"/>
      <c r="M2960"/>
      <c r="N2960"/>
      <c r="O2960"/>
      <c r="P2960"/>
      <c r="Q2960"/>
      <c r="R2960"/>
      <c r="S2960"/>
      <c r="T2960"/>
      <c r="U2960"/>
      <c r="V2960"/>
      <c r="X2960" s="29"/>
      <c r="AB2960" s="108"/>
      <c r="AC2960" s="108"/>
    </row>
    <row r="2961" hidden="1" spans="1:29">
      <c r="A2961"/>
      <c r="B2961"/>
      <c r="C2961"/>
      <c r="D2961"/>
      <c r="E2961"/>
      <c r="F2961"/>
      <c r="G2961"/>
      <c r="H2961"/>
      <c r="I2961"/>
      <c r="J2961"/>
      <c r="K2961"/>
      <c r="L2961"/>
      <c r="M2961"/>
      <c r="N2961"/>
      <c r="O2961"/>
      <c r="P2961"/>
      <c r="Q2961"/>
      <c r="R2961"/>
      <c r="S2961"/>
      <c r="T2961"/>
      <c r="U2961"/>
      <c r="V2961"/>
      <c r="X2961" s="29"/>
      <c r="AB2961" s="108"/>
      <c r="AC2961" s="108"/>
    </row>
    <row r="2962" hidden="1" spans="1:29">
      <c r="A2962"/>
      <c r="B2962"/>
      <c r="C2962"/>
      <c r="D2962"/>
      <c r="E2962"/>
      <c r="F2962"/>
      <c r="G2962"/>
      <c r="H2962"/>
      <c r="I2962"/>
      <c r="J2962"/>
      <c r="K2962"/>
      <c r="L2962"/>
      <c r="M2962"/>
      <c r="N2962"/>
      <c r="O2962"/>
      <c r="P2962"/>
      <c r="Q2962"/>
      <c r="R2962"/>
      <c r="S2962"/>
      <c r="T2962"/>
      <c r="U2962"/>
      <c r="V2962"/>
      <c r="X2962" s="29"/>
      <c r="AB2962" s="108"/>
      <c r="AC2962" s="108"/>
    </row>
    <row r="2963" hidden="1" spans="1:29">
      <c r="A2963"/>
      <c r="B2963"/>
      <c r="C2963"/>
      <c r="D2963"/>
      <c r="E2963"/>
      <c r="F2963"/>
      <c r="G2963"/>
      <c r="H2963"/>
      <c r="I2963"/>
      <c r="J2963"/>
      <c r="K2963"/>
      <c r="L2963"/>
      <c r="M2963"/>
      <c r="N2963"/>
      <c r="O2963"/>
      <c r="P2963"/>
      <c r="Q2963"/>
      <c r="R2963"/>
      <c r="S2963"/>
      <c r="T2963"/>
      <c r="U2963"/>
      <c r="V2963"/>
      <c r="X2963" s="29"/>
      <c r="AB2963" s="108"/>
      <c r="AC2963" s="108"/>
    </row>
    <row r="2964" hidden="1" spans="1:29">
      <c r="A2964"/>
      <c r="B2964"/>
      <c r="C2964"/>
      <c r="D2964"/>
      <c r="E2964"/>
      <c r="F2964"/>
      <c r="G2964"/>
      <c r="H2964"/>
      <c r="I2964"/>
      <c r="J2964"/>
      <c r="K2964"/>
      <c r="L2964"/>
      <c r="M2964"/>
      <c r="N2964"/>
      <c r="O2964"/>
      <c r="P2964"/>
      <c r="Q2964"/>
      <c r="R2964"/>
      <c r="S2964"/>
      <c r="T2964"/>
      <c r="U2964"/>
      <c r="V2964"/>
      <c r="X2964" s="29"/>
      <c r="AB2964" s="108"/>
      <c r="AC2964" s="108"/>
    </row>
    <row r="2965" hidden="1" spans="1:29">
      <c r="A2965"/>
      <c r="B2965"/>
      <c r="C2965"/>
      <c r="D2965"/>
      <c r="E2965"/>
      <c r="F2965"/>
      <c r="G2965"/>
      <c r="H2965"/>
      <c r="I2965"/>
      <c r="J2965"/>
      <c r="K2965"/>
      <c r="L2965"/>
      <c r="M2965"/>
      <c r="N2965"/>
      <c r="O2965"/>
      <c r="P2965"/>
      <c r="Q2965"/>
      <c r="R2965"/>
      <c r="S2965"/>
      <c r="T2965"/>
      <c r="U2965"/>
      <c r="V2965"/>
      <c r="X2965" s="29"/>
      <c r="AB2965" s="108"/>
      <c r="AC2965" s="108"/>
    </row>
    <row r="2966" hidden="1" spans="1:29">
      <c r="A2966"/>
      <c r="B2966"/>
      <c r="C2966"/>
      <c r="D2966"/>
      <c r="E2966"/>
      <c r="F2966"/>
      <c r="G2966"/>
      <c r="H2966"/>
      <c r="I2966"/>
      <c r="J2966"/>
      <c r="K2966"/>
      <c r="L2966"/>
      <c r="M2966"/>
      <c r="N2966"/>
      <c r="O2966"/>
      <c r="P2966"/>
      <c r="Q2966"/>
      <c r="R2966"/>
      <c r="S2966"/>
      <c r="T2966"/>
      <c r="U2966"/>
      <c r="V2966"/>
      <c r="X2966" s="29"/>
      <c r="AB2966" s="108"/>
      <c r="AC2966" s="108"/>
    </row>
    <row r="2967" hidden="1" spans="1:29">
      <c r="A2967"/>
      <c r="B2967"/>
      <c r="C2967"/>
      <c r="D2967"/>
      <c r="E2967"/>
      <c r="F2967"/>
      <c r="G2967"/>
      <c r="H2967"/>
      <c r="I2967"/>
      <c r="J2967"/>
      <c r="K2967"/>
      <c r="L2967"/>
      <c r="M2967"/>
      <c r="N2967"/>
      <c r="O2967"/>
      <c r="P2967"/>
      <c r="Q2967"/>
      <c r="R2967"/>
      <c r="S2967"/>
      <c r="T2967"/>
      <c r="U2967"/>
      <c r="V2967"/>
      <c r="X2967" s="29"/>
      <c r="AB2967" s="108"/>
      <c r="AC2967" s="108"/>
    </row>
    <row r="2968" hidden="1" spans="1:29">
      <c r="A2968"/>
      <c r="B2968"/>
      <c r="C2968"/>
      <c r="D2968"/>
      <c r="E2968"/>
      <c r="F2968"/>
      <c r="G2968"/>
      <c r="H2968"/>
      <c r="I2968"/>
      <c r="J2968"/>
      <c r="K2968"/>
      <c r="L2968"/>
      <c r="M2968"/>
      <c r="N2968"/>
      <c r="O2968"/>
      <c r="P2968"/>
      <c r="Q2968"/>
      <c r="R2968"/>
      <c r="S2968"/>
      <c r="T2968"/>
      <c r="U2968"/>
      <c r="V2968"/>
      <c r="X2968" s="29"/>
      <c r="AB2968" s="108"/>
      <c r="AC2968" s="108"/>
    </row>
    <row r="2969" hidden="1" spans="1:29">
      <c r="A2969"/>
      <c r="B2969"/>
      <c r="C2969"/>
      <c r="D2969"/>
      <c r="E2969"/>
      <c r="F2969"/>
      <c r="G2969"/>
      <c r="H2969"/>
      <c r="I2969"/>
      <c r="J2969"/>
      <c r="K2969"/>
      <c r="L2969"/>
      <c r="M2969"/>
      <c r="N2969"/>
      <c r="O2969"/>
      <c r="P2969"/>
      <c r="Q2969"/>
      <c r="R2969"/>
      <c r="S2969"/>
      <c r="T2969"/>
      <c r="U2969"/>
      <c r="V2969"/>
      <c r="X2969" s="29"/>
      <c r="AB2969" s="108"/>
      <c r="AC2969" s="108"/>
    </row>
    <row r="2970" hidden="1" spans="1:29">
      <c r="A2970"/>
      <c r="B2970"/>
      <c r="C2970"/>
      <c r="D2970"/>
      <c r="E2970"/>
      <c r="F2970"/>
      <c r="G2970"/>
      <c r="H2970"/>
      <c r="I2970"/>
      <c r="J2970"/>
      <c r="K2970"/>
      <c r="L2970"/>
      <c r="M2970"/>
      <c r="N2970"/>
      <c r="O2970"/>
      <c r="P2970"/>
      <c r="Q2970"/>
      <c r="R2970"/>
      <c r="S2970"/>
      <c r="T2970"/>
      <c r="U2970"/>
      <c r="V2970"/>
      <c r="X2970" s="29"/>
      <c r="AB2970" s="108"/>
      <c r="AC2970" s="108"/>
    </row>
    <row r="2971" hidden="1" spans="1:29">
      <c r="A2971"/>
      <c r="B2971"/>
      <c r="C2971"/>
      <c r="D2971"/>
      <c r="E2971"/>
      <c r="F2971"/>
      <c r="G2971"/>
      <c r="H2971"/>
      <c r="I2971"/>
      <c r="J2971"/>
      <c r="K2971"/>
      <c r="L2971"/>
      <c r="M2971"/>
      <c r="N2971"/>
      <c r="O2971"/>
      <c r="P2971"/>
      <c r="Q2971"/>
      <c r="R2971"/>
      <c r="S2971"/>
      <c r="T2971"/>
      <c r="U2971"/>
      <c r="V2971"/>
      <c r="X2971" s="29"/>
      <c r="AB2971" s="108"/>
      <c r="AC2971" s="108"/>
    </row>
    <row r="2972" hidden="1" spans="1:29">
      <c r="A2972"/>
      <c r="B2972"/>
      <c r="C2972"/>
      <c r="D2972"/>
      <c r="E2972"/>
      <c r="F2972"/>
      <c r="G2972"/>
      <c r="H2972"/>
      <c r="I2972"/>
      <c r="J2972"/>
      <c r="K2972"/>
      <c r="L2972"/>
      <c r="M2972"/>
      <c r="N2972"/>
      <c r="O2972"/>
      <c r="P2972"/>
      <c r="Q2972"/>
      <c r="R2972"/>
      <c r="S2972"/>
      <c r="T2972"/>
      <c r="U2972"/>
      <c r="V2972"/>
      <c r="X2972" s="29"/>
      <c r="AB2972" s="108"/>
      <c r="AC2972" s="108"/>
    </row>
    <row r="2973" hidden="1" spans="1:29">
      <c r="A2973"/>
      <c r="B2973"/>
      <c r="C2973"/>
      <c r="D2973"/>
      <c r="E2973"/>
      <c r="F2973"/>
      <c r="G2973"/>
      <c r="H2973"/>
      <c r="I2973"/>
      <c r="J2973"/>
      <c r="K2973"/>
      <c r="L2973"/>
      <c r="M2973"/>
      <c r="N2973"/>
      <c r="O2973"/>
      <c r="P2973"/>
      <c r="Q2973"/>
      <c r="R2973"/>
      <c r="S2973"/>
      <c r="T2973"/>
      <c r="U2973"/>
      <c r="V2973"/>
      <c r="X2973" s="29"/>
      <c r="AB2973" s="108"/>
      <c r="AC2973" s="108"/>
    </row>
    <row r="2974" hidden="1" spans="1:29">
      <c r="A2974"/>
      <c r="B2974"/>
      <c r="C2974"/>
      <c r="D2974"/>
      <c r="E2974"/>
      <c r="F2974"/>
      <c r="G2974"/>
      <c r="H2974"/>
      <c r="I2974"/>
      <c r="J2974"/>
      <c r="K2974"/>
      <c r="L2974"/>
      <c r="M2974"/>
      <c r="N2974"/>
      <c r="O2974"/>
      <c r="P2974"/>
      <c r="Q2974"/>
      <c r="R2974"/>
      <c r="S2974"/>
      <c r="T2974"/>
      <c r="U2974"/>
      <c r="V2974"/>
      <c r="X2974" s="29"/>
      <c r="AB2974" s="108"/>
      <c r="AC2974" s="108"/>
    </row>
    <row r="2975" hidden="1" spans="1:29">
      <c r="A2975"/>
      <c r="B2975"/>
      <c r="C2975"/>
      <c r="D2975"/>
      <c r="E2975"/>
      <c r="F2975"/>
      <c r="G2975"/>
      <c r="H2975"/>
      <c r="I2975"/>
      <c r="J2975"/>
      <c r="K2975"/>
      <c r="L2975"/>
      <c r="M2975"/>
      <c r="N2975"/>
      <c r="O2975"/>
      <c r="P2975"/>
      <c r="Q2975"/>
      <c r="R2975"/>
      <c r="S2975"/>
      <c r="T2975"/>
      <c r="U2975"/>
      <c r="V2975"/>
      <c r="X2975" s="29"/>
      <c r="AB2975" s="108"/>
      <c r="AC2975" s="108"/>
    </row>
    <row r="2976" hidden="1" spans="1:29">
      <c r="A2976"/>
      <c r="B2976"/>
      <c r="C2976"/>
      <c r="D2976"/>
      <c r="E2976"/>
      <c r="F2976"/>
      <c r="G2976"/>
      <c r="H2976"/>
      <c r="I2976"/>
      <c r="J2976"/>
      <c r="K2976"/>
      <c r="L2976"/>
      <c r="M2976"/>
      <c r="N2976"/>
      <c r="O2976"/>
      <c r="P2976"/>
      <c r="Q2976"/>
      <c r="R2976"/>
      <c r="S2976"/>
      <c r="T2976"/>
      <c r="U2976"/>
      <c r="V2976"/>
      <c r="X2976" s="29"/>
      <c r="AB2976" s="108"/>
      <c r="AC2976" s="108"/>
    </row>
    <row r="2977" hidden="1" spans="1:29">
      <c r="A2977"/>
      <c r="B2977"/>
      <c r="C2977"/>
      <c r="D2977"/>
      <c r="E2977"/>
      <c r="F2977"/>
      <c r="G2977"/>
      <c r="H2977"/>
      <c r="I2977"/>
      <c r="J2977"/>
      <c r="K2977"/>
      <c r="L2977"/>
      <c r="M2977"/>
      <c r="N2977"/>
      <c r="O2977"/>
      <c r="P2977"/>
      <c r="Q2977"/>
      <c r="R2977"/>
      <c r="S2977"/>
      <c r="T2977"/>
      <c r="U2977"/>
      <c r="V2977"/>
      <c r="X2977" s="29"/>
      <c r="AB2977" s="108"/>
      <c r="AC2977" s="108"/>
    </row>
    <row r="2978" hidden="1" spans="1:29">
      <c r="A2978"/>
      <c r="B2978"/>
      <c r="C2978"/>
      <c r="D2978"/>
      <c r="E2978"/>
      <c r="F2978"/>
      <c r="G2978"/>
      <c r="H2978"/>
      <c r="I2978"/>
      <c r="J2978"/>
      <c r="K2978"/>
      <c r="L2978"/>
      <c r="M2978"/>
      <c r="N2978"/>
      <c r="O2978"/>
      <c r="P2978"/>
      <c r="Q2978"/>
      <c r="R2978"/>
      <c r="S2978"/>
      <c r="T2978"/>
      <c r="U2978"/>
      <c r="V2978"/>
      <c r="X2978" s="29"/>
      <c r="AB2978" s="108"/>
      <c r="AC2978" s="108"/>
    </row>
    <row r="2979" hidden="1" spans="1:29">
      <c r="A2979"/>
      <c r="B2979"/>
      <c r="C2979"/>
      <c r="D2979"/>
      <c r="E2979"/>
      <c r="F2979"/>
      <c r="G2979"/>
      <c r="H2979"/>
      <c r="I2979"/>
      <c r="J2979"/>
      <c r="K2979"/>
      <c r="L2979"/>
      <c r="M2979"/>
      <c r="N2979"/>
      <c r="O2979"/>
      <c r="P2979"/>
      <c r="Q2979"/>
      <c r="R2979"/>
      <c r="S2979"/>
      <c r="T2979"/>
      <c r="U2979"/>
      <c r="V2979"/>
      <c r="X2979" s="29"/>
      <c r="AB2979" s="108"/>
      <c r="AC2979" s="108"/>
    </row>
    <row r="2980" hidden="1" spans="1:29">
      <c r="A2980"/>
      <c r="B2980"/>
      <c r="C2980"/>
      <c r="D2980"/>
      <c r="E2980"/>
      <c r="F2980"/>
      <c r="G2980"/>
      <c r="H2980"/>
      <c r="I2980"/>
      <c r="J2980"/>
      <c r="K2980"/>
      <c r="L2980"/>
      <c r="M2980"/>
      <c r="N2980"/>
      <c r="O2980"/>
      <c r="P2980"/>
      <c r="Q2980"/>
      <c r="R2980"/>
      <c r="S2980"/>
      <c r="T2980"/>
      <c r="U2980"/>
      <c r="V2980"/>
      <c r="X2980" s="29"/>
      <c r="AB2980" s="108"/>
      <c r="AC2980" s="108"/>
    </row>
    <row r="2981" hidden="1" spans="1:29">
      <c r="A2981"/>
      <c r="B2981"/>
      <c r="C2981"/>
      <c r="D2981"/>
      <c r="E2981"/>
      <c r="F2981"/>
      <c r="G2981"/>
      <c r="H2981"/>
      <c r="I2981"/>
      <c r="J2981"/>
      <c r="K2981"/>
      <c r="L2981"/>
      <c r="M2981"/>
      <c r="N2981"/>
      <c r="O2981"/>
      <c r="P2981"/>
      <c r="Q2981"/>
      <c r="R2981"/>
      <c r="S2981"/>
      <c r="T2981"/>
      <c r="U2981"/>
      <c r="V2981"/>
      <c r="X2981" s="29"/>
      <c r="AB2981" s="108"/>
      <c r="AC2981" s="108"/>
    </row>
    <row r="2982" hidden="1" spans="1:29">
      <c r="A2982"/>
      <c r="B2982"/>
      <c r="C2982"/>
      <c r="D2982"/>
      <c r="E2982"/>
      <c r="F2982"/>
      <c r="G2982"/>
      <c r="H2982"/>
      <c r="I2982"/>
      <c r="J2982"/>
      <c r="K2982"/>
      <c r="L2982"/>
      <c r="M2982"/>
      <c r="N2982"/>
      <c r="O2982"/>
      <c r="P2982"/>
      <c r="Q2982"/>
      <c r="R2982"/>
      <c r="S2982"/>
      <c r="T2982"/>
      <c r="U2982"/>
      <c r="V2982"/>
      <c r="X2982" s="29"/>
      <c r="AB2982" s="108"/>
      <c r="AC2982" s="108"/>
    </row>
    <row r="2983" hidden="1" spans="1:29">
      <c r="A2983"/>
      <c r="B2983"/>
      <c r="C2983"/>
      <c r="D2983"/>
      <c r="E2983"/>
      <c r="F2983"/>
      <c r="G2983"/>
      <c r="H2983"/>
      <c r="I2983"/>
      <c r="J2983"/>
      <c r="K2983"/>
      <c r="L2983"/>
      <c r="M2983"/>
      <c r="N2983"/>
      <c r="O2983"/>
      <c r="P2983"/>
      <c r="Q2983"/>
      <c r="R2983"/>
      <c r="S2983"/>
      <c r="T2983"/>
      <c r="U2983"/>
      <c r="V2983"/>
      <c r="X2983" s="29"/>
      <c r="AB2983" s="108"/>
      <c r="AC2983" s="108"/>
    </row>
    <row r="2984" hidden="1" spans="1:29">
      <c r="A2984"/>
      <c r="B2984"/>
      <c r="C2984"/>
      <c r="D2984"/>
      <c r="E2984"/>
      <c r="F2984"/>
      <c r="G2984"/>
      <c r="H2984"/>
      <c r="I2984"/>
      <c r="J2984"/>
      <c r="K2984"/>
      <c r="L2984"/>
      <c r="M2984"/>
      <c r="N2984"/>
      <c r="O2984"/>
      <c r="P2984"/>
      <c r="Q2984"/>
      <c r="R2984"/>
      <c r="S2984"/>
      <c r="T2984"/>
      <c r="U2984"/>
      <c r="V2984"/>
      <c r="X2984" s="29"/>
      <c r="AB2984" s="108"/>
      <c r="AC2984" s="108"/>
    </row>
    <row r="2985" hidden="1" spans="1:29">
      <c r="A2985"/>
      <c r="B2985"/>
      <c r="C2985"/>
      <c r="D2985"/>
      <c r="E2985"/>
      <c r="F2985"/>
      <c r="G2985"/>
      <c r="H2985"/>
      <c r="I2985"/>
      <c r="J2985"/>
      <c r="K2985"/>
      <c r="L2985"/>
      <c r="M2985"/>
      <c r="N2985"/>
      <c r="O2985"/>
      <c r="P2985"/>
      <c r="Q2985"/>
      <c r="R2985"/>
      <c r="S2985"/>
      <c r="T2985"/>
      <c r="U2985"/>
      <c r="V2985"/>
      <c r="X2985" s="29"/>
      <c r="AB2985" s="108"/>
      <c r="AC2985" s="108"/>
    </row>
    <row r="2986" hidden="1" spans="1:29">
      <c r="A2986"/>
      <c r="B2986"/>
      <c r="C2986"/>
      <c r="D2986"/>
      <c r="E2986"/>
      <c r="F2986"/>
      <c r="G2986"/>
      <c r="H2986"/>
      <c r="I2986"/>
      <c r="J2986"/>
      <c r="K2986"/>
      <c r="L2986"/>
      <c r="M2986"/>
      <c r="N2986"/>
      <c r="O2986"/>
      <c r="P2986"/>
      <c r="Q2986"/>
      <c r="R2986"/>
      <c r="S2986"/>
      <c r="T2986"/>
      <c r="U2986"/>
      <c r="V2986"/>
      <c r="X2986" s="29"/>
      <c r="AB2986" s="108"/>
      <c r="AC2986" s="108"/>
    </row>
    <row r="2987" hidden="1" spans="1:29">
      <c r="A2987"/>
      <c r="B2987"/>
      <c r="C2987"/>
      <c r="D2987"/>
      <c r="E2987"/>
      <c r="F2987"/>
      <c r="G2987"/>
      <c r="H2987"/>
      <c r="I2987"/>
      <c r="J2987"/>
      <c r="K2987"/>
      <c r="L2987"/>
      <c r="M2987"/>
      <c r="N2987"/>
      <c r="O2987"/>
      <c r="P2987"/>
      <c r="Q2987"/>
      <c r="R2987"/>
      <c r="S2987"/>
      <c r="T2987"/>
      <c r="U2987"/>
      <c r="V2987"/>
      <c r="X2987" s="29"/>
      <c r="AB2987" s="108"/>
      <c r="AC2987" s="108"/>
    </row>
    <row r="2988" hidden="1" spans="1:29">
      <c r="A2988"/>
      <c r="B2988"/>
      <c r="C2988"/>
      <c r="D2988"/>
      <c r="E2988"/>
      <c r="F2988"/>
      <c r="G2988"/>
      <c r="H2988"/>
      <c r="I2988"/>
      <c r="J2988"/>
      <c r="K2988"/>
      <c r="L2988"/>
      <c r="M2988"/>
      <c r="N2988"/>
      <c r="O2988"/>
      <c r="P2988"/>
      <c r="Q2988"/>
      <c r="R2988"/>
      <c r="S2988"/>
      <c r="T2988"/>
      <c r="U2988"/>
      <c r="V2988"/>
      <c r="X2988" s="29"/>
      <c r="AB2988" s="108"/>
      <c r="AC2988" s="108"/>
    </row>
    <row r="2989" hidden="1" spans="1:29">
      <c r="A2989"/>
      <c r="B2989"/>
      <c r="C2989"/>
      <c r="D2989"/>
      <c r="E2989"/>
      <c r="F2989"/>
      <c r="G2989"/>
      <c r="H2989"/>
      <c r="I2989"/>
      <c r="J2989"/>
      <c r="K2989"/>
      <c r="L2989"/>
      <c r="M2989"/>
      <c r="N2989"/>
      <c r="O2989"/>
      <c r="P2989"/>
      <c r="Q2989"/>
      <c r="R2989"/>
      <c r="S2989"/>
      <c r="T2989"/>
      <c r="U2989"/>
      <c r="V2989"/>
      <c r="X2989" s="29"/>
      <c r="AB2989" s="108"/>
      <c r="AC2989" s="108"/>
    </row>
    <row r="2990" hidden="1" spans="1:29">
      <c r="A2990"/>
      <c r="B2990"/>
      <c r="C2990"/>
      <c r="D2990"/>
      <c r="E2990"/>
      <c r="F2990"/>
      <c r="G2990"/>
      <c r="H2990"/>
      <c r="I2990"/>
      <c r="J2990"/>
      <c r="K2990"/>
      <c r="L2990"/>
      <c r="M2990"/>
      <c r="N2990"/>
      <c r="O2990"/>
      <c r="P2990"/>
      <c r="Q2990"/>
      <c r="R2990"/>
      <c r="S2990"/>
      <c r="T2990"/>
      <c r="U2990"/>
      <c r="V2990"/>
      <c r="X2990" s="29"/>
      <c r="AB2990" s="108"/>
      <c r="AC2990" s="108"/>
    </row>
    <row r="2991" hidden="1" spans="1:29">
      <c r="A2991"/>
      <c r="B2991"/>
      <c r="C2991"/>
      <c r="D2991"/>
      <c r="E2991"/>
      <c r="F2991"/>
      <c r="G2991"/>
      <c r="H2991"/>
      <c r="I2991"/>
      <c r="J2991"/>
      <c r="K2991"/>
      <c r="L2991"/>
      <c r="M2991"/>
      <c r="N2991"/>
      <c r="O2991"/>
      <c r="P2991"/>
      <c r="Q2991"/>
      <c r="R2991"/>
      <c r="S2991"/>
      <c r="T2991"/>
      <c r="U2991"/>
      <c r="V2991"/>
      <c r="X2991" s="29"/>
      <c r="AB2991" s="108"/>
      <c r="AC2991" s="108"/>
    </row>
    <row r="2992" hidden="1" spans="1:29">
      <c r="A2992"/>
      <c r="B2992"/>
      <c r="C2992"/>
      <c r="D2992"/>
      <c r="E2992"/>
      <c r="F2992"/>
      <c r="G2992"/>
      <c r="H2992"/>
      <c r="I2992"/>
      <c r="J2992"/>
      <c r="K2992"/>
      <c r="L2992"/>
      <c r="M2992"/>
      <c r="N2992"/>
      <c r="O2992"/>
      <c r="P2992"/>
      <c r="Q2992"/>
      <c r="R2992"/>
      <c r="S2992"/>
      <c r="T2992"/>
      <c r="U2992"/>
      <c r="V2992"/>
      <c r="X2992" s="29"/>
      <c r="AB2992" s="108"/>
      <c r="AC2992" s="108"/>
    </row>
    <row r="2993" hidden="1" spans="1:29">
      <c r="A2993"/>
      <c r="B2993"/>
      <c r="C2993"/>
      <c r="D2993"/>
      <c r="E2993"/>
      <c r="F2993"/>
      <c r="G2993"/>
      <c r="H2993"/>
      <c r="I2993"/>
      <c r="J2993"/>
      <c r="K2993"/>
      <c r="L2993"/>
      <c r="M2993"/>
      <c r="N2993"/>
      <c r="O2993"/>
      <c r="P2993"/>
      <c r="Q2993"/>
      <c r="R2993"/>
      <c r="S2993"/>
      <c r="T2993"/>
      <c r="U2993"/>
      <c r="V2993"/>
      <c r="X2993" s="29"/>
      <c r="AB2993" s="108"/>
      <c r="AC2993" s="108"/>
    </row>
    <row r="2994" hidden="1" spans="1:29">
      <c r="A2994"/>
      <c r="B2994"/>
      <c r="C2994"/>
      <c r="D2994"/>
      <c r="E2994"/>
      <c r="F2994"/>
      <c r="G2994"/>
      <c r="H2994"/>
      <c r="I2994"/>
      <c r="J2994"/>
      <c r="K2994"/>
      <c r="L2994"/>
      <c r="M2994"/>
      <c r="N2994"/>
      <c r="O2994"/>
      <c r="P2994"/>
      <c r="Q2994"/>
      <c r="R2994"/>
      <c r="S2994"/>
      <c r="T2994"/>
      <c r="U2994"/>
      <c r="V2994"/>
      <c r="X2994" s="29"/>
      <c r="AB2994" s="108"/>
      <c r="AC2994" s="108"/>
    </row>
    <row r="2995" hidden="1" spans="1:29">
      <c r="A2995"/>
      <c r="B2995"/>
      <c r="C2995"/>
      <c r="D2995"/>
      <c r="E2995"/>
      <c r="F2995"/>
      <c r="G2995"/>
      <c r="H2995"/>
      <c r="I2995"/>
      <c r="J2995"/>
      <c r="K2995"/>
      <c r="L2995"/>
      <c r="M2995"/>
      <c r="N2995"/>
      <c r="O2995"/>
      <c r="P2995"/>
      <c r="Q2995"/>
      <c r="R2995"/>
      <c r="S2995"/>
      <c r="T2995"/>
      <c r="U2995"/>
      <c r="V2995"/>
      <c r="X2995" s="29"/>
      <c r="AB2995" s="108"/>
      <c r="AC2995" s="108"/>
    </row>
    <row r="2996" hidden="1" spans="1:29">
      <c r="A2996"/>
      <c r="B2996"/>
      <c r="C2996"/>
      <c r="D2996"/>
      <c r="E2996"/>
      <c r="F2996"/>
      <c r="G2996"/>
      <c r="H2996"/>
      <c r="I2996"/>
      <c r="J2996"/>
      <c r="K2996"/>
      <c r="L2996"/>
      <c r="M2996"/>
      <c r="N2996"/>
      <c r="O2996"/>
      <c r="P2996"/>
      <c r="Q2996"/>
      <c r="R2996"/>
      <c r="S2996"/>
      <c r="T2996"/>
      <c r="U2996"/>
      <c r="V2996"/>
      <c r="X2996" s="29"/>
      <c r="AB2996" s="108"/>
      <c r="AC2996" s="108"/>
    </row>
    <row r="2997" hidden="1" spans="1:29">
      <c r="A2997"/>
      <c r="B2997"/>
      <c r="C2997"/>
      <c r="D2997"/>
      <c r="E2997"/>
      <c r="F2997"/>
      <c r="G2997"/>
      <c r="H2997"/>
      <c r="I2997"/>
      <c r="J2997"/>
      <c r="K2997"/>
      <c r="L2997"/>
      <c r="M2997"/>
      <c r="N2997"/>
      <c r="O2997"/>
      <c r="P2997"/>
      <c r="Q2997"/>
      <c r="R2997"/>
      <c r="S2997"/>
      <c r="T2997"/>
      <c r="U2997"/>
      <c r="V2997"/>
      <c r="X2997" s="29"/>
      <c r="AB2997" s="108"/>
      <c r="AC2997" s="108"/>
    </row>
    <row r="2998" hidden="1" spans="1:29">
      <c r="A2998"/>
      <c r="B2998"/>
      <c r="C2998"/>
      <c r="D2998"/>
      <c r="E2998"/>
      <c r="F2998"/>
      <c r="G2998"/>
      <c r="H2998"/>
      <c r="I2998"/>
      <c r="J2998"/>
      <c r="K2998"/>
      <c r="L2998"/>
      <c r="M2998"/>
      <c r="N2998"/>
      <c r="O2998"/>
      <c r="P2998"/>
      <c r="Q2998"/>
      <c r="R2998"/>
      <c r="S2998"/>
      <c r="T2998"/>
      <c r="U2998"/>
      <c r="V2998"/>
      <c r="X2998" s="29"/>
      <c r="AB2998" s="108"/>
      <c r="AC2998" s="108"/>
    </row>
    <row r="2999" hidden="1" spans="1:29">
      <c r="A2999"/>
      <c r="B2999"/>
      <c r="C2999"/>
      <c r="D2999"/>
      <c r="E2999"/>
      <c r="F2999"/>
      <c r="G2999"/>
      <c r="H2999"/>
      <c r="I2999"/>
      <c r="J2999"/>
      <c r="K2999"/>
      <c r="L2999"/>
      <c r="M2999"/>
      <c r="N2999"/>
      <c r="O2999"/>
      <c r="P2999"/>
      <c r="Q2999"/>
      <c r="R2999"/>
      <c r="S2999"/>
      <c r="T2999"/>
      <c r="U2999"/>
      <c r="V2999"/>
      <c r="X2999" s="29"/>
      <c r="AB2999" s="108"/>
      <c r="AC2999" s="108"/>
    </row>
    <row r="3000" hidden="1" spans="1:29">
      <c r="A3000"/>
      <c r="B3000"/>
      <c r="C3000"/>
      <c r="D3000"/>
      <c r="E3000"/>
      <c r="F3000"/>
      <c r="G3000"/>
      <c r="H3000"/>
      <c r="I3000"/>
      <c r="J3000"/>
      <c r="K3000"/>
      <c r="L3000"/>
      <c r="M3000"/>
      <c r="N3000"/>
      <c r="O3000"/>
      <c r="P3000"/>
      <c r="Q3000"/>
      <c r="R3000"/>
      <c r="S3000"/>
      <c r="T3000"/>
      <c r="U3000"/>
      <c r="V3000"/>
      <c r="X3000" s="29"/>
      <c r="AB3000" s="108"/>
      <c r="AC3000" s="108"/>
    </row>
    <row r="3001" hidden="1" spans="1:29">
      <c r="A3001"/>
      <c r="B3001"/>
      <c r="C3001"/>
      <c r="D3001"/>
      <c r="E3001"/>
      <c r="F3001"/>
      <c r="G3001"/>
      <c r="H3001"/>
      <c r="I3001"/>
      <c r="J3001"/>
      <c r="K3001"/>
      <c r="L3001"/>
      <c r="M3001"/>
      <c r="N3001"/>
      <c r="O3001"/>
      <c r="P3001"/>
      <c r="Q3001"/>
      <c r="R3001"/>
      <c r="S3001"/>
      <c r="T3001"/>
      <c r="U3001"/>
      <c r="V3001"/>
      <c r="X3001" s="29"/>
      <c r="AB3001" s="108"/>
      <c r="AC3001" s="108"/>
    </row>
    <row r="3002" hidden="1" spans="1:29">
      <c r="A3002"/>
      <c r="B3002"/>
      <c r="C3002"/>
      <c r="D3002"/>
      <c r="E3002"/>
      <c r="F3002"/>
      <c r="G3002"/>
      <c r="H3002"/>
      <c r="I3002"/>
      <c r="J3002"/>
      <c r="K3002"/>
      <c r="L3002"/>
      <c r="M3002"/>
      <c r="N3002"/>
      <c r="O3002"/>
      <c r="P3002"/>
      <c r="Q3002"/>
      <c r="R3002"/>
      <c r="S3002"/>
      <c r="T3002"/>
      <c r="U3002"/>
      <c r="V3002"/>
      <c r="X3002" s="29"/>
      <c r="AB3002" s="108"/>
      <c r="AC3002" s="108"/>
    </row>
    <row r="3003" hidden="1" spans="1:29">
      <c r="A3003"/>
      <c r="B3003"/>
      <c r="C3003"/>
      <c r="D3003"/>
      <c r="E3003"/>
      <c r="F3003"/>
      <c r="G3003"/>
      <c r="H3003"/>
      <c r="I3003"/>
      <c r="J3003"/>
      <c r="K3003"/>
      <c r="L3003"/>
      <c r="M3003"/>
      <c r="N3003"/>
      <c r="O3003"/>
      <c r="P3003"/>
      <c r="Q3003"/>
      <c r="R3003"/>
      <c r="S3003"/>
      <c r="T3003"/>
      <c r="U3003"/>
      <c r="V3003"/>
      <c r="X3003" s="29"/>
      <c r="AB3003" s="108"/>
      <c r="AC3003" s="108"/>
    </row>
    <row r="3004" hidden="1" spans="1:29">
      <c r="A3004"/>
      <c r="B3004"/>
      <c r="C3004"/>
      <c r="D3004"/>
      <c r="E3004"/>
      <c r="F3004"/>
      <c r="G3004"/>
      <c r="H3004"/>
      <c r="I3004"/>
      <c r="J3004"/>
      <c r="K3004"/>
      <c r="L3004"/>
      <c r="M3004"/>
      <c r="N3004"/>
      <c r="O3004"/>
      <c r="P3004"/>
      <c r="Q3004"/>
      <c r="R3004"/>
      <c r="S3004"/>
      <c r="T3004"/>
      <c r="U3004"/>
      <c r="V3004"/>
      <c r="X3004" s="29"/>
      <c r="AB3004" s="108"/>
      <c r="AC3004" s="108"/>
    </row>
    <row r="3005" hidden="1" spans="1:29">
      <c r="A3005"/>
      <c r="B3005"/>
      <c r="C3005"/>
      <c r="D3005"/>
      <c r="E3005"/>
      <c r="F3005"/>
      <c r="G3005"/>
      <c r="H3005"/>
      <c r="I3005"/>
      <c r="J3005"/>
      <c r="K3005"/>
      <c r="L3005"/>
      <c r="M3005"/>
      <c r="N3005"/>
      <c r="O3005"/>
      <c r="P3005"/>
      <c r="Q3005"/>
      <c r="R3005"/>
      <c r="S3005"/>
      <c r="T3005"/>
      <c r="U3005"/>
      <c r="V3005"/>
      <c r="X3005" s="29"/>
      <c r="AB3005" s="108"/>
      <c r="AC3005" s="108"/>
    </row>
    <row r="3006" hidden="1" spans="1:29">
      <c r="A3006"/>
      <c r="B3006"/>
      <c r="C3006"/>
      <c r="D3006"/>
      <c r="E3006"/>
      <c r="F3006"/>
      <c r="G3006"/>
      <c r="H3006"/>
      <c r="I3006"/>
      <c r="J3006"/>
      <c r="K3006"/>
      <c r="L3006"/>
      <c r="M3006"/>
      <c r="N3006"/>
      <c r="O3006"/>
      <c r="P3006"/>
      <c r="Q3006"/>
      <c r="R3006"/>
      <c r="S3006"/>
      <c r="T3006"/>
      <c r="U3006"/>
      <c r="V3006"/>
      <c r="X3006" s="29"/>
      <c r="AB3006" s="108"/>
      <c r="AC3006" s="108"/>
    </row>
    <row r="3007" hidden="1" spans="1:29">
      <c r="A3007"/>
      <c r="B3007"/>
      <c r="C3007"/>
      <c r="D3007"/>
      <c r="E3007"/>
      <c r="F3007"/>
      <c r="G3007"/>
      <c r="H3007"/>
      <c r="I3007"/>
      <c r="J3007"/>
      <c r="K3007"/>
      <c r="L3007"/>
      <c r="M3007"/>
      <c r="N3007"/>
      <c r="O3007"/>
      <c r="P3007"/>
      <c r="Q3007"/>
      <c r="R3007"/>
      <c r="S3007"/>
      <c r="T3007"/>
      <c r="U3007"/>
      <c r="V3007"/>
      <c r="X3007" s="29"/>
      <c r="AB3007" s="108"/>
      <c r="AC3007" s="108"/>
    </row>
    <row r="3008" hidden="1" spans="1:29">
      <c r="A3008"/>
      <c r="B3008"/>
      <c r="C3008"/>
      <c r="D3008"/>
      <c r="E3008"/>
      <c r="F3008"/>
      <c r="G3008"/>
      <c r="H3008"/>
      <c r="I3008"/>
      <c r="J3008"/>
      <c r="K3008"/>
      <c r="L3008"/>
      <c r="M3008"/>
      <c r="N3008"/>
      <c r="O3008"/>
      <c r="P3008"/>
      <c r="Q3008"/>
      <c r="R3008"/>
      <c r="S3008"/>
      <c r="T3008"/>
      <c r="U3008"/>
      <c r="V3008"/>
      <c r="X3008" s="29"/>
      <c r="AB3008" s="108"/>
      <c r="AC3008" s="108"/>
    </row>
    <row r="3009" hidden="1" spans="1:29">
      <c r="A3009"/>
      <c r="B3009"/>
      <c r="C3009"/>
      <c r="D3009"/>
      <c r="E3009"/>
      <c r="F3009"/>
      <c r="G3009"/>
      <c r="H3009"/>
      <c r="I3009"/>
      <c r="J3009"/>
      <c r="K3009"/>
      <c r="L3009"/>
      <c r="M3009"/>
      <c r="N3009"/>
      <c r="O3009"/>
      <c r="P3009"/>
      <c r="Q3009"/>
      <c r="R3009"/>
      <c r="S3009"/>
      <c r="T3009"/>
      <c r="U3009"/>
      <c r="V3009"/>
      <c r="X3009" s="29"/>
      <c r="AB3009" s="108"/>
      <c r="AC3009" s="108"/>
    </row>
    <row r="3010" hidden="1" spans="1:29">
      <c r="A3010"/>
      <c r="B3010"/>
      <c r="C3010"/>
      <c r="D3010"/>
      <c r="E3010"/>
      <c r="F3010"/>
      <c r="G3010"/>
      <c r="H3010"/>
      <c r="I3010"/>
      <c r="J3010"/>
      <c r="K3010"/>
      <c r="L3010"/>
      <c r="M3010"/>
      <c r="N3010"/>
      <c r="O3010"/>
      <c r="P3010"/>
      <c r="Q3010"/>
      <c r="R3010"/>
      <c r="S3010"/>
      <c r="T3010"/>
      <c r="U3010"/>
      <c r="V3010"/>
      <c r="X3010" s="29"/>
      <c r="AB3010" s="108"/>
      <c r="AC3010" s="108"/>
    </row>
    <row r="3011" hidden="1" spans="1:29">
      <c r="A3011"/>
      <c r="B3011"/>
      <c r="C3011"/>
      <c r="D3011"/>
      <c r="E3011"/>
      <c r="F3011"/>
      <c r="G3011"/>
      <c r="H3011"/>
      <c r="I3011"/>
      <c r="J3011"/>
      <c r="K3011"/>
      <c r="L3011"/>
      <c r="M3011"/>
      <c r="N3011"/>
      <c r="O3011"/>
      <c r="P3011"/>
      <c r="Q3011"/>
      <c r="R3011"/>
      <c r="S3011"/>
      <c r="T3011"/>
      <c r="U3011"/>
      <c r="V3011"/>
      <c r="X3011" s="29"/>
      <c r="AB3011" s="108"/>
      <c r="AC3011" s="108"/>
    </row>
    <row r="3012" hidden="1" spans="1:29">
      <c r="A3012"/>
      <c r="B3012"/>
      <c r="C3012"/>
      <c r="D3012"/>
      <c r="E3012"/>
      <c r="F3012"/>
      <c r="G3012"/>
      <c r="H3012"/>
      <c r="I3012"/>
      <c r="J3012"/>
      <c r="K3012"/>
      <c r="L3012"/>
      <c r="M3012"/>
      <c r="N3012"/>
      <c r="O3012"/>
      <c r="P3012"/>
      <c r="Q3012"/>
      <c r="R3012"/>
      <c r="S3012"/>
      <c r="T3012"/>
      <c r="U3012"/>
      <c r="V3012"/>
      <c r="X3012" s="29"/>
      <c r="AB3012" s="108"/>
      <c r="AC3012" s="108"/>
    </row>
    <row r="3013" hidden="1" spans="1:29">
      <c r="A3013"/>
      <c r="B3013"/>
      <c r="C3013"/>
      <c r="D3013"/>
      <c r="E3013"/>
      <c r="F3013"/>
      <c r="G3013"/>
      <c r="H3013"/>
      <c r="I3013"/>
      <c r="J3013"/>
      <c r="K3013"/>
      <c r="L3013"/>
      <c r="M3013"/>
      <c r="N3013"/>
      <c r="O3013"/>
      <c r="P3013"/>
      <c r="Q3013"/>
      <c r="R3013"/>
      <c r="S3013"/>
      <c r="T3013"/>
      <c r="U3013"/>
      <c r="V3013"/>
      <c r="X3013" s="29"/>
      <c r="AB3013" s="108"/>
      <c r="AC3013" s="108"/>
    </row>
    <row r="3014" hidden="1" spans="1:29">
      <c r="A3014"/>
      <c r="B3014"/>
      <c r="C3014"/>
      <c r="D3014"/>
      <c r="E3014"/>
      <c r="F3014"/>
      <c r="G3014"/>
      <c r="H3014"/>
      <c r="I3014"/>
      <c r="J3014"/>
      <c r="K3014"/>
      <c r="L3014"/>
      <c r="M3014"/>
      <c r="N3014"/>
      <c r="O3014"/>
      <c r="P3014"/>
      <c r="Q3014"/>
      <c r="R3014"/>
      <c r="S3014"/>
      <c r="T3014"/>
      <c r="U3014"/>
      <c r="V3014"/>
      <c r="X3014" s="29"/>
      <c r="AB3014" s="108"/>
      <c r="AC3014" s="108"/>
    </row>
    <row r="3015" hidden="1" spans="1:29">
      <c r="A3015"/>
      <c r="B3015"/>
      <c r="C3015"/>
      <c r="D3015"/>
      <c r="E3015"/>
      <c r="F3015"/>
      <c r="G3015"/>
      <c r="H3015"/>
      <c r="I3015"/>
      <c r="J3015"/>
      <c r="K3015"/>
      <c r="L3015"/>
      <c r="M3015"/>
      <c r="N3015"/>
      <c r="O3015"/>
      <c r="P3015"/>
      <c r="Q3015"/>
      <c r="R3015"/>
      <c r="S3015"/>
      <c r="T3015"/>
      <c r="U3015"/>
      <c r="V3015"/>
      <c r="X3015" s="29"/>
      <c r="AB3015" s="108"/>
      <c r="AC3015" s="108"/>
    </row>
    <row r="3016" hidden="1" spans="1:29">
      <c r="A3016"/>
      <c r="B3016"/>
      <c r="C3016"/>
      <c r="D3016"/>
      <c r="E3016"/>
      <c r="F3016"/>
      <c r="G3016"/>
      <c r="H3016"/>
      <c r="I3016"/>
      <c r="J3016"/>
      <c r="K3016"/>
      <c r="L3016"/>
      <c r="M3016"/>
      <c r="N3016"/>
      <c r="O3016"/>
      <c r="P3016"/>
      <c r="Q3016"/>
      <c r="R3016"/>
      <c r="S3016"/>
      <c r="T3016"/>
      <c r="U3016"/>
      <c r="V3016"/>
      <c r="X3016" s="29"/>
      <c r="AB3016" s="108"/>
      <c r="AC3016" s="108"/>
    </row>
    <row r="3017" hidden="1" spans="1:29">
      <c r="A3017"/>
      <c r="B3017"/>
      <c r="C3017"/>
      <c r="D3017"/>
      <c r="E3017"/>
      <c r="F3017"/>
      <c r="G3017"/>
      <c r="H3017"/>
      <c r="I3017"/>
      <c r="J3017"/>
      <c r="K3017"/>
      <c r="L3017"/>
      <c r="M3017"/>
      <c r="N3017"/>
      <c r="O3017"/>
      <c r="P3017"/>
      <c r="Q3017"/>
      <c r="R3017"/>
      <c r="S3017"/>
      <c r="T3017"/>
      <c r="U3017"/>
      <c r="V3017"/>
      <c r="X3017" s="29"/>
      <c r="AB3017" s="108"/>
      <c r="AC3017" s="108"/>
    </row>
    <row r="3018" hidden="1" spans="1:29">
      <c r="A3018"/>
      <c r="B3018"/>
      <c r="C3018"/>
      <c r="D3018"/>
      <c r="E3018"/>
      <c r="F3018"/>
      <c r="G3018"/>
      <c r="H3018"/>
      <c r="I3018"/>
      <c r="J3018"/>
      <c r="K3018"/>
      <c r="L3018"/>
      <c r="M3018"/>
      <c r="N3018"/>
      <c r="O3018"/>
      <c r="P3018"/>
      <c r="Q3018"/>
      <c r="R3018"/>
      <c r="S3018"/>
      <c r="T3018"/>
      <c r="U3018"/>
      <c r="V3018"/>
      <c r="X3018" s="29"/>
      <c r="AB3018" s="108"/>
      <c r="AC3018" s="108"/>
    </row>
    <row r="3019" hidden="1" spans="1:29">
      <c r="A3019"/>
      <c r="B3019"/>
      <c r="C3019"/>
      <c r="D3019"/>
      <c r="E3019"/>
      <c r="F3019"/>
      <c r="G3019"/>
      <c r="H3019"/>
      <c r="I3019"/>
      <c r="J3019"/>
      <c r="K3019"/>
      <c r="L3019"/>
      <c r="M3019"/>
      <c r="N3019"/>
      <c r="O3019"/>
      <c r="P3019"/>
      <c r="Q3019"/>
      <c r="R3019"/>
      <c r="S3019"/>
      <c r="T3019"/>
      <c r="U3019"/>
      <c r="V3019"/>
      <c r="X3019" s="29"/>
      <c r="AB3019" s="108"/>
      <c r="AC3019" s="108"/>
    </row>
    <row r="3020" hidden="1" spans="1:29">
      <c r="A3020"/>
      <c r="B3020"/>
      <c r="C3020"/>
      <c r="D3020"/>
      <c r="E3020"/>
      <c r="F3020"/>
      <c r="G3020"/>
      <c r="H3020"/>
      <c r="I3020"/>
      <c r="J3020"/>
      <c r="K3020"/>
      <c r="L3020"/>
      <c r="M3020"/>
      <c r="N3020"/>
      <c r="O3020"/>
      <c r="P3020"/>
      <c r="Q3020"/>
      <c r="R3020"/>
      <c r="S3020"/>
      <c r="T3020"/>
      <c r="U3020"/>
      <c r="V3020"/>
      <c r="X3020" s="29"/>
      <c r="AB3020" s="108"/>
      <c r="AC3020" s="108"/>
    </row>
    <row r="3021" hidden="1" spans="1:29">
      <c r="A3021"/>
      <c r="B3021"/>
      <c r="C3021"/>
      <c r="D3021"/>
      <c r="E3021"/>
      <c r="F3021"/>
      <c r="G3021"/>
      <c r="H3021"/>
      <c r="I3021"/>
      <c r="J3021"/>
      <c r="K3021"/>
      <c r="L3021"/>
      <c r="M3021"/>
      <c r="N3021"/>
      <c r="O3021"/>
      <c r="P3021"/>
      <c r="Q3021"/>
      <c r="R3021"/>
      <c r="S3021"/>
      <c r="T3021"/>
      <c r="U3021"/>
      <c r="V3021"/>
      <c r="X3021" s="29"/>
      <c r="AB3021" s="108"/>
      <c r="AC3021" s="108"/>
    </row>
    <row r="3022" hidden="1" spans="1:29">
      <c r="A3022"/>
      <c r="B3022"/>
      <c r="C3022"/>
      <c r="D3022"/>
      <c r="E3022"/>
      <c r="F3022"/>
      <c r="G3022"/>
      <c r="H3022"/>
      <c r="I3022"/>
      <c r="J3022"/>
      <c r="K3022"/>
      <c r="L3022"/>
      <c r="M3022"/>
      <c r="N3022"/>
      <c r="O3022"/>
      <c r="P3022"/>
      <c r="Q3022"/>
      <c r="R3022"/>
      <c r="S3022"/>
      <c r="T3022"/>
      <c r="U3022"/>
      <c r="V3022"/>
      <c r="X3022" s="29"/>
      <c r="AB3022" s="108"/>
      <c r="AC3022" s="108"/>
    </row>
    <row r="3023" hidden="1" spans="1:29">
      <c r="A3023"/>
      <c r="B3023"/>
      <c r="C3023"/>
      <c r="D3023"/>
      <c r="E3023"/>
      <c r="F3023"/>
      <c r="G3023"/>
      <c r="H3023"/>
      <c r="I3023"/>
      <c r="J3023"/>
      <c r="K3023"/>
      <c r="L3023"/>
      <c r="M3023"/>
      <c r="N3023"/>
      <c r="O3023"/>
      <c r="P3023"/>
      <c r="Q3023"/>
      <c r="R3023"/>
      <c r="S3023"/>
      <c r="T3023"/>
      <c r="U3023"/>
      <c r="V3023"/>
      <c r="X3023" s="29"/>
      <c r="AB3023" s="108"/>
      <c r="AC3023" s="108"/>
    </row>
    <row r="3024" hidden="1" spans="1:29">
      <c r="A3024"/>
      <c r="B3024"/>
      <c r="C3024"/>
      <c r="D3024"/>
      <c r="E3024"/>
      <c r="F3024"/>
      <c r="G3024"/>
      <c r="H3024"/>
      <c r="I3024"/>
      <c r="J3024"/>
      <c r="K3024"/>
      <c r="L3024"/>
      <c r="M3024"/>
      <c r="N3024"/>
      <c r="O3024"/>
      <c r="P3024"/>
      <c r="Q3024"/>
      <c r="R3024"/>
      <c r="S3024"/>
      <c r="T3024"/>
      <c r="U3024"/>
      <c r="V3024"/>
      <c r="X3024" s="29"/>
      <c r="AB3024" s="108"/>
      <c r="AC3024" s="108"/>
    </row>
    <row r="3025" hidden="1" spans="1:29">
      <c r="A3025"/>
      <c r="B3025"/>
      <c r="C3025"/>
      <c r="D3025"/>
      <c r="E3025"/>
      <c r="F3025"/>
      <c r="G3025"/>
      <c r="H3025"/>
      <c r="I3025"/>
      <c r="J3025"/>
      <c r="K3025"/>
      <c r="L3025"/>
      <c r="M3025"/>
      <c r="N3025"/>
      <c r="O3025"/>
      <c r="P3025"/>
      <c r="Q3025"/>
      <c r="R3025"/>
      <c r="S3025"/>
      <c r="T3025"/>
      <c r="U3025"/>
      <c r="V3025"/>
      <c r="X3025" s="29"/>
      <c r="AB3025" s="108"/>
      <c r="AC3025" s="108"/>
    </row>
    <row r="3026" hidden="1" spans="1:29">
      <c r="A3026"/>
      <c r="B3026"/>
      <c r="C3026"/>
      <c r="D3026"/>
      <c r="E3026"/>
      <c r="F3026"/>
      <c r="G3026"/>
      <c r="H3026"/>
      <c r="I3026"/>
      <c r="J3026"/>
      <c r="K3026"/>
      <c r="L3026"/>
      <c r="M3026"/>
      <c r="N3026"/>
      <c r="O3026"/>
      <c r="P3026"/>
      <c r="Q3026"/>
      <c r="R3026"/>
      <c r="S3026"/>
      <c r="T3026"/>
      <c r="U3026"/>
      <c r="V3026"/>
      <c r="X3026" s="29"/>
      <c r="AB3026" s="108"/>
      <c r="AC3026" s="108"/>
    </row>
    <row r="3027" hidden="1" spans="1:29">
      <c r="A3027"/>
      <c r="B3027"/>
      <c r="C3027"/>
      <c r="D3027"/>
      <c r="E3027"/>
      <c r="F3027"/>
      <c r="G3027"/>
      <c r="H3027"/>
      <c r="I3027"/>
      <c r="J3027"/>
      <c r="K3027"/>
      <c r="L3027"/>
      <c r="M3027"/>
      <c r="N3027"/>
      <c r="O3027"/>
      <c r="P3027"/>
      <c r="Q3027"/>
      <c r="R3027"/>
      <c r="S3027"/>
      <c r="T3027"/>
      <c r="U3027"/>
      <c r="V3027"/>
      <c r="X3027" s="29"/>
      <c r="AB3027" s="108"/>
      <c r="AC3027" s="108"/>
    </row>
    <row r="3028" hidden="1" spans="1:29">
      <c r="A3028"/>
      <c r="B3028"/>
      <c r="C3028"/>
      <c r="D3028"/>
      <c r="E3028"/>
      <c r="F3028"/>
      <c r="G3028"/>
      <c r="H3028"/>
      <c r="I3028"/>
      <c r="J3028"/>
      <c r="K3028"/>
      <c r="L3028"/>
      <c r="M3028"/>
      <c r="N3028"/>
      <c r="O3028"/>
      <c r="P3028"/>
      <c r="Q3028"/>
      <c r="R3028"/>
      <c r="S3028"/>
      <c r="T3028"/>
      <c r="U3028"/>
      <c r="V3028"/>
      <c r="X3028" s="29"/>
      <c r="AB3028" s="108"/>
      <c r="AC3028" s="108"/>
    </row>
    <row r="3029" hidden="1" spans="1:29">
      <c r="A3029"/>
      <c r="B3029"/>
      <c r="C3029"/>
      <c r="D3029"/>
      <c r="E3029"/>
      <c r="F3029"/>
      <c r="G3029"/>
      <c r="H3029"/>
      <c r="I3029"/>
      <c r="J3029"/>
      <c r="K3029"/>
      <c r="L3029"/>
      <c r="M3029"/>
      <c r="N3029"/>
      <c r="O3029"/>
      <c r="P3029"/>
      <c r="Q3029"/>
      <c r="R3029"/>
      <c r="S3029"/>
      <c r="T3029"/>
      <c r="U3029"/>
      <c r="V3029"/>
      <c r="X3029" s="29"/>
      <c r="AB3029" s="108"/>
      <c r="AC3029" s="108"/>
    </row>
    <row r="3030" hidden="1" spans="1:29">
      <c r="A3030"/>
      <c r="B3030"/>
      <c r="C3030"/>
      <c r="D3030"/>
      <c r="E3030"/>
      <c r="F3030"/>
      <c r="G3030"/>
      <c r="H3030"/>
      <c r="I3030"/>
      <c r="J3030"/>
      <c r="K3030"/>
      <c r="L3030"/>
      <c r="M3030"/>
      <c r="N3030"/>
      <c r="O3030"/>
      <c r="P3030"/>
      <c r="Q3030"/>
      <c r="R3030"/>
      <c r="S3030"/>
      <c r="T3030"/>
      <c r="U3030"/>
      <c r="V3030"/>
      <c r="X3030" s="29"/>
      <c r="AB3030" s="108"/>
      <c r="AC3030" s="108"/>
    </row>
    <row r="3031" hidden="1" spans="1:29">
      <c r="A3031"/>
      <c r="B3031"/>
      <c r="C3031"/>
      <c r="D3031"/>
      <c r="E3031"/>
      <c r="F3031"/>
      <c r="G3031"/>
      <c r="H3031"/>
      <c r="I3031"/>
      <c r="J3031"/>
      <c r="K3031"/>
      <c r="L3031"/>
      <c r="M3031"/>
      <c r="N3031"/>
      <c r="O3031"/>
      <c r="P3031"/>
      <c r="Q3031"/>
      <c r="R3031"/>
      <c r="S3031"/>
      <c r="T3031"/>
      <c r="U3031"/>
      <c r="V3031"/>
      <c r="X3031" s="29"/>
      <c r="AB3031" s="108"/>
      <c r="AC3031" s="108"/>
    </row>
    <row r="3032" hidden="1" spans="1:29">
      <c r="A3032"/>
      <c r="B3032"/>
      <c r="C3032"/>
      <c r="D3032"/>
      <c r="E3032"/>
      <c r="F3032"/>
      <c r="G3032"/>
      <c r="H3032"/>
      <c r="I3032"/>
      <c r="J3032"/>
      <c r="K3032"/>
      <c r="L3032"/>
      <c r="M3032"/>
      <c r="N3032"/>
      <c r="O3032"/>
      <c r="P3032"/>
      <c r="Q3032"/>
      <c r="R3032"/>
      <c r="S3032"/>
      <c r="T3032"/>
      <c r="U3032"/>
      <c r="V3032"/>
      <c r="X3032" s="29"/>
      <c r="AB3032" s="108"/>
      <c r="AC3032" s="108"/>
    </row>
    <row r="3033" hidden="1" spans="1:29">
      <c r="A3033"/>
      <c r="B3033"/>
      <c r="C3033"/>
      <c r="D3033"/>
      <c r="E3033"/>
      <c r="F3033"/>
      <c r="G3033"/>
      <c r="H3033"/>
      <c r="I3033"/>
      <c r="J3033"/>
      <c r="K3033"/>
      <c r="L3033"/>
      <c r="M3033"/>
      <c r="N3033"/>
      <c r="O3033"/>
      <c r="P3033"/>
      <c r="Q3033"/>
      <c r="R3033"/>
      <c r="S3033"/>
      <c r="T3033"/>
      <c r="U3033"/>
      <c r="V3033"/>
      <c r="X3033" s="29"/>
      <c r="AB3033" s="108"/>
      <c r="AC3033" s="108"/>
    </row>
    <row r="3034" hidden="1" spans="1:29">
      <c r="A3034"/>
      <c r="B3034"/>
      <c r="C3034"/>
      <c r="D3034"/>
      <c r="E3034"/>
      <c r="F3034"/>
      <c r="G3034"/>
      <c r="H3034"/>
      <c r="I3034"/>
      <c r="J3034"/>
      <c r="K3034"/>
      <c r="L3034"/>
      <c r="M3034"/>
      <c r="N3034"/>
      <c r="O3034"/>
      <c r="P3034"/>
      <c r="Q3034"/>
      <c r="R3034"/>
      <c r="S3034"/>
      <c r="T3034"/>
      <c r="U3034"/>
      <c r="V3034"/>
      <c r="X3034" s="29"/>
      <c r="AB3034" s="108"/>
      <c r="AC3034" s="108"/>
    </row>
    <row r="3035" hidden="1" spans="1:29">
      <c r="A3035"/>
      <c r="B3035"/>
      <c r="C3035"/>
      <c r="D3035"/>
      <c r="E3035"/>
      <c r="F3035"/>
      <c r="G3035"/>
      <c r="H3035"/>
      <c r="I3035"/>
      <c r="J3035"/>
      <c r="K3035"/>
      <c r="L3035"/>
      <c r="M3035"/>
      <c r="N3035"/>
      <c r="O3035"/>
      <c r="P3035"/>
      <c r="Q3035"/>
      <c r="R3035"/>
      <c r="S3035"/>
      <c r="T3035"/>
      <c r="U3035"/>
      <c r="V3035"/>
      <c r="X3035" s="29"/>
      <c r="AB3035" s="108"/>
      <c r="AC3035" s="108"/>
    </row>
    <row r="3036" hidden="1" spans="1:29">
      <c r="A3036"/>
      <c r="B3036"/>
      <c r="C3036"/>
      <c r="D3036"/>
      <c r="E3036"/>
      <c r="F3036"/>
      <c r="G3036"/>
      <c r="H3036"/>
      <c r="I3036"/>
      <c r="J3036"/>
      <c r="K3036"/>
      <c r="L3036"/>
      <c r="M3036"/>
      <c r="N3036"/>
      <c r="O3036"/>
      <c r="P3036"/>
      <c r="Q3036"/>
      <c r="R3036"/>
      <c r="S3036"/>
      <c r="T3036"/>
      <c r="U3036"/>
      <c r="V3036"/>
      <c r="X3036" s="29"/>
      <c r="AB3036" s="108"/>
      <c r="AC3036" s="108"/>
    </row>
    <row r="3037" hidden="1" spans="1:29">
      <c r="A3037"/>
      <c r="B3037"/>
      <c r="C3037"/>
      <c r="D3037"/>
      <c r="E3037"/>
      <c r="F3037"/>
      <c r="G3037"/>
      <c r="H3037"/>
      <c r="I3037"/>
      <c r="J3037"/>
      <c r="K3037"/>
      <c r="L3037"/>
      <c r="M3037"/>
      <c r="N3037"/>
      <c r="O3037"/>
      <c r="P3037"/>
      <c r="Q3037"/>
      <c r="R3037"/>
      <c r="S3037"/>
      <c r="T3037"/>
      <c r="U3037"/>
      <c r="V3037"/>
      <c r="X3037" s="29"/>
      <c r="AB3037" s="108"/>
      <c r="AC3037" s="108"/>
    </row>
    <row r="3038" hidden="1" spans="1:29">
      <c r="A3038"/>
      <c r="B3038"/>
      <c r="C3038"/>
      <c r="D3038"/>
      <c r="E3038"/>
      <c r="F3038"/>
      <c r="G3038"/>
      <c r="H3038"/>
      <c r="I3038"/>
      <c r="J3038"/>
      <c r="K3038"/>
      <c r="L3038"/>
      <c r="M3038"/>
      <c r="N3038"/>
      <c r="O3038"/>
      <c r="P3038"/>
      <c r="Q3038"/>
      <c r="R3038"/>
      <c r="S3038"/>
      <c r="T3038"/>
      <c r="U3038"/>
      <c r="V3038"/>
      <c r="X3038" s="29"/>
      <c r="AB3038" s="108"/>
      <c r="AC3038" s="108"/>
    </row>
    <row r="3039" hidden="1" spans="1:29">
      <c r="A3039"/>
      <c r="B3039"/>
      <c r="C3039"/>
      <c r="D3039"/>
      <c r="E3039"/>
      <c r="F3039"/>
      <c r="G3039"/>
      <c r="H3039"/>
      <c r="I3039"/>
      <c r="J3039"/>
      <c r="K3039"/>
      <c r="L3039"/>
      <c r="M3039"/>
      <c r="N3039"/>
      <c r="O3039"/>
      <c r="P3039"/>
      <c r="Q3039"/>
      <c r="R3039"/>
      <c r="S3039"/>
      <c r="T3039"/>
      <c r="U3039"/>
      <c r="V3039"/>
      <c r="X3039" s="29"/>
      <c r="AB3039" s="108"/>
      <c r="AC3039" s="108"/>
    </row>
    <row r="3040" hidden="1" spans="1:29">
      <c r="A3040"/>
      <c r="B3040"/>
      <c r="C3040"/>
      <c r="D3040"/>
      <c r="E3040"/>
      <c r="F3040"/>
      <c r="G3040"/>
      <c r="H3040"/>
      <c r="I3040"/>
      <c r="J3040"/>
      <c r="K3040"/>
      <c r="L3040"/>
      <c r="M3040"/>
      <c r="N3040"/>
      <c r="O3040"/>
      <c r="P3040"/>
      <c r="Q3040"/>
      <c r="R3040"/>
      <c r="S3040"/>
      <c r="T3040"/>
      <c r="U3040"/>
      <c r="V3040"/>
      <c r="X3040" s="29"/>
      <c r="AB3040" s="108"/>
      <c r="AC3040" s="108"/>
    </row>
    <row r="3041" hidden="1" spans="1:29">
      <c r="A3041"/>
      <c r="B3041"/>
      <c r="C3041"/>
      <c r="D3041"/>
      <c r="E3041"/>
      <c r="F3041"/>
      <c r="G3041"/>
      <c r="H3041"/>
      <c r="I3041"/>
      <c r="J3041"/>
      <c r="K3041"/>
      <c r="L3041"/>
      <c r="M3041"/>
      <c r="N3041"/>
      <c r="O3041"/>
      <c r="P3041"/>
      <c r="Q3041"/>
      <c r="R3041"/>
      <c r="S3041"/>
      <c r="T3041"/>
      <c r="U3041"/>
      <c r="V3041"/>
      <c r="X3041" s="29"/>
      <c r="AB3041" s="108"/>
      <c r="AC3041" s="108"/>
    </row>
    <row r="3042" hidden="1" spans="1:29">
      <c r="A3042"/>
      <c r="B3042"/>
      <c r="C3042"/>
      <c r="D3042"/>
      <c r="E3042"/>
      <c r="F3042"/>
      <c r="G3042"/>
      <c r="H3042"/>
      <c r="I3042"/>
      <c r="J3042"/>
      <c r="K3042"/>
      <c r="L3042"/>
      <c r="M3042"/>
      <c r="N3042"/>
      <c r="O3042"/>
      <c r="P3042"/>
      <c r="Q3042"/>
      <c r="R3042"/>
      <c r="S3042"/>
      <c r="T3042"/>
      <c r="U3042"/>
      <c r="V3042"/>
      <c r="X3042" s="29"/>
      <c r="AB3042" s="108"/>
      <c r="AC3042" s="108"/>
    </row>
    <row r="3043" hidden="1" spans="1:29">
      <c r="A3043"/>
      <c r="B3043"/>
      <c r="C3043"/>
      <c r="D3043"/>
      <c r="E3043"/>
      <c r="F3043"/>
      <c r="G3043"/>
      <c r="H3043"/>
      <c r="I3043"/>
      <c r="J3043"/>
      <c r="K3043"/>
      <c r="L3043"/>
      <c r="M3043"/>
      <c r="N3043"/>
      <c r="O3043"/>
      <c r="P3043"/>
      <c r="Q3043"/>
      <c r="R3043"/>
      <c r="S3043"/>
      <c r="T3043"/>
      <c r="U3043"/>
      <c r="V3043"/>
      <c r="X3043" s="29"/>
      <c r="AB3043" s="108"/>
      <c r="AC3043" s="108"/>
    </row>
    <row r="3044" hidden="1" spans="1:29">
      <c r="A3044"/>
      <c r="B3044"/>
      <c r="C3044"/>
      <c r="D3044"/>
      <c r="E3044"/>
      <c r="F3044"/>
      <c r="G3044"/>
      <c r="H3044"/>
      <c r="I3044"/>
      <c r="J3044"/>
      <c r="K3044"/>
      <c r="L3044"/>
      <c r="M3044"/>
      <c r="N3044"/>
      <c r="O3044"/>
      <c r="P3044"/>
      <c r="Q3044"/>
      <c r="R3044"/>
      <c r="S3044"/>
      <c r="T3044"/>
      <c r="U3044"/>
      <c r="V3044"/>
      <c r="X3044" s="29"/>
      <c r="AB3044" s="108"/>
      <c r="AC3044" s="108"/>
    </row>
    <row r="3045" hidden="1" spans="1:29">
      <c r="A3045"/>
      <c r="B3045"/>
      <c r="C3045"/>
      <c r="D3045"/>
      <c r="E3045"/>
      <c r="F3045"/>
      <c r="G3045"/>
      <c r="H3045"/>
      <c r="I3045"/>
      <c r="J3045"/>
      <c r="K3045"/>
      <c r="L3045"/>
      <c r="M3045"/>
      <c r="N3045"/>
      <c r="O3045"/>
      <c r="P3045"/>
      <c r="Q3045"/>
      <c r="R3045"/>
      <c r="S3045"/>
      <c r="T3045"/>
      <c r="U3045"/>
      <c r="V3045"/>
      <c r="X3045" s="29"/>
      <c r="AB3045" s="108"/>
      <c r="AC3045" s="108"/>
    </row>
    <row r="3046" hidden="1" spans="1:29">
      <c r="A3046"/>
      <c r="B3046"/>
      <c r="C3046"/>
      <c r="D3046"/>
      <c r="E3046"/>
      <c r="F3046"/>
      <c r="G3046"/>
      <c r="H3046"/>
      <c r="I3046"/>
      <c r="J3046"/>
      <c r="K3046"/>
      <c r="L3046"/>
      <c r="M3046"/>
      <c r="N3046"/>
      <c r="O3046"/>
      <c r="P3046"/>
      <c r="Q3046"/>
      <c r="R3046"/>
      <c r="S3046"/>
      <c r="T3046"/>
      <c r="U3046"/>
      <c r="V3046"/>
      <c r="X3046" s="29"/>
      <c r="AB3046" s="108"/>
      <c r="AC3046" s="108"/>
    </row>
    <row r="3047" hidden="1" spans="1:29">
      <c r="A3047"/>
      <c r="B3047"/>
      <c r="C3047"/>
      <c r="D3047"/>
      <c r="E3047"/>
      <c r="F3047"/>
      <c r="G3047"/>
      <c r="H3047"/>
      <c r="I3047"/>
      <c r="J3047"/>
      <c r="K3047"/>
      <c r="L3047"/>
      <c r="M3047"/>
      <c r="N3047"/>
      <c r="O3047"/>
      <c r="P3047"/>
      <c r="Q3047"/>
      <c r="R3047"/>
      <c r="S3047"/>
      <c r="T3047"/>
      <c r="U3047"/>
      <c r="V3047"/>
      <c r="X3047" s="29"/>
      <c r="AB3047" s="108"/>
      <c r="AC3047" s="108"/>
    </row>
    <row r="3048" hidden="1" spans="1:29">
      <c r="A3048"/>
      <c r="B3048"/>
      <c r="C3048"/>
      <c r="D3048"/>
      <c r="E3048"/>
      <c r="F3048"/>
      <c r="G3048"/>
      <c r="H3048"/>
      <c r="I3048"/>
      <c r="J3048"/>
      <c r="K3048"/>
      <c r="L3048"/>
      <c r="M3048"/>
      <c r="N3048"/>
      <c r="O3048"/>
      <c r="P3048"/>
      <c r="Q3048"/>
      <c r="R3048"/>
      <c r="S3048"/>
      <c r="T3048"/>
      <c r="U3048"/>
      <c r="V3048"/>
      <c r="X3048" s="29"/>
      <c r="AB3048" s="108"/>
      <c r="AC3048" s="108"/>
    </row>
    <row r="3049" hidden="1" spans="1:29">
      <c r="A3049"/>
      <c r="B3049"/>
      <c r="C3049"/>
      <c r="D3049"/>
      <c r="E3049"/>
      <c r="F3049"/>
      <c r="G3049"/>
      <c r="H3049"/>
      <c r="I3049"/>
      <c r="J3049"/>
      <c r="K3049"/>
      <c r="L3049"/>
      <c r="M3049"/>
      <c r="N3049"/>
      <c r="O3049"/>
      <c r="P3049"/>
      <c r="Q3049"/>
      <c r="R3049"/>
      <c r="S3049"/>
      <c r="T3049"/>
      <c r="U3049"/>
      <c r="V3049"/>
      <c r="X3049" s="29"/>
      <c r="AB3049" s="108"/>
      <c r="AC3049" s="108"/>
    </row>
    <row r="3050" hidden="1" spans="1:29">
      <c r="A3050"/>
      <c r="B3050"/>
      <c r="C3050"/>
      <c r="D3050"/>
      <c r="E3050"/>
      <c r="F3050"/>
      <c r="G3050"/>
      <c r="H3050"/>
      <c r="I3050"/>
      <c r="J3050"/>
      <c r="K3050"/>
      <c r="L3050"/>
      <c r="M3050"/>
      <c r="N3050"/>
      <c r="O3050"/>
      <c r="P3050"/>
      <c r="Q3050"/>
      <c r="R3050"/>
      <c r="S3050"/>
      <c r="T3050"/>
      <c r="U3050"/>
      <c r="V3050"/>
      <c r="X3050" s="29"/>
      <c r="AB3050" s="108"/>
      <c r="AC3050" s="108"/>
    </row>
    <row r="3051" hidden="1" spans="1:29">
      <c r="A3051"/>
      <c r="B3051"/>
      <c r="C3051"/>
      <c r="D3051"/>
      <c r="E3051"/>
      <c r="F3051"/>
      <c r="G3051"/>
      <c r="H3051"/>
      <c r="I3051"/>
      <c r="J3051"/>
      <c r="K3051"/>
      <c r="L3051"/>
      <c r="M3051"/>
      <c r="N3051"/>
      <c r="O3051"/>
      <c r="P3051"/>
      <c r="Q3051"/>
      <c r="R3051"/>
      <c r="S3051"/>
      <c r="T3051"/>
      <c r="U3051"/>
      <c r="V3051"/>
      <c r="X3051" s="29"/>
      <c r="AB3051" s="108"/>
      <c r="AC3051" s="108"/>
    </row>
    <row r="3052" hidden="1" spans="1:29">
      <c r="A3052"/>
      <c r="B3052"/>
      <c r="C3052"/>
      <c r="D3052"/>
      <c r="E3052"/>
      <c r="F3052"/>
      <c r="G3052"/>
      <c r="H3052"/>
      <c r="I3052"/>
      <c r="J3052"/>
      <c r="K3052"/>
      <c r="L3052"/>
      <c r="M3052"/>
      <c r="N3052"/>
      <c r="O3052"/>
      <c r="P3052"/>
      <c r="Q3052"/>
      <c r="R3052"/>
      <c r="S3052"/>
      <c r="T3052"/>
      <c r="U3052"/>
      <c r="V3052"/>
      <c r="X3052" s="29"/>
      <c r="AB3052" s="108"/>
      <c r="AC3052" s="108"/>
    </row>
    <row r="3053" hidden="1" spans="1:29">
      <c r="A3053"/>
      <c r="B3053"/>
      <c r="C3053"/>
      <c r="D3053"/>
      <c r="E3053"/>
      <c r="F3053"/>
      <c r="G3053"/>
      <c r="H3053"/>
      <c r="I3053"/>
      <c r="J3053"/>
      <c r="K3053"/>
      <c r="L3053"/>
      <c r="M3053"/>
      <c r="N3053"/>
      <c r="O3053"/>
      <c r="P3053"/>
      <c r="Q3053"/>
      <c r="R3053"/>
      <c r="S3053"/>
      <c r="T3053"/>
      <c r="U3053"/>
      <c r="V3053"/>
      <c r="X3053" s="29"/>
      <c r="AB3053" s="108"/>
      <c r="AC3053" s="108"/>
    </row>
    <row r="3054" hidden="1" spans="1:29">
      <c r="A3054"/>
      <c r="B3054"/>
      <c r="C3054"/>
      <c r="D3054"/>
      <c r="E3054"/>
      <c r="F3054"/>
      <c r="G3054"/>
      <c r="H3054"/>
      <c r="I3054"/>
      <c r="J3054"/>
      <c r="K3054"/>
      <c r="L3054"/>
      <c r="M3054"/>
      <c r="N3054"/>
      <c r="O3054"/>
      <c r="P3054"/>
      <c r="Q3054"/>
      <c r="R3054"/>
      <c r="S3054"/>
      <c r="T3054"/>
      <c r="U3054"/>
      <c r="V3054"/>
      <c r="X3054" s="29"/>
      <c r="AB3054" s="108"/>
      <c r="AC3054" s="108"/>
    </row>
    <row r="3055" hidden="1" spans="1:29">
      <c r="A3055"/>
      <c r="B3055"/>
      <c r="C3055"/>
      <c r="D3055"/>
      <c r="E3055"/>
      <c r="F3055"/>
      <c r="G3055"/>
      <c r="H3055"/>
      <c r="I3055"/>
      <c r="J3055"/>
      <c r="K3055"/>
      <c r="L3055"/>
      <c r="M3055"/>
      <c r="N3055"/>
      <c r="O3055"/>
      <c r="P3055"/>
      <c r="Q3055"/>
      <c r="R3055"/>
      <c r="S3055"/>
      <c r="T3055"/>
      <c r="U3055"/>
      <c r="V3055"/>
      <c r="X3055" s="29"/>
      <c r="AB3055" s="108"/>
      <c r="AC3055" s="108"/>
    </row>
    <row r="3056" hidden="1" spans="1:29">
      <c r="A3056"/>
      <c r="B3056"/>
      <c r="C3056"/>
      <c r="D3056"/>
      <c r="E3056"/>
      <c r="F3056"/>
      <c r="G3056"/>
      <c r="H3056"/>
      <c r="I3056"/>
      <c r="J3056"/>
      <c r="K3056"/>
      <c r="L3056"/>
      <c r="M3056"/>
      <c r="N3056"/>
      <c r="O3056"/>
      <c r="P3056"/>
      <c r="Q3056"/>
      <c r="R3056"/>
      <c r="S3056"/>
      <c r="T3056"/>
      <c r="U3056"/>
      <c r="V3056"/>
      <c r="X3056" s="29"/>
      <c r="AB3056" s="108"/>
      <c r="AC3056" s="108"/>
    </row>
    <row r="3057" hidden="1" spans="1:29">
      <c r="A3057"/>
      <c r="B3057"/>
      <c r="C3057"/>
      <c r="D3057"/>
      <c r="E3057"/>
      <c r="F3057"/>
      <c r="G3057"/>
      <c r="H3057"/>
      <c r="I3057"/>
      <c r="J3057"/>
      <c r="K3057"/>
      <c r="L3057"/>
      <c r="M3057"/>
      <c r="N3057"/>
      <c r="O3057"/>
      <c r="P3057"/>
      <c r="Q3057"/>
      <c r="R3057"/>
      <c r="S3057"/>
      <c r="T3057"/>
      <c r="U3057"/>
      <c r="V3057"/>
      <c r="X3057" s="29"/>
      <c r="AB3057" s="108"/>
      <c r="AC3057" s="108"/>
    </row>
    <row r="3058" hidden="1" spans="1:29">
      <c r="A3058"/>
      <c r="B3058"/>
      <c r="C3058"/>
      <c r="D3058"/>
      <c r="E3058"/>
      <c r="F3058"/>
      <c r="G3058"/>
      <c r="H3058"/>
      <c r="I3058"/>
      <c r="J3058"/>
      <c r="K3058"/>
      <c r="L3058"/>
      <c r="M3058"/>
      <c r="N3058"/>
      <c r="O3058"/>
      <c r="P3058"/>
      <c r="Q3058"/>
      <c r="R3058"/>
      <c r="S3058"/>
      <c r="T3058"/>
      <c r="U3058"/>
      <c r="V3058"/>
      <c r="X3058" s="29"/>
      <c r="AB3058" s="108"/>
      <c r="AC3058" s="108"/>
    </row>
    <row r="3059" hidden="1" spans="1:29">
      <c r="A3059"/>
      <c r="B3059"/>
      <c r="C3059"/>
      <c r="D3059"/>
      <c r="E3059"/>
      <c r="F3059"/>
      <c r="G3059"/>
      <c r="H3059"/>
      <c r="I3059"/>
      <c r="J3059"/>
      <c r="K3059"/>
      <c r="L3059"/>
      <c r="M3059"/>
      <c r="N3059"/>
      <c r="O3059"/>
      <c r="P3059"/>
      <c r="Q3059"/>
      <c r="R3059"/>
      <c r="S3059"/>
      <c r="T3059"/>
      <c r="U3059"/>
      <c r="V3059"/>
      <c r="X3059" s="29"/>
      <c r="AB3059" s="108"/>
      <c r="AC3059" s="108"/>
    </row>
    <row r="3060" hidden="1" spans="1:29">
      <c r="A3060"/>
      <c r="B3060"/>
      <c r="C3060"/>
      <c r="D3060"/>
      <c r="E3060"/>
      <c r="F3060"/>
      <c r="G3060"/>
      <c r="H3060"/>
      <c r="I3060"/>
      <c r="J3060"/>
      <c r="K3060"/>
      <c r="L3060"/>
      <c r="M3060"/>
      <c r="N3060"/>
      <c r="O3060"/>
      <c r="P3060"/>
      <c r="Q3060"/>
      <c r="R3060"/>
      <c r="S3060"/>
      <c r="T3060"/>
      <c r="U3060"/>
      <c r="V3060"/>
      <c r="X3060" s="29"/>
      <c r="AB3060" s="108"/>
      <c r="AC3060" s="108"/>
    </row>
    <row r="3061" hidden="1" spans="1:29">
      <c r="A3061"/>
      <c r="B3061"/>
      <c r="C3061"/>
      <c r="D3061"/>
      <c r="E3061"/>
      <c r="F3061"/>
      <c r="G3061"/>
      <c r="H3061"/>
      <c r="I3061"/>
      <c r="J3061"/>
      <c r="K3061"/>
      <c r="L3061"/>
      <c r="M3061"/>
      <c r="N3061"/>
      <c r="O3061"/>
      <c r="P3061"/>
      <c r="Q3061"/>
      <c r="R3061"/>
      <c r="S3061"/>
      <c r="T3061"/>
      <c r="U3061"/>
      <c r="V3061"/>
      <c r="X3061" s="29"/>
      <c r="AB3061" s="108"/>
      <c r="AC3061" s="108"/>
    </row>
    <row r="3062" hidden="1" spans="1:29">
      <c r="A3062"/>
      <c r="B3062"/>
      <c r="C3062"/>
      <c r="D3062"/>
      <c r="E3062"/>
      <c r="F3062"/>
      <c r="G3062"/>
      <c r="H3062"/>
      <c r="I3062"/>
      <c r="J3062"/>
      <c r="K3062"/>
      <c r="L3062"/>
      <c r="M3062"/>
      <c r="N3062"/>
      <c r="O3062"/>
      <c r="P3062"/>
      <c r="Q3062"/>
      <c r="R3062"/>
      <c r="S3062"/>
      <c r="T3062"/>
      <c r="U3062"/>
      <c r="V3062"/>
      <c r="X3062" s="29"/>
      <c r="AB3062" s="108"/>
      <c r="AC3062" s="108"/>
    </row>
    <row r="3063" hidden="1" spans="1:29">
      <c r="A3063"/>
      <c r="B3063"/>
      <c r="C3063"/>
      <c r="D3063"/>
      <c r="E3063"/>
      <c r="F3063"/>
      <c r="G3063"/>
      <c r="H3063"/>
      <c r="I3063"/>
      <c r="J3063"/>
      <c r="K3063"/>
      <c r="L3063"/>
      <c r="M3063"/>
      <c r="N3063"/>
      <c r="O3063"/>
      <c r="P3063"/>
      <c r="Q3063"/>
      <c r="R3063"/>
      <c r="S3063"/>
      <c r="T3063"/>
      <c r="U3063"/>
      <c r="V3063"/>
      <c r="X3063" s="29"/>
      <c r="AB3063" s="108"/>
      <c r="AC3063" s="108"/>
    </row>
    <row r="3064" hidden="1" spans="1:29">
      <c r="A3064"/>
      <c r="B3064"/>
      <c r="C3064"/>
      <c r="D3064"/>
      <c r="E3064"/>
      <c r="F3064"/>
      <c r="G3064"/>
      <c r="H3064"/>
      <c r="I3064"/>
      <c r="J3064"/>
      <c r="K3064"/>
      <c r="L3064"/>
      <c r="M3064"/>
      <c r="N3064"/>
      <c r="O3064"/>
      <c r="P3064"/>
      <c r="Q3064"/>
      <c r="R3064"/>
      <c r="S3064"/>
      <c r="T3064"/>
      <c r="U3064"/>
      <c r="V3064"/>
      <c r="X3064" s="29"/>
      <c r="AB3064" s="108"/>
      <c r="AC3064" s="108"/>
    </row>
    <row r="3065" hidden="1" spans="1:29">
      <c r="A3065"/>
      <c r="B3065"/>
      <c r="C3065"/>
      <c r="D3065"/>
      <c r="E3065"/>
      <c r="F3065"/>
      <c r="G3065"/>
      <c r="H3065"/>
      <c r="I3065"/>
      <c r="J3065"/>
      <c r="K3065"/>
      <c r="L3065"/>
      <c r="M3065"/>
      <c r="N3065"/>
      <c r="O3065"/>
      <c r="P3065"/>
      <c r="Q3065"/>
      <c r="R3065"/>
      <c r="S3065"/>
      <c r="T3065"/>
      <c r="U3065"/>
      <c r="V3065"/>
      <c r="X3065" s="29"/>
      <c r="AB3065" s="108"/>
      <c r="AC3065" s="108"/>
    </row>
    <row r="3066" hidden="1" spans="1:29">
      <c r="A3066"/>
      <c r="B3066"/>
      <c r="C3066"/>
      <c r="D3066"/>
      <c r="E3066"/>
      <c r="F3066"/>
      <c r="G3066"/>
      <c r="H3066"/>
      <c r="I3066"/>
      <c r="J3066"/>
      <c r="K3066"/>
      <c r="L3066"/>
      <c r="M3066"/>
      <c r="N3066"/>
      <c r="O3066"/>
      <c r="P3066"/>
      <c r="Q3066"/>
      <c r="R3066"/>
      <c r="S3066"/>
      <c r="T3066"/>
      <c r="U3066"/>
      <c r="V3066"/>
      <c r="X3066" s="29"/>
      <c r="AB3066" s="108"/>
      <c r="AC3066" s="108"/>
    </row>
    <row r="3067" hidden="1" spans="1:29">
      <c r="A3067"/>
      <c r="B3067"/>
      <c r="C3067"/>
      <c r="D3067"/>
      <c r="E3067"/>
      <c r="F3067"/>
      <c r="G3067"/>
      <c r="H3067"/>
      <c r="I3067"/>
      <c r="J3067"/>
      <c r="K3067"/>
      <c r="L3067"/>
      <c r="M3067"/>
      <c r="N3067"/>
      <c r="O3067"/>
      <c r="P3067"/>
      <c r="Q3067"/>
      <c r="R3067"/>
      <c r="S3067"/>
      <c r="T3067"/>
      <c r="U3067"/>
      <c r="V3067"/>
      <c r="X3067" s="29"/>
      <c r="AB3067" s="108"/>
      <c r="AC3067" s="108"/>
    </row>
    <row r="3068" hidden="1" spans="1:29">
      <c r="A3068"/>
      <c r="B3068"/>
      <c r="C3068"/>
      <c r="D3068"/>
      <c r="E3068"/>
      <c r="F3068"/>
      <c r="G3068"/>
      <c r="H3068"/>
      <c r="I3068"/>
      <c r="J3068"/>
      <c r="K3068"/>
      <c r="L3068"/>
      <c r="M3068"/>
      <c r="N3068"/>
      <c r="O3068"/>
      <c r="P3068"/>
      <c r="Q3068"/>
      <c r="R3068"/>
      <c r="S3068"/>
      <c r="T3068"/>
      <c r="U3068"/>
      <c r="V3068"/>
      <c r="X3068" s="29"/>
      <c r="AB3068" s="108"/>
      <c r="AC3068" s="108"/>
    </row>
    <row r="3069" hidden="1" spans="1:29">
      <c r="A3069"/>
      <c r="B3069"/>
      <c r="C3069"/>
      <c r="D3069"/>
      <c r="E3069"/>
      <c r="F3069"/>
      <c r="G3069"/>
      <c r="H3069"/>
      <c r="I3069"/>
      <c r="J3069"/>
      <c r="K3069"/>
      <c r="L3069"/>
      <c r="M3069"/>
      <c r="N3069"/>
      <c r="O3069"/>
      <c r="P3069"/>
      <c r="Q3069"/>
      <c r="R3069"/>
      <c r="S3069"/>
      <c r="T3069"/>
      <c r="U3069"/>
      <c r="V3069"/>
      <c r="X3069" s="29"/>
      <c r="AB3069" s="108"/>
      <c r="AC3069" s="108"/>
    </row>
    <row r="3070" hidden="1" spans="1:29">
      <c r="A3070"/>
      <c r="B3070"/>
      <c r="C3070"/>
      <c r="D3070"/>
      <c r="E3070"/>
      <c r="F3070"/>
      <c r="G3070"/>
      <c r="H3070"/>
      <c r="I3070"/>
      <c r="J3070"/>
      <c r="K3070"/>
      <c r="L3070"/>
      <c r="M3070"/>
      <c r="N3070"/>
      <c r="O3070"/>
      <c r="P3070"/>
      <c r="Q3070"/>
      <c r="R3070"/>
      <c r="S3070"/>
      <c r="T3070"/>
      <c r="U3070"/>
      <c r="V3070"/>
      <c r="X3070" s="29"/>
      <c r="AB3070" s="108"/>
      <c r="AC3070" s="108"/>
    </row>
    <row r="3071" hidden="1" spans="1:29">
      <c r="A3071"/>
      <c r="B3071"/>
      <c r="C3071"/>
      <c r="D3071"/>
      <c r="E3071"/>
      <c r="F3071"/>
      <c r="G3071"/>
      <c r="H3071"/>
      <c r="I3071"/>
      <c r="J3071"/>
      <c r="K3071"/>
      <c r="L3071"/>
      <c r="M3071"/>
      <c r="N3071"/>
      <c r="O3071"/>
      <c r="P3071"/>
      <c r="Q3071"/>
      <c r="R3071"/>
      <c r="S3071"/>
      <c r="T3071"/>
      <c r="U3071"/>
      <c r="V3071"/>
      <c r="X3071" s="29"/>
      <c r="AB3071" s="108"/>
      <c r="AC3071" s="108"/>
    </row>
    <row r="3072" hidden="1" spans="1:29">
      <c r="A3072"/>
      <c r="B3072"/>
      <c r="C3072"/>
      <c r="D3072"/>
      <c r="E3072"/>
      <c r="F3072"/>
      <c r="G3072"/>
      <c r="H3072"/>
      <c r="I3072"/>
      <c r="J3072"/>
      <c r="K3072"/>
      <c r="L3072"/>
      <c r="M3072"/>
      <c r="N3072"/>
      <c r="O3072"/>
      <c r="P3072"/>
      <c r="Q3072"/>
      <c r="R3072"/>
      <c r="S3072"/>
      <c r="T3072"/>
      <c r="U3072"/>
      <c r="V3072"/>
      <c r="X3072" s="29"/>
      <c r="AB3072" s="108"/>
      <c r="AC3072" s="108"/>
    </row>
    <row r="3073" hidden="1" spans="1:29">
      <c r="A3073"/>
      <c r="B3073"/>
      <c r="C3073"/>
      <c r="D3073"/>
      <c r="E3073"/>
      <c r="F3073"/>
      <c r="G3073"/>
      <c r="H3073"/>
      <c r="I3073"/>
      <c r="J3073"/>
      <c r="K3073"/>
      <c r="L3073"/>
      <c r="M3073"/>
      <c r="N3073"/>
      <c r="O3073"/>
      <c r="P3073"/>
      <c r="Q3073"/>
      <c r="R3073"/>
      <c r="S3073"/>
      <c r="T3073"/>
      <c r="U3073"/>
      <c r="V3073"/>
      <c r="X3073" s="29"/>
      <c r="AB3073" s="108"/>
      <c r="AC3073" s="108"/>
    </row>
    <row r="3074" hidden="1" spans="1:29">
      <c r="A3074"/>
      <c r="B3074"/>
      <c r="C3074"/>
      <c r="D3074"/>
      <c r="E3074"/>
      <c r="F3074"/>
      <c r="G3074"/>
      <c r="H3074"/>
      <c r="I3074"/>
      <c r="J3074"/>
      <c r="K3074"/>
      <c r="L3074"/>
      <c r="M3074"/>
      <c r="N3074"/>
      <c r="O3074"/>
      <c r="P3074"/>
      <c r="Q3074"/>
      <c r="R3074"/>
      <c r="S3074"/>
      <c r="T3074"/>
      <c r="U3074"/>
      <c r="V3074"/>
      <c r="X3074" s="29"/>
      <c r="AB3074" s="108"/>
      <c r="AC3074" s="108"/>
    </row>
    <row r="3075" hidden="1" spans="1:29">
      <c r="A3075"/>
      <c r="B3075"/>
      <c r="C3075"/>
      <c r="D3075"/>
      <c r="E3075"/>
      <c r="F3075"/>
      <c r="G3075"/>
      <c r="H3075"/>
      <c r="I3075"/>
      <c r="J3075"/>
      <c r="K3075"/>
      <c r="L3075"/>
      <c r="M3075"/>
      <c r="N3075"/>
      <c r="O3075"/>
      <c r="P3075"/>
      <c r="Q3075"/>
      <c r="R3075"/>
      <c r="S3075"/>
      <c r="T3075"/>
      <c r="U3075"/>
      <c r="V3075"/>
      <c r="X3075" s="29"/>
      <c r="AB3075" s="108"/>
      <c r="AC3075" s="108"/>
    </row>
    <row r="3076" hidden="1" spans="1:29">
      <c r="A3076"/>
      <c r="B3076"/>
      <c r="C3076"/>
      <c r="D3076"/>
      <c r="E3076"/>
      <c r="F3076"/>
      <c r="G3076"/>
      <c r="H3076"/>
      <c r="I3076"/>
      <c r="J3076"/>
      <c r="K3076"/>
      <c r="L3076"/>
      <c r="M3076"/>
      <c r="N3076"/>
      <c r="O3076"/>
      <c r="P3076"/>
      <c r="Q3076"/>
      <c r="R3076"/>
      <c r="S3076"/>
      <c r="T3076"/>
      <c r="U3076"/>
      <c r="V3076"/>
      <c r="X3076" s="29"/>
      <c r="AB3076" s="108"/>
      <c r="AC3076" s="108"/>
    </row>
    <row r="3077" hidden="1" spans="1:29">
      <c r="A3077"/>
      <c r="B3077"/>
      <c r="C3077"/>
      <c r="D3077"/>
      <c r="E3077"/>
      <c r="F3077"/>
      <c r="G3077"/>
      <c r="H3077"/>
      <c r="I3077"/>
      <c r="J3077"/>
      <c r="K3077"/>
      <c r="L3077"/>
      <c r="M3077"/>
      <c r="N3077"/>
      <c r="O3077"/>
      <c r="P3077"/>
      <c r="Q3077"/>
      <c r="R3077"/>
      <c r="S3077"/>
      <c r="T3077"/>
      <c r="U3077"/>
      <c r="V3077"/>
      <c r="X3077" s="29"/>
      <c r="AB3077" s="108"/>
      <c r="AC3077" s="108"/>
    </row>
    <row r="3078" hidden="1" spans="1:29">
      <c r="A3078"/>
      <c r="B3078"/>
      <c r="C3078"/>
      <c r="D3078"/>
      <c r="E3078"/>
      <c r="F3078"/>
      <c r="G3078"/>
      <c r="H3078"/>
      <c r="I3078"/>
      <c r="J3078"/>
      <c r="K3078"/>
      <c r="L3078"/>
      <c r="M3078"/>
      <c r="N3078"/>
      <c r="O3078"/>
      <c r="P3078"/>
      <c r="Q3078"/>
      <c r="R3078"/>
      <c r="S3078"/>
      <c r="T3078"/>
      <c r="U3078"/>
      <c r="V3078"/>
      <c r="X3078" s="29"/>
      <c r="AB3078" s="108"/>
      <c r="AC3078" s="108"/>
    </row>
    <row r="3079" hidden="1" spans="1:29">
      <c r="A3079"/>
      <c r="B3079"/>
      <c r="C3079"/>
      <c r="D3079"/>
      <c r="E3079"/>
      <c r="F3079"/>
      <c r="G3079"/>
      <c r="H3079"/>
      <c r="I3079"/>
      <c r="J3079"/>
      <c r="K3079"/>
      <c r="L3079"/>
      <c r="M3079"/>
      <c r="N3079"/>
      <c r="O3079"/>
      <c r="P3079"/>
      <c r="Q3079"/>
      <c r="R3079"/>
      <c r="S3079"/>
      <c r="T3079"/>
      <c r="U3079"/>
      <c r="V3079"/>
      <c r="X3079" s="29"/>
      <c r="AB3079" s="108"/>
      <c r="AC3079" s="108"/>
    </row>
    <row r="3080" hidden="1" spans="1:29">
      <c r="A3080"/>
      <c r="B3080"/>
      <c r="C3080"/>
      <c r="D3080"/>
      <c r="E3080"/>
      <c r="F3080"/>
      <c r="G3080"/>
      <c r="H3080"/>
      <c r="I3080"/>
      <c r="J3080"/>
      <c r="K3080"/>
      <c r="L3080"/>
      <c r="M3080"/>
      <c r="N3080"/>
      <c r="O3080"/>
      <c r="P3080"/>
      <c r="Q3080"/>
      <c r="R3080"/>
      <c r="S3080"/>
      <c r="T3080"/>
      <c r="U3080"/>
      <c r="V3080"/>
      <c r="X3080" s="29"/>
      <c r="AB3080" s="108"/>
      <c r="AC3080" s="108"/>
    </row>
    <row r="3081" hidden="1" spans="1:29">
      <c r="A3081"/>
      <c r="B3081"/>
      <c r="C3081"/>
      <c r="D3081"/>
      <c r="E3081"/>
      <c r="F3081"/>
      <c r="G3081"/>
      <c r="H3081"/>
      <c r="I3081"/>
      <c r="J3081"/>
      <c r="K3081"/>
      <c r="L3081"/>
      <c r="M3081"/>
      <c r="N3081"/>
      <c r="O3081"/>
      <c r="P3081"/>
      <c r="Q3081"/>
      <c r="R3081"/>
      <c r="S3081"/>
      <c r="T3081"/>
      <c r="U3081"/>
      <c r="V3081"/>
      <c r="X3081" s="29"/>
      <c r="AB3081" s="108"/>
      <c r="AC3081" s="108"/>
    </row>
    <row r="3082" hidden="1" spans="1:29">
      <c r="A3082"/>
      <c r="B3082"/>
      <c r="C3082"/>
      <c r="D3082"/>
      <c r="E3082"/>
      <c r="F3082"/>
      <c r="G3082"/>
      <c r="H3082"/>
      <c r="I3082"/>
      <c r="J3082"/>
      <c r="K3082"/>
      <c r="L3082"/>
      <c r="M3082"/>
      <c r="N3082"/>
      <c r="O3082"/>
      <c r="P3082"/>
      <c r="Q3082"/>
      <c r="R3082"/>
      <c r="S3082"/>
      <c r="T3082"/>
      <c r="U3082"/>
      <c r="V3082"/>
      <c r="X3082" s="29"/>
      <c r="AB3082" s="108"/>
      <c r="AC3082" s="108"/>
    </row>
    <row r="3083" hidden="1" spans="1:29">
      <c r="A3083"/>
      <c r="B3083"/>
      <c r="C3083"/>
      <c r="D3083"/>
      <c r="E3083"/>
      <c r="F3083"/>
      <c r="G3083"/>
      <c r="H3083"/>
      <c r="I3083"/>
      <c r="J3083"/>
      <c r="K3083"/>
      <c r="L3083"/>
      <c r="M3083"/>
      <c r="N3083"/>
      <c r="O3083"/>
      <c r="P3083"/>
      <c r="Q3083"/>
      <c r="R3083"/>
      <c r="S3083"/>
      <c r="T3083"/>
      <c r="U3083"/>
      <c r="V3083"/>
      <c r="X3083" s="29"/>
      <c r="AB3083" s="108"/>
      <c r="AC3083" s="108"/>
    </row>
    <row r="3084" hidden="1" spans="1:29">
      <c r="A3084"/>
      <c r="B3084"/>
      <c r="C3084"/>
      <c r="D3084"/>
      <c r="E3084"/>
      <c r="F3084"/>
      <c r="G3084"/>
      <c r="H3084"/>
      <c r="I3084"/>
      <c r="J3084"/>
      <c r="K3084"/>
      <c r="L3084"/>
      <c r="M3084"/>
      <c r="N3084"/>
      <c r="O3084"/>
      <c r="P3084"/>
      <c r="Q3084"/>
      <c r="R3084"/>
      <c r="S3084"/>
      <c r="T3084"/>
      <c r="U3084"/>
      <c r="V3084"/>
      <c r="X3084" s="29"/>
      <c r="AB3084" s="108"/>
      <c r="AC3084" s="108"/>
    </row>
    <row r="3085" hidden="1" spans="1:29">
      <c r="A3085"/>
      <c r="B3085"/>
      <c r="C3085"/>
      <c r="D3085"/>
      <c r="E3085"/>
      <c r="F3085"/>
      <c r="G3085"/>
      <c r="H3085"/>
      <c r="I3085"/>
      <c r="J3085"/>
      <c r="K3085"/>
      <c r="L3085"/>
      <c r="M3085"/>
      <c r="N3085"/>
      <c r="O3085"/>
      <c r="P3085"/>
      <c r="Q3085"/>
      <c r="R3085"/>
      <c r="S3085"/>
      <c r="T3085"/>
      <c r="U3085"/>
      <c r="V3085"/>
      <c r="X3085" s="29"/>
      <c r="AB3085" s="108"/>
      <c r="AC3085" s="108"/>
    </row>
    <row r="3086" hidden="1" spans="1:29">
      <c r="A3086"/>
      <c r="B3086"/>
      <c r="C3086"/>
      <c r="D3086"/>
      <c r="E3086"/>
      <c r="F3086"/>
      <c r="G3086"/>
      <c r="H3086"/>
      <c r="I3086"/>
      <c r="J3086"/>
      <c r="K3086"/>
      <c r="L3086"/>
      <c r="M3086"/>
      <c r="N3086"/>
      <c r="O3086"/>
      <c r="P3086"/>
      <c r="Q3086"/>
      <c r="R3086"/>
      <c r="S3086"/>
      <c r="T3086"/>
      <c r="U3086"/>
      <c r="V3086"/>
      <c r="X3086" s="29"/>
      <c r="AB3086" s="108"/>
      <c r="AC3086" s="108"/>
    </row>
    <row r="3087" hidden="1" spans="1:29">
      <c r="A3087"/>
      <c r="B3087"/>
      <c r="C3087"/>
      <c r="D3087"/>
      <c r="E3087"/>
      <c r="F3087"/>
      <c r="G3087"/>
      <c r="H3087"/>
      <c r="I3087"/>
      <c r="J3087"/>
      <c r="K3087"/>
      <c r="L3087"/>
      <c r="M3087"/>
      <c r="N3087"/>
      <c r="O3087"/>
      <c r="P3087"/>
      <c r="Q3087"/>
      <c r="R3087"/>
      <c r="S3087"/>
      <c r="T3087"/>
      <c r="U3087"/>
      <c r="V3087"/>
      <c r="X3087" s="29"/>
      <c r="AB3087" s="108"/>
      <c r="AC3087" s="108"/>
    </row>
    <row r="3088" hidden="1" spans="1:29">
      <c r="A3088"/>
      <c r="B3088"/>
      <c r="C3088"/>
      <c r="D3088"/>
      <c r="E3088"/>
      <c r="F3088"/>
      <c r="G3088"/>
      <c r="H3088"/>
      <c r="I3088"/>
      <c r="J3088"/>
      <c r="K3088"/>
      <c r="L3088"/>
      <c r="M3088"/>
      <c r="N3088"/>
      <c r="O3088"/>
      <c r="P3088"/>
      <c r="Q3088"/>
      <c r="R3088"/>
      <c r="S3088"/>
      <c r="T3088"/>
      <c r="U3088"/>
      <c r="V3088"/>
      <c r="X3088" s="29"/>
      <c r="AB3088" s="108"/>
      <c r="AC3088" s="108"/>
    </row>
    <row r="3089" hidden="1" spans="1:29">
      <c r="A3089"/>
      <c r="B3089"/>
      <c r="C3089"/>
      <c r="D3089"/>
      <c r="E3089"/>
      <c r="F3089"/>
      <c r="G3089"/>
      <c r="H3089"/>
      <c r="I3089"/>
      <c r="J3089"/>
      <c r="K3089"/>
      <c r="L3089"/>
      <c r="M3089"/>
      <c r="N3089"/>
      <c r="O3089"/>
      <c r="P3089"/>
      <c r="Q3089"/>
      <c r="R3089"/>
      <c r="S3089"/>
      <c r="T3089"/>
      <c r="U3089"/>
      <c r="V3089"/>
      <c r="X3089" s="29"/>
      <c r="AB3089" s="108"/>
      <c r="AC3089" s="108"/>
    </row>
    <row r="3090" hidden="1" spans="1:29">
      <c r="A3090"/>
      <c r="B3090"/>
      <c r="C3090"/>
      <c r="D3090"/>
      <c r="E3090"/>
      <c r="F3090"/>
      <c r="G3090"/>
      <c r="H3090"/>
      <c r="I3090"/>
      <c r="J3090"/>
      <c r="K3090"/>
      <c r="L3090"/>
      <c r="M3090"/>
      <c r="N3090"/>
      <c r="O3090"/>
      <c r="P3090"/>
      <c r="Q3090"/>
      <c r="R3090"/>
      <c r="S3090"/>
      <c r="T3090"/>
      <c r="U3090"/>
      <c r="V3090"/>
      <c r="X3090" s="29"/>
      <c r="AB3090" s="108"/>
      <c r="AC3090" s="108"/>
    </row>
    <row r="3091" hidden="1" spans="1:29">
      <c r="A3091"/>
      <c r="B3091"/>
      <c r="C3091"/>
      <c r="D3091"/>
      <c r="E3091"/>
      <c r="F3091"/>
      <c r="G3091"/>
      <c r="H3091"/>
      <c r="I3091"/>
      <c r="J3091"/>
      <c r="K3091"/>
      <c r="L3091"/>
      <c r="M3091"/>
      <c r="N3091"/>
      <c r="O3091"/>
      <c r="P3091"/>
      <c r="Q3091"/>
      <c r="R3091"/>
      <c r="S3091"/>
      <c r="T3091"/>
      <c r="U3091"/>
      <c r="V3091"/>
      <c r="X3091" s="29"/>
      <c r="AB3091" s="108"/>
      <c r="AC3091" s="108"/>
    </row>
    <row r="3092" hidden="1" spans="1:29">
      <c r="A3092"/>
      <c r="B3092"/>
      <c r="C3092"/>
      <c r="D3092"/>
      <c r="E3092"/>
      <c r="F3092"/>
      <c r="G3092"/>
      <c r="H3092"/>
      <c r="I3092"/>
      <c r="J3092"/>
      <c r="K3092"/>
      <c r="L3092"/>
      <c r="M3092"/>
      <c r="N3092"/>
      <c r="O3092"/>
      <c r="P3092"/>
      <c r="Q3092"/>
      <c r="R3092"/>
      <c r="S3092"/>
      <c r="T3092"/>
      <c r="U3092"/>
      <c r="V3092"/>
      <c r="X3092" s="29"/>
      <c r="AB3092" s="108"/>
      <c r="AC3092" s="108"/>
    </row>
    <row r="3093" hidden="1" spans="1:29">
      <c r="A3093"/>
      <c r="B3093"/>
      <c r="C3093"/>
      <c r="D3093"/>
      <c r="E3093"/>
      <c r="F3093"/>
      <c r="G3093"/>
      <c r="H3093"/>
      <c r="I3093"/>
      <c r="J3093"/>
      <c r="K3093"/>
      <c r="L3093"/>
      <c r="M3093"/>
      <c r="N3093"/>
      <c r="O3093"/>
      <c r="P3093"/>
      <c r="Q3093"/>
      <c r="R3093"/>
      <c r="S3093"/>
      <c r="T3093"/>
      <c r="U3093"/>
      <c r="V3093"/>
      <c r="X3093" s="29"/>
      <c r="AB3093" s="108"/>
      <c r="AC3093" s="108"/>
    </row>
    <row r="3094" hidden="1" spans="1:29">
      <c r="A3094"/>
      <c r="B3094"/>
      <c r="C3094"/>
      <c r="D3094"/>
      <c r="E3094"/>
      <c r="F3094"/>
      <c r="G3094"/>
      <c r="H3094"/>
      <c r="I3094"/>
      <c r="J3094"/>
      <c r="K3094"/>
      <c r="L3094"/>
      <c r="M3094"/>
      <c r="N3094"/>
      <c r="O3094"/>
      <c r="P3094"/>
      <c r="Q3094"/>
      <c r="R3094"/>
      <c r="S3094"/>
      <c r="T3094"/>
      <c r="U3094"/>
      <c r="V3094"/>
      <c r="X3094" s="29"/>
      <c r="AB3094" s="108"/>
      <c r="AC3094" s="108"/>
    </row>
    <row r="3095" hidden="1" spans="1:29">
      <c r="A3095"/>
      <c r="B3095"/>
      <c r="C3095"/>
      <c r="D3095"/>
      <c r="E3095"/>
      <c r="F3095"/>
      <c r="G3095"/>
      <c r="H3095"/>
      <c r="I3095"/>
      <c r="J3095"/>
      <c r="K3095"/>
      <c r="L3095"/>
      <c r="M3095"/>
      <c r="N3095"/>
      <c r="O3095"/>
      <c r="P3095"/>
      <c r="Q3095"/>
      <c r="R3095"/>
      <c r="S3095"/>
      <c r="T3095"/>
      <c r="U3095"/>
      <c r="V3095"/>
      <c r="X3095" s="29"/>
      <c r="AB3095" s="108"/>
      <c r="AC3095" s="108"/>
    </row>
    <row r="3096" hidden="1" spans="1:29">
      <c r="A3096"/>
      <c r="B3096"/>
      <c r="C3096"/>
      <c r="D3096"/>
      <c r="E3096"/>
      <c r="F3096"/>
      <c r="G3096"/>
      <c r="H3096"/>
      <c r="I3096"/>
      <c r="J3096"/>
      <c r="K3096"/>
      <c r="L3096"/>
      <c r="M3096"/>
      <c r="N3096"/>
      <c r="O3096"/>
      <c r="P3096"/>
      <c r="Q3096"/>
      <c r="R3096"/>
      <c r="S3096"/>
      <c r="T3096"/>
      <c r="U3096"/>
      <c r="V3096"/>
      <c r="X3096" s="29"/>
      <c r="AB3096" s="108"/>
      <c r="AC3096" s="108"/>
    </row>
    <row r="3097" hidden="1" spans="1:29">
      <c r="A3097"/>
      <c r="B3097"/>
      <c r="C3097"/>
      <c r="D3097"/>
      <c r="E3097"/>
      <c r="F3097"/>
      <c r="G3097"/>
      <c r="H3097"/>
      <c r="I3097"/>
      <c r="J3097"/>
      <c r="K3097"/>
      <c r="L3097"/>
      <c r="M3097"/>
      <c r="N3097"/>
      <c r="O3097"/>
      <c r="P3097"/>
      <c r="Q3097"/>
      <c r="R3097"/>
      <c r="S3097"/>
      <c r="T3097"/>
      <c r="U3097"/>
      <c r="V3097"/>
      <c r="X3097" s="29"/>
      <c r="AB3097" s="108"/>
      <c r="AC3097" s="108"/>
    </row>
    <row r="3098" hidden="1" spans="1:29">
      <c r="A3098"/>
      <c r="B3098"/>
      <c r="C3098"/>
      <c r="D3098"/>
      <c r="E3098"/>
      <c r="F3098"/>
      <c r="G3098"/>
      <c r="H3098"/>
      <c r="I3098"/>
      <c r="J3098"/>
      <c r="K3098"/>
      <c r="L3098"/>
      <c r="M3098"/>
      <c r="N3098"/>
      <c r="O3098"/>
      <c r="P3098"/>
      <c r="Q3098"/>
      <c r="R3098"/>
      <c r="S3098"/>
      <c r="T3098"/>
      <c r="U3098"/>
      <c r="V3098"/>
      <c r="X3098" s="29"/>
      <c r="AB3098" s="108"/>
      <c r="AC3098" s="108"/>
    </row>
    <row r="3099" hidden="1" spans="1:29">
      <c r="A3099"/>
      <c r="B3099"/>
      <c r="C3099"/>
      <c r="D3099"/>
      <c r="E3099"/>
      <c r="F3099"/>
      <c r="G3099"/>
      <c r="H3099"/>
      <c r="I3099"/>
      <c r="J3099"/>
      <c r="K3099"/>
      <c r="L3099"/>
      <c r="M3099"/>
      <c r="N3099"/>
      <c r="O3099"/>
      <c r="P3099"/>
      <c r="Q3099"/>
      <c r="R3099"/>
      <c r="S3099"/>
      <c r="T3099"/>
      <c r="U3099"/>
      <c r="V3099"/>
      <c r="X3099" s="29"/>
      <c r="AB3099" s="108"/>
      <c r="AC3099" s="108"/>
    </row>
    <row r="3100" hidden="1" spans="1:29">
      <c r="A3100"/>
      <c r="B3100"/>
      <c r="C3100"/>
      <c r="D3100"/>
      <c r="E3100"/>
      <c r="F3100"/>
      <c r="G3100"/>
      <c r="H3100"/>
      <c r="I3100"/>
      <c r="J3100"/>
      <c r="K3100"/>
      <c r="L3100"/>
      <c r="M3100"/>
      <c r="N3100"/>
      <c r="O3100"/>
      <c r="P3100"/>
      <c r="Q3100"/>
      <c r="R3100"/>
      <c r="S3100"/>
      <c r="T3100"/>
      <c r="U3100"/>
      <c r="V3100"/>
      <c r="X3100" s="29"/>
      <c r="AB3100" s="108"/>
      <c r="AC3100" s="108"/>
    </row>
    <row r="3101" hidden="1" spans="1:29">
      <c r="A3101"/>
      <c r="B3101"/>
      <c r="C3101"/>
      <c r="D3101"/>
      <c r="E3101"/>
      <c r="F3101"/>
      <c r="G3101"/>
      <c r="H3101"/>
      <c r="I3101"/>
      <c r="J3101"/>
      <c r="K3101"/>
      <c r="L3101"/>
      <c r="M3101"/>
      <c r="N3101"/>
      <c r="O3101"/>
      <c r="P3101"/>
      <c r="Q3101"/>
      <c r="R3101"/>
      <c r="S3101"/>
      <c r="T3101"/>
      <c r="U3101"/>
      <c r="V3101"/>
      <c r="X3101" s="29"/>
      <c r="AB3101" s="108"/>
      <c r="AC3101" s="108"/>
    </row>
    <row r="3102" hidden="1" spans="1:29">
      <c r="A3102"/>
      <c r="B3102"/>
      <c r="C3102"/>
      <c r="D3102"/>
      <c r="E3102"/>
      <c r="F3102"/>
      <c r="G3102"/>
      <c r="H3102"/>
      <c r="I3102"/>
      <c r="J3102"/>
      <c r="K3102"/>
      <c r="L3102"/>
      <c r="M3102"/>
      <c r="N3102"/>
      <c r="O3102"/>
      <c r="P3102"/>
      <c r="Q3102"/>
      <c r="R3102"/>
      <c r="S3102"/>
      <c r="T3102"/>
      <c r="U3102"/>
      <c r="V3102"/>
      <c r="X3102" s="29"/>
      <c r="AB3102" s="108"/>
      <c r="AC3102" s="108"/>
    </row>
    <row r="3103" hidden="1" spans="1:29">
      <c r="A3103"/>
      <c r="B3103"/>
      <c r="C3103"/>
      <c r="D3103"/>
      <c r="E3103"/>
      <c r="F3103"/>
      <c r="G3103"/>
      <c r="H3103"/>
      <c r="I3103"/>
      <c r="J3103"/>
      <c r="K3103"/>
      <c r="L3103"/>
      <c r="M3103"/>
      <c r="N3103"/>
      <c r="O3103"/>
      <c r="P3103"/>
      <c r="Q3103"/>
      <c r="R3103"/>
      <c r="S3103"/>
      <c r="T3103"/>
      <c r="U3103"/>
      <c r="V3103"/>
      <c r="X3103" s="29"/>
      <c r="AB3103" s="108"/>
      <c r="AC3103" s="108"/>
    </row>
    <row r="3104" hidden="1" spans="1:29">
      <c r="A3104"/>
      <c r="B3104"/>
      <c r="C3104"/>
      <c r="D3104"/>
      <c r="E3104"/>
      <c r="F3104"/>
      <c r="G3104"/>
      <c r="H3104"/>
      <c r="I3104"/>
      <c r="J3104"/>
      <c r="K3104"/>
      <c r="L3104"/>
      <c r="M3104"/>
      <c r="N3104"/>
      <c r="O3104"/>
      <c r="P3104"/>
      <c r="Q3104"/>
      <c r="R3104"/>
      <c r="S3104"/>
      <c r="T3104"/>
      <c r="U3104"/>
      <c r="V3104"/>
      <c r="X3104" s="29"/>
      <c r="AB3104" s="108"/>
      <c r="AC3104" s="108"/>
    </row>
    <row r="3105" hidden="1" spans="1:29">
      <c r="A3105"/>
      <c r="B3105"/>
      <c r="C3105"/>
      <c r="D3105"/>
      <c r="E3105"/>
      <c r="F3105"/>
      <c r="G3105"/>
      <c r="H3105"/>
      <c r="I3105"/>
      <c r="J3105"/>
      <c r="K3105"/>
      <c r="L3105"/>
      <c r="M3105"/>
      <c r="N3105"/>
      <c r="O3105"/>
      <c r="P3105"/>
      <c r="Q3105"/>
      <c r="R3105"/>
      <c r="S3105"/>
      <c r="T3105"/>
      <c r="U3105"/>
      <c r="V3105"/>
      <c r="X3105" s="29"/>
      <c r="AB3105" s="108"/>
      <c r="AC3105" s="108"/>
    </row>
    <row r="3106" hidden="1" spans="1:29">
      <c r="A3106"/>
      <c r="B3106"/>
      <c r="C3106"/>
      <c r="D3106"/>
      <c r="E3106"/>
      <c r="F3106"/>
      <c r="G3106"/>
      <c r="H3106"/>
      <c r="I3106"/>
      <c r="J3106"/>
      <c r="K3106"/>
      <c r="L3106"/>
      <c r="M3106"/>
      <c r="N3106"/>
      <c r="O3106"/>
      <c r="P3106"/>
      <c r="Q3106"/>
      <c r="R3106"/>
      <c r="S3106"/>
      <c r="T3106"/>
      <c r="U3106"/>
      <c r="V3106"/>
      <c r="X3106" s="29"/>
      <c r="AB3106" s="108"/>
      <c r="AC3106" s="108"/>
    </row>
    <row r="3107" hidden="1" spans="1:29">
      <c r="A3107"/>
      <c r="B3107"/>
      <c r="C3107"/>
      <c r="D3107"/>
      <c r="E3107"/>
      <c r="F3107"/>
      <c r="G3107"/>
      <c r="H3107"/>
      <c r="I3107"/>
      <c r="J3107"/>
      <c r="K3107"/>
      <c r="L3107"/>
      <c r="M3107"/>
      <c r="N3107"/>
      <c r="O3107"/>
      <c r="P3107"/>
      <c r="Q3107"/>
      <c r="R3107"/>
      <c r="S3107"/>
      <c r="T3107"/>
      <c r="U3107"/>
      <c r="V3107"/>
      <c r="X3107" s="29"/>
      <c r="AB3107" s="108"/>
      <c r="AC3107" s="108"/>
    </row>
    <row r="3108" hidden="1" spans="1:29">
      <c r="A3108"/>
      <c r="B3108"/>
      <c r="C3108"/>
      <c r="D3108"/>
      <c r="E3108"/>
      <c r="F3108"/>
      <c r="G3108"/>
      <c r="H3108"/>
      <c r="I3108"/>
      <c r="J3108"/>
      <c r="K3108"/>
      <c r="L3108"/>
      <c r="M3108"/>
      <c r="N3108"/>
      <c r="O3108"/>
      <c r="P3108"/>
      <c r="Q3108"/>
      <c r="R3108"/>
      <c r="S3108"/>
      <c r="T3108"/>
      <c r="U3108"/>
      <c r="V3108"/>
      <c r="X3108" s="29"/>
      <c r="AB3108" s="108"/>
      <c r="AC3108" s="108"/>
    </row>
    <row r="3109" hidden="1" spans="1:29">
      <c r="A3109"/>
      <c r="B3109"/>
      <c r="C3109"/>
      <c r="D3109"/>
      <c r="E3109"/>
      <c r="F3109"/>
      <c r="G3109"/>
      <c r="H3109"/>
      <c r="I3109"/>
      <c r="J3109"/>
      <c r="K3109"/>
      <c r="L3109"/>
      <c r="M3109"/>
      <c r="N3109"/>
      <c r="O3109"/>
      <c r="P3109"/>
      <c r="Q3109"/>
      <c r="R3109"/>
      <c r="S3109"/>
      <c r="T3109"/>
      <c r="U3109"/>
      <c r="V3109"/>
      <c r="X3109" s="29"/>
      <c r="AB3109" s="108"/>
      <c r="AC3109" s="108"/>
    </row>
    <row r="3110" hidden="1" spans="1:29">
      <c r="A3110"/>
      <c r="B3110"/>
      <c r="C3110"/>
      <c r="D3110"/>
      <c r="E3110"/>
      <c r="F3110"/>
      <c r="G3110"/>
      <c r="H3110"/>
      <c r="I3110"/>
      <c r="J3110"/>
      <c r="K3110"/>
      <c r="L3110"/>
      <c r="M3110"/>
      <c r="N3110"/>
      <c r="O3110"/>
      <c r="P3110"/>
      <c r="Q3110"/>
      <c r="R3110"/>
      <c r="S3110"/>
      <c r="T3110"/>
      <c r="U3110"/>
      <c r="V3110"/>
      <c r="X3110" s="29"/>
      <c r="AB3110" s="108"/>
      <c r="AC3110" s="108"/>
    </row>
    <row r="3111" hidden="1" spans="1:29">
      <c r="A3111"/>
      <c r="B3111"/>
      <c r="C3111"/>
      <c r="D3111"/>
      <c r="E3111"/>
      <c r="F3111"/>
      <c r="G3111"/>
      <c r="H3111"/>
      <c r="I3111"/>
      <c r="J3111"/>
      <c r="K3111"/>
      <c r="L3111"/>
      <c r="M3111"/>
      <c r="N3111"/>
      <c r="O3111"/>
      <c r="P3111"/>
      <c r="Q3111"/>
      <c r="R3111"/>
      <c r="S3111"/>
      <c r="T3111"/>
      <c r="U3111"/>
      <c r="V3111"/>
      <c r="X3111" s="29"/>
      <c r="AB3111" s="108"/>
      <c r="AC3111" s="108"/>
    </row>
    <row r="3112" hidden="1" spans="1:29">
      <c r="A3112"/>
      <c r="B3112"/>
      <c r="C3112"/>
      <c r="D3112"/>
      <c r="E3112"/>
      <c r="F3112"/>
      <c r="G3112"/>
      <c r="H3112"/>
      <c r="I3112"/>
      <c r="J3112"/>
      <c r="K3112"/>
      <c r="L3112"/>
      <c r="M3112"/>
      <c r="N3112"/>
      <c r="O3112"/>
      <c r="P3112"/>
      <c r="Q3112"/>
      <c r="R3112"/>
      <c r="S3112"/>
      <c r="T3112"/>
      <c r="U3112"/>
      <c r="V3112"/>
      <c r="X3112" s="29"/>
      <c r="AB3112" s="108"/>
      <c r="AC3112" s="108"/>
    </row>
    <row r="3113" hidden="1" spans="1:29">
      <c r="A3113"/>
      <c r="B3113"/>
      <c r="C3113"/>
      <c r="D3113"/>
      <c r="E3113"/>
      <c r="F3113"/>
      <c r="G3113"/>
      <c r="H3113"/>
      <c r="I3113"/>
      <c r="J3113"/>
      <c r="K3113"/>
      <c r="L3113"/>
      <c r="M3113"/>
      <c r="N3113"/>
      <c r="O3113"/>
      <c r="P3113"/>
      <c r="Q3113"/>
      <c r="R3113"/>
      <c r="S3113"/>
      <c r="T3113"/>
      <c r="U3113"/>
      <c r="V3113"/>
      <c r="X3113" s="29"/>
      <c r="AB3113" s="108"/>
      <c r="AC3113" s="108"/>
    </row>
    <row r="3114" hidden="1" spans="1:29">
      <c r="A3114"/>
      <c r="B3114"/>
      <c r="C3114"/>
      <c r="D3114"/>
      <c r="E3114"/>
      <c r="F3114"/>
      <c r="G3114"/>
      <c r="H3114"/>
      <c r="I3114"/>
      <c r="J3114"/>
      <c r="K3114"/>
      <c r="L3114"/>
      <c r="M3114"/>
      <c r="N3114"/>
      <c r="O3114"/>
      <c r="P3114"/>
      <c r="Q3114"/>
      <c r="R3114"/>
      <c r="S3114"/>
      <c r="T3114"/>
      <c r="U3114"/>
      <c r="V3114"/>
      <c r="X3114" s="29"/>
      <c r="AB3114" s="108"/>
      <c r="AC3114" s="108"/>
    </row>
    <row r="3115" hidden="1" spans="1:29">
      <c r="A3115"/>
      <c r="B3115"/>
      <c r="C3115"/>
      <c r="D3115"/>
      <c r="E3115"/>
      <c r="F3115"/>
      <c r="G3115"/>
      <c r="H3115"/>
      <c r="I3115"/>
      <c r="J3115"/>
      <c r="K3115"/>
      <c r="L3115"/>
      <c r="M3115"/>
      <c r="N3115"/>
      <c r="O3115"/>
      <c r="P3115"/>
      <c r="Q3115"/>
      <c r="R3115"/>
      <c r="S3115"/>
      <c r="T3115"/>
      <c r="U3115"/>
      <c r="V3115"/>
      <c r="X3115" s="29"/>
      <c r="AB3115" s="108"/>
      <c r="AC3115" s="108"/>
    </row>
    <row r="3116" hidden="1" spans="1:29">
      <c r="A3116"/>
      <c r="B3116"/>
      <c r="C3116"/>
      <c r="D3116"/>
      <c r="E3116"/>
      <c r="F3116"/>
      <c r="G3116"/>
      <c r="H3116"/>
      <c r="I3116"/>
      <c r="J3116"/>
      <c r="K3116"/>
      <c r="L3116"/>
      <c r="M3116"/>
      <c r="N3116"/>
      <c r="O3116"/>
      <c r="P3116"/>
      <c r="Q3116"/>
      <c r="R3116"/>
      <c r="S3116"/>
      <c r="T3116"/>
      <c r="U3116"/>
      <c r="V3116"/>
      <c r="X3116" s="29"/>
      <c r="AB3116" s="108"/>
      <c r="AC3116" s="108"/>
    </row>
    <row r="3117" hidden="1" spans="1:29">
      <c r="A3117"/>
      <c r="B3117"/>
      <c r="C3117"/>
      <c r="D3117"/>
      <c r="E3117"/>
      <c r="F3117"/>
      <c r="G3117"/>
      <c r="H3117"/>
      <c r="I3117"/>
      <c r="J3117"/>
      <c r="K3117"/>
      <c r="L3117"/>
      <c r="M3117"/>
      <c r="N3117"/>
      <c r="O3117"/>
      <c r="P3117"/>
      <c r="Q3117"/>
      <c r="R3117"/>
      <c r="S3117"/>
      <c r="T3117"/>
      <c r="U3117"/>
      <c r="V3117"/>
      <c r="X3117" s="29"/>
      <c r="AB3117" s="108"/>
      <c r="AC3117" s="108"/>
    </row>
    <row r="3118" hidden="1" spans="1:29">
      <c r="A3118"/>
      <c r="B3118"/>
      <c r="C3118"/>
      <c r="D3118"/>
      <c r="E3118"/>
      <c r="F3118"/>
      <c r="G3118"/>
      <c r="H3118"/>
      <c r="I3118"/>
      <c r="J3118"/>
      <c r="K3118"/>
      <c r="L3118"/>
      <c r="M3118"/>
      <c r="N3118"/>
      <c r="O3118"/>
      <c r="P3118"/>
      <c r="Q3118"/>
      <c r="R3118"/>
      <c r="S3118"/>
      <c r="T3118"/>
      <c r="U3118"/>
      <c r="V3118"/>
      <c r="X3118" s="29"/>
      <c r="AB3118" s="108"/>
      <c r="AC3118" s="108"/>
    </row>
    <row r="3119" hidden="1" spans="1:29">
      <c r="A3119"/>
      <c r="B3119"/>
      <c r="C3119"/>
      <c r="D3119"/>
      <c r="E3119"/>
      <c r="F3119"/>
      <c r="G3119"/>
      <c r="H3119"/>
      <c r="I3119"/>
      <c r="J3119"/>
      <c r="K3119"/>
      <c r="L3119"/>
      <c r="M3119"/>
      <c r="N3119"/>
      <c r="O3119"/>
      <c r="P3119"/>
      <c r="Q3119"/>
      <c r="R3119"/>
      <c r="S3119"/>
      <c r="T3119"/>
      <c r="U3119"/>
      <c r="V3119"/>
      <c r="X3119" s="29"/>
      <c r="AB3119" s="108"/>
      <c r="AC3119" s="108"/>
    </row>
    <row r="3120" hidden="1" spans="1:29">
      <c r="A3120"/>
      <c r="B3120"/>
      <c r="C3120"/>
      <c r="D3120"/>
      <c r="E3120"/>
      <c r="F3120"/>
      <c r="G3120"/>
      <c r="H3120"/>
      <c r="I3120"/>
      <c r="J3120"/>
      <c r="K3120"/>
      <c r="L3120"/>
      <c r="M3120"/>
      <c r="N3120"/>
      <c r="O3120"/>
      <c r="P3120"/>
      <c r="Q3120"/>
      <c r="R3120"/>
      <c r="S3120"/>
      <c r="T3120"/>
      <c r="U3120"/>
      <c r="V3120"/>
      <c r="X3120" s="29"/>
      <c r="AB3120" s="108"/>
      <c r="AC3120" s="108"/>
    </row>
    <row r="3121" hidden="1" spans="1:29">
      <c r="A3121"/>
      <c r="B3121"/>
      <c r="C3121"/>
      <c r="D3121"/>
      <c r="E3121"/>
      <c r="F3121"/>
      <c r="G3121"/>
      <c r="H3121"/>
      <c r="I3121"/>
      <c r="J3121"/>
      <c r="K3121"/>
      <c r="L3121"/>
      <c r="M3121"/>
      <c r="N3121"/>
      <c r="O3121"/>
      <c r="P3121"/>
      <c r="Q3121"/>
      <c r="R3121"/>
      <c r="S3121"/>
      <c r="T3121"/>
      <c r="U3121"/>
      <c r="V3121"/>
      <c r="X3121" s="29"/>
      <c r="AB3121" s="108"/>
      <c r="AC3121" s="108"/>
    </row>
    <row r="3122" hidden="1" spans="1:29">
      <c r="A3122"/>
      <c r="B3122"/>
      <c r="C3122"/>
      <c r="D3122"/>
      <c r="E3122"/>
      <c r="F3122"/>
      <c r="G3122"/>
      <c r="H3122"/>
      <c r="I3122"/>
      <c r="J3122"/>
      <c r="K3122"/>
      <c r="L3122"/>
      <c r="M3122"/>
      <c r="N3122"/>
      <c r="O3122"/>
      <c r="P3122"/>
      <c r="Q3122"/>
      <c r="R3122"/>
      <c r="S3122"/>
      <c r="T3122"/>
      <c r="U3122"/>
      <c r="V3122"/>
      <c r="X3122" s="29"/>
      <c r="AB3122" s="108"/>
      <c r="AC3122" s="108"/>
    </row>
    <row r="3123" hidden="1" spans="1:29">
      <c r="A3123"/>
      <c r="B3123"/>
      <c r="C3123"/>
      <c r="D3123"/>
      <c r="E3123"/>
      <c r="F3123"/>
      <c r="G3123"/>
      <c r="H3123"/>
      <c r="I3123"/>
      <c r="J3123"/>
      <c r="K3123"/>
      <c r="L3123"/>
      <c r="M3123"/>
      <c r="N3123"/>
      <c r="O3123"/>
      <c r="P3123"/>
      <c r="Q3123"/>
      <c r="R3123"/>
      <c r="S3123"/>
      <c r="T3123"/>
      <c r="U3123"/>
      <c r="V3123"/>
      <c r="X3123" s="29"/>
      <c r="AB3123" s="108"/>
      <c r="AC3123" s="108"/>
    </row>
    <row r="3124" hidden="1" spans="1:29">
      <c r="A3124"/>
      <c r="B3124"/>
      <c r="C3124"/>
      <c r="D3124"/>
      <c r="E3124"/>
      <c r="F3124"/>
      <c r="G3124"/>
      <c r="H3124"/>
      <c r="I3124"/>
      <c r="J3124"/>
      <c r="K3124"/>
      <c r="L3124"/>
      <c r="M3124"/>
      <c r="N3124"/>
      <c r="O3124"/>
      <c r="P3124"/>
      <c r="Q3124"/>
      <c r="R3124"/>
      <c r="S3124"/>
      <c r="T3124"/>
      <c r="U3124"/>
      <c r="V3124"/>
      <c r="X3124" s="29"/>
      <c r="AB3124" s="108"/>
      <c r="AC3124" s="108"/>
    </row>
    <row r="3125" hidden="1" spans="1:29">
      <c r="A3125"/>
      <c r="B3125"/>
      <c r="C3125"/>
      <c r="D3125"/>
      <c r="E3125"/>
      <c r="F3125"/>
      <c r="G3125"/>
      <c r="H3125"/>
      <c r="I3125"/>
      <c r="J3125"/>
      <c r="K3125"/>
      <c r="L3125"/>
      <c r="M3125"/>
      <c r="N3125"/>
      <c r="O3125"/>
      <c r="P3125"/>
      <c r="Q3125"/>
      <c r="R3125"/>
      <c r="S3125"/>
      <c r="T3125"/>
      <c r="U3125"/>
      <c r="V3125"/>
      <c r="X3125" s="29"/>
      <c r="AB3125" s="108"/>
      <c r="AC3125" s="108"/>
    </row>
    <row r="3126" hidden="1" spans="1:29">
      <c r="A3126"/>
      <c r="B3126"/>
      <c r="C3126"/>
      <c r="D3126"/>
      <c r="E3126"/>
      <c r="F3126"/>
      <c r="G3126"/>
      <c r="H3126"/>
      <c r="I3126"/>
      <c r="J3126"/>
      <c r="K3126"/>
      <c r="L3126"/>
      <c r="M3126"/>
      <c r="N3126"/>
      <c r="O3126"/>
      <c r="P3126"/>
      <c r="Q3126"/>
      <c r="R3126"/>
      <c r="S3126"/>
      <c r="T3126"/>
      <c r="U3126"/>
      <c r="V3126"/>
      <c r="X3126" s="29"/>
      <c r="AB3126" s="108"/>
      <c r="AC3126" s="108"/>
    </row>
    <row r="3127" hidden="1" spans="1:29">
      <c r="A3127"/>
      <c r="B3127"/>
      <c r="C3127"/>
      <c r="D3127"/>
      <c r="E3127"/>
      <c r="F3127"/>
      <c r="G3127"/>
      <c r="H3127"/>
      <c r="I3127"/>
      <c r="J3127"/>
      <c r="K3127"/>
      <c r="L3127"/>
      <c r="M3127"/>
      <c r="N3127"/>
      <c r="O3127"/>
      <c r="P3127"/>
      <c r="Q3127"/>
      <c r="R3127"/>
      <c r="S3127"/>
      <c r="T3127"/>
      <c r="U3127"/>
      <c r="V3127"/>
      <c r="X3127" s="29"/>
      <c r="AB3127" s="108"/>
      <c r="AC3127" s="108"/>
    </row>
    <row r="3128" hidden="1" spans="1:29">
      <c r="A3128"/>
      <c r="B3128"/>
      <c r="C3128"/>
      <c r="D3128"/>
      <c r="E3128"/>
      <c r="F3128"/>
      <c r="G3128"/>
      <c r="H3128"/>
      <c r="I3128"/>
      <c r="J3128"/>
      <c r="K3128"/>
      <c r="L3128"/>
      <c r="M3128"/>
      <c r="N3128"/>
      <c r="O3128"/>
      <c r="P3128"/>
      <c r="Q3128"/>
      <c r="R3128"/>
      <c r="S3128"/>
      <c r="T3128"/>
      <c r="U3128"/>
      <c r="V3128"/>
      <c r="X3128" s="29"/>
      <c r="AB3128" s="108"/>
      <c r="AC3128" s="108"/>
    </row>
    <row r="3129" hidden="1" spans="1:29">
      <c r="A3129"/>
      <c r="B3129"/>
      <c r="C3129"/>
      <c r="D3129"/>
      <c r="E3129"/>
      <c r="F3129"/>
      <c r="G3129"/>
      <c r="H3129"/>
      <c r="I3129"/>
      <c r="J3129"/>
      <c r="K3129"/>
      <c r="L3129"/>
      <c r="M3129"/>
      <c r="N3129"/>
      <c r="O3129"/>
      <c r="P3129"/>
      <c r="Q3129"/>
      <c r="R3129"/>
      <c r="S3129"/>
      <c r="T3129"/>
      <c r="U3129"/>
      <c r="V3129"/>
      <c r="X3129" s="29"/>
      <c r="AB3129" s="108"/>
      <c r="AC3129" s="108"/>
    </row>
    <row r="3130" hidden="1" spans="1:29">
      <c r="A3130"/>
      <c r="B3130"/>
      <c r="C3130"/>
      <c r="D3130"/>
      <c r="E3130"/>
      <c r="F3130"/>
      <c r="G3130"/>
      <c r="H3130"/>
      <c r="I3130"/>
      <c r="J3130"/>
      <c r="K3130"/>
      <c r="L3130"/>
      <c r="M3130"/>
      <c r="N3130"/>
      <c r="O3130"/>
      <c r="P3130"/>
      <c r="Q3130"/>
      <c r="R3130"/>
      <c r="S3130"/>
      <c r="T3130"/>
      <c r="U3130"/>
      <c r="V3130"/>
      <c r="X3130" s="29"/>
      <c r="AB3130" s="108"/>
      <c r="AC3130" s="108"/>
    </row>
    <row r="3131" hidden="1" spans="1:29">
      <c r="A3131"/>
      <c r="B3131"/>
      <c r="C3131"/>
      <c r="D3131"/>
      <c r="E3131"/>
      <c r="F3131"/>
      <c r="G3131"/>
      <c r="H3131"/>
      <c r="I3131"/>
      <c r="J3131"/>
      <c r="K3131"/>
      <c r="L3131"/>
      <c r="M3131"/>
      <c r="N3131"/>
      <c r="O3131"/>
      <c r="P3131"/>
      <c r="Q3131"/>
      <c r="R3131"/>
      <c r="S3131"/>
      <c r="T3131"/>
      <c r="U3131"/>
      <c r="V3131"/>
      <c r="X3131" s="29"/>
      <c r="AB3131" s="108"/>
      <c r="AC3131" s="108"/>
    </row>
    <row r="3132" hidden="1" spans="1:29">
      <c r="A3132"/>
      <c r="B3132"/>
      <c r="C3132"/>
      <c r="D3132"/>
      <c r="E3132"/>
      <c r="F3132"/>
      <c r="G3132"/>
      <c r="H3132"/>
      <c r="I3132"/>
      <c r="J3132"/>
      <c r="K3132"/>
      <c r="L3132"/>
      <c r="M3132"/>
      <c r="N3132"/>
      <c r="O3132"/>
      <c r="P3132"/>
      <c r="Q3132"/>
      <c r="R3132"/>
      <c r="S3132"/>
      <c r="T3132"/>
      <c r="U3132"/>
      <c r="V3132"/>
      <c r="X3132" s="29"/>
      <c r="AB3132" s="108"/>
      <c r="AC3132" s="108"/>
    </row>
    <row r="3133" hidden="1" spans="1:29">
      <c r="A3133"/>
      <c r="B3133"/>
      <c r="C3133"/>
      <c r="D3133"/>
      <c r="E3133"/>
      <c r="F3133"/>
      <c r="G3133"/>
      <c r="H3133"/>
      <c r="I3133"/>
      <c r="J3133"/>
      <c r="K3133"/>
      <c r="L3133"/>
      <c r="M3133"/>
      <c r="N3133"/>
      <c r="O3133"/>
      <c r="P3133"/>
      <c r="Q3133"/>
      <c r="R3133"/>
      <c r="S3133"/>
      <c r="T3133"/>
      <c r="U3133"/>
      <c r="V3133"/>
      <c r="X3133" s="29"/>
      <c r="AB3133" s="108"/>
      <c r="AC3133" s="108"/>
    </row>
    <row r="3134" hidden="1" spans="1:29">
      <c r="A3134"/>
      <c r="B3134"/>
      <c r="C3134"/>
      <c r="D3134"/>
      <c r="E3134"/>
      <c r="F3134"/>
      <c r="G3134"/>
      <c r="H3134"/>
      <c r="I3134"/>
      <c r="J3134"/>
      <c r="K3134"/>
      <c r="L3134"/>
      <c r="M3134"/>
      <c r="N3134"/>
      <c r="O3134"/>
      <c r="P3134"/>
      <c r="Q3134"/>
      <c r="R3134"/>
      <c r="S3134"/>
      <c r="T3134"/>
      <c r="U3134"/>
      <c r="V3134"/>
      <c r="X3134" s="29"/>
      <c r="AB3134" s="108"/>
      <c r="AC3134" s="108"/>
    </row>
    <row r="3135" hidden="1" spans="1:29">
      <c r="A3135"/>
      <c r="B3135"/>
      <c r="C3135"/>
      <c r="D3135"/>
      <c r="E3135"/>
      <c r="F3135"/>
      <c r="G3135"/>
      <c r="H3135"/>
      <c r="I3135"/>
      <c r="J3135"/>
      <c r="K3135"/>
      <c r="L3135"/>
      <c r="M3135"/>
      <c r="N3135"/>
      <c r="O3135"/>
      <c r="P3135"/>
      <c r="Q3135"/>
      <c r="R3135"/>
      <c r="S3135"/>
      <c r="T3135"/>
      <c r="U3135"/>
      <c r="V3135"/>
      <c r="X3135" s="29"/>
      <c r="AB3135" s="108"/>
      <c r="AC3135" s="108"/>
    </row>
    <row r="3136" hidden="1" spans="1:29">
      <c r="A3136"/>
      <c r="B3136"/>
      <c r="C3136"/>
      <c r="D3136"/>
      <c r="E3136"/>
      <c r="F3136"/>
      <c r="G3136"/>
      <c r="H3136"/>
      <c r="I3136"/>
      <c r="J3136"/>
      <c r="K3136"/>
      <c r="L3136"/>
      <c r="M3136"/>
      <c r="N3136"/>
      <c r="O3136"/>
      <c r="P3136"/>
      <c r="Q3136"/>
      <c r="R3136"/>
      <c r="S3136"/>
      <c r="T3136"/>
      <c r="U3136"/>
      <c r="V3136"/>
      <c r="X3136" s="29"/>
      <c r="AB3136" s="108"/>
      <c r="AC3136" s="108"/>
    </row>
    <row r="3137" hidden="1" spans="1:29">
      <c r="A3137"/>
      <c r="B3137"/>
      <c r="C3137"/>
      <c r="D3137"/>
      <c r="E3137"/>
      <c r="F3137"/>
      <c r="G3137"/>
      <c r="H3137"/>
      <c r="I3137"/>
      <c r="J3137"/>
      <c r="K3137"/>
      <c r="L3137"/>
      <c r="M3137"/>
      <c r="N3137"/>
      <c r="O3137"/>
      <c r="P3137"/>
      <c r="Q3137"/>
      <c r="R3137"/>
      <c r="S3137"/>
      <c r="T3137"/>
      <c r="U3137"/>
      <c r="V3137"/>
      <c r="X3137" s="29"/>
      <c r="AB3137" s="108"/>
      <c r="AC3137" s="108"/>
    </row>
    <row r="3138" hidden="1" spans="1:29">
      <c r="A3138"/>
      <c r="B3138"/>
      <c r="C3138"/>
      <c r="D3138"/>
      <c r="E3138"/>
      <c r="F3138"/>
      <c r="G3138"/>
      <c r="H3138"/>
      <c r="I3138"/>
      <c r="J3138"/>
      <c r="K3138"/>
      <c r="L3138"/>
      <c r="M3138"/>
      <c r="N3138"/>
      <c r="O3138"/>
      <c r="P3138"/>
      <c r="Q3138"/>
      <c r="R3138"/>
      <c r="S3138"/>
      <c r="T3138"/>
      <c r="U3138"/>
      <c r="V3138"/>
      <c r="X3138" s="29"/>
      <c r="AB3138" s="108"/>
      <c r="AC3138" s="108"/>
    </row>
    <row r="3139" hidden="1" spans="1:29">
      <c r="A3139"/>
      <c r="B3139"/>
      <c r="C3139"/>
      <c r="D3139"/>
      <c r="E3139"/>
      <c r="F3139"/>
      <c r="G3139"/>
      <c r="H3139"/>
      <c r="I3139"/>
      <c r="J3139"/>
      <c r="K3139"/>
      <c r="L3139"/>
      <c r="M3139"/>
      <c r="N3139"/>
      <c r="O3139"/>
      <c r="P3139"/>
      <c r="Q3139"/>
      <c r="R3139"/>
      <c r="S3139"/>
      <c r="T3139"/>
      <c r="U3139"/>
      <c r="V3139"/>
      <c r="X3139" s="29"/>
      <c r="AB3139" s="108"/>
      <c r="AC3139" s="108"/>
    </row>
    <row r="3140" hidden="1" spans="1:29">
      <c r="A3140"/>
      <c r="B3140"/>
      <c r="C3140"/>
      <c r="D3140"/>
      <c r="E3140"/>
      <c r="F3140"/>
      <c r="G3140"/>
      <c r="H3140"/>
      <c r="I3140"/>
      <c r="J3140"/>
      <c r="K3140"/>
      <c r="L3140"/>
      <c r="M3140"/>
      <c r="N3140"/>
      <c r="O3140"/>
      <c r="P3140"/>
      <c r="Q3140"/>
      <c r="R3140"/>
      <c r="S3140"/>
      <c r="T3140"/>
      <c r="U3140"/>
      <c r="V3140"/>
      <c r="X3140" s="29"/>
      <c r="AB3140" s="108"/>
      <c r="AC3140" s="108"/>
    </row>
    <row r="3141" hidden="1" spans="1:29">
      <c r="A3141"/>
      <c r="B3141"/>
      <c r="C3141"/>
      <c r="D3141"/>
      <c r="E3141"/>
      <c r="F3141"/>
      <c r="G3141"/>
      <c r="H3141"/>
      <c r="I3141"/>
      <c r="J3141"/>
      <c r="K3141"/>
      <c r="L3141"/>
      <c r="M3141"/>
      <c r="N3141"/>
      <c r="O3141"/>
      <c r="P3141"/>
      <c r="Q3141"/>
      <c r="R3141"/>
      <c r="S3141"/>
      <c r="T3141"/>
      <c r="U3141"/>
      <c r="V3141"/>
      <c r="X3141" s="29"/>
      <c r="AB3141" s="108"/>
      <c r="AC3141" s="108"/>
    </row>
    <row r="3142" hidden="1" spans="1:29">
      <c r="A3142"/>
      <c r="B3142"/>
      <c r="C3142"/>
      <c r="D3142"/>
      <c r="E3142"/>
      <c r="F3142"/>
      <c r="G3142"/>
      <c r="H3142"/>
      <c r="I3142"/>
      <c r="J3142"/>
      <c r="K3142"/>
      <c r="L3142"/>
      <c r="M3142"/>
      <c r="N3142"/>
      <c r="O3142"/>
      <c r="P3142"/>
      <c r="Q3142"/>
      <c r="R3142"/>
      <c r="S3142"/>
      <c r="T3142"/>
      <c r="U3142"/>
      <c r="V3142"/>
      <c r="X3142" s="29"/>
      <c r="AB3142" s="108"/>
      <c r="AC3142" s="108"/>
    </row>
    <row r="3143" hidden="1" spans="1:29">
      <c r="A3143"/>
      <c r="B3143"/>
      <c r="C3143"/>
      <c r="D3143"/>
      <c r="E3143"/>
      <c r="F3143"/>
      <c r="G3143"/>
      <c r="H3143"/>
      <c r="I3143"/>
      <c r="J3143"/>
      <c r="K3143"/>
      <c r="L3143"/>
      <c r="M3143"/>
      <c r="N3143"/>
      <c r="O3143"/>
      <c r="P3143"/>
      <c r="Q3143"/>
      <c r="R3143"/>
      <c r="S3143"/>
      <c r="T3143"/>
      <c r="U3143"/>
      <c r="V3143"/>
      <c r="X3143" s="29"/>
      <c r="AB3143" s="108"/>
      <c r="AC3143" s="108"/>
    </row>
    <row r="3144" hidden="1" spans="1:29">
      <c r="A3144"/>
      <c r="B3144"/>
      <c r="C3144"/>
      <c r="D3144"/>
      <c r="E3144"/>
      <c r="F3144"/>
      <c r="G3144"/>
      <c r="H3144"/>
      <c r="I3144"/>
      <c r="J3144"/>
      <c r="K3144"/>
      <c r="L3144"/>
      <c r="M3144"/>
      <c r="N3144"/>
      <c r="O3144"/>
      <c r="P3144"/>
      <c r="Q3144"/>
      <c r="R3144"/>
      <c r="S3144"/>
      <c r="T3144"/>
      <c r="U3144"/>
      <c r="V3144"/>
      <c r="X3144" s="29"/>
      <c r="AB3144" s="108"/>
      <c r="AC3144" s="108"/>
    </row>
    <row r="3145" hidden="1" spans="1:29">
      <c r="A3145"/>
      <c r="B3145"/>
      <c r="C3145"/>
      <c r="D3145"/>
      <c r="E3145"/>
      <c r="F3145"/>
      <c r="G3145"/>
      <c r="H3145"/>
      <c r="I3145"/>
      <c r="J3145"/>
      <c r="K3145"/>
      <c r="L3145"/>
      <c r="M3145"/>
      <c r="N3145"/>
      <c r="O3145"/>
      <c r="P3145"/>
      <c r="Q3145"/>
      <c r="R3145"/>
      <c r="S3145"/>
      <c r="T3145"/>
      <c r="U3145"/>
      <c r="V3145"/>
      <c r="X3145" s="29"/>
      <c r="AB3145" s="108"/>
      <c r="AC3145" s="108"/>
    </row>
    <row r="3146" hidden="1" spans="1:29">
      <c r="A3146"/>
      <c r="B3146"/>
      <c r="C3146"/>
      <c r="D3146"/>
      <c r="E3146"/>
      <c r="F3146"/>
      <c r="G3146"/>
      <c r="H3146"/>
      <c r="I3146"/>
      <c r="J3146"/>
      <c r="K3146"/>
      <c r="L3146"/>
      <c r="M3146"/>
      <c r="N3146"/>
      <c r="O3146"/>
      <c r="P3146"/>
      <c r="Q3146"/>
      <c r="R3146"/>
      <c r="S3146"/>
      <c r="T3146"/>
      <c r="U3146"/>
      <c r="V3146"/>
      <c r="X3146" s="29"/>
      <c r="AB3146" s="108"/>
      <c r="AC3146" s="108"/>
    </row>
    <row r="3147" hidden="1" spans="1:29">
      <c r="A3147"/>
      <c r="B3147"/>
      <c r="C3147"/>
      <c r="D3147"/>
      <c r="E3147"/>
      <c r="F3147"/>
      <c r="G3147"/>
      <c r="H3147"/>
      <c r="I3147"/>
      <c r="J3147"/>
      <c r="K3147"/>
      <c r="L3147"/>
      <c r="M3147"/>
      <c r="N3147"/>
      <c r="O3147"/>
      <c r="P3147"/>
      <c r="Q3147"/>
      <c r="R3147"/>
      <c r="S3147"/>
      <c r="T3147"/>
      <c r="U3147"/>
      <c r="V3147"/>
      <c r="X3147" s="29"/>
      <c r="AB3147" s="108"/>
      <c r="AC3147" s="108"/>
    </row>
    <row r="3148" hidden="1" spans="1:29">
      <c r="A3148"/>
      <c r="B3148"/>
      <c r="C3148"/>
      <c r="D3148"/>
      <c r="E3148"/>
      <c r="F3148"/>
      <c r="G3148"/>
      <c r="H3148"/>
      <c r="I3148"/>
      <c r="J3148"/>
      <c r="K3148"/>
      <c r="L3148"/>
      <c r="M3148"/>
      <c r="N3148"/>
      <c r="O3148"/>
      <c r="P3148"/>
      <c r="Q3148"/>
      <c r="R3148"/>
      <c r="S3148"/>
      <c r="T3148"/>
      <c r="U3148"/>
      <c r="V3148"/>
      <c r="X3148" s="29"/>
      <c r="AB3148" s="108"/>
      <c r="AC3148" s="108"/>
    </row>
    <row r="3149" hidden="1" spans="1:29">
      <c r="A3149"/>
      <c r="B3149"/>
      <c r="C3149"/>
      <c r="D3149"/>
      <c r="E3149"/>
      <c r="F3149"/>
      <c r="G3149"/>
      <c r="H3149"/>
      <c r="I3149"/>
      <c r="J3149"/>
      <c r="K3149"/>
      <c r="L3149"/>
      <c r="M3149"/>
      <c r="N3149"/>
      <c r="O3149"/>
      <c r="P3149"/>
      <c r="Q3149"/>
      <c r="R3149"/>
      <c r="S3149"/>
      <c r="T3149"/>
      <c r="U3149"/>
      <c r="V3149"/>
      <c r="X3149" s="29"/>
      <c r="AB3149" s="108"/>
      <c r="AC3149" s="108"/>
    </row>
    <row r="3150" hidden="1" spans="1:29">
      <c r="A3150"/>
      <c r="B3150"/>
      <c r="C3150"/>
      <c r="D3150"/>
      <c r="E3150"/>
      <c r="F3150"/>
      <c r="G3150"/>
      <c r="H3150"/>
      <c r="I3150"/>
      <c r="J3150"/>
      <c r="K3150"/>
      <c r="L3150"/>
      <c r="M3150"/>
      <c r="N3150"/>
      <c r="O3150"/>
      <c r="P3150"/>
      <c r="Q3150"/>
      <c r="R3150"/>
      <c r="S3150"/>
      <c r="T3150"/>
      <c r="U3150"/>
      <c r="V3150"/>
      <c r="X3150" s="29"/>
      <c r="AB3150" s="108"/>
      <c r="AC3150" s="108"/>
    </row>
    <row r="3151" hidden="1" spans="1:29">
      <c r="A3151"/>
      <c r="B3151"/>
      <c r="C3151"/>
      <c r="D3151"/>
      <c r="E3151"/>
      <c r="F3151"/>
      <c r="G3151"/>
      <c r="H3151"/>
      <c r="I3151"/>
      <c r="J3151"/>
      <c r="K3151"/>
      <c r="L3151"/>
      <c r="M3151"/>
      <c r="N3151"/>
      <c r="O3151"/>
      <c r="P3151"/>
      <c r="Q3151"/>
      <c r="R3151"/>
      <c r="S3151"/>
      <c r="T3151"/>
      <c r="U3151"/>
      <c r="V3151"/>
      <c r="X3151" s="29"/>
      <c r="AB3151" s="108"/>
      <c r="AC3151" s="108"/>
    </row>
    <row r="3152" hidden="1" spans="1:29">
      <c r="A3152"/>
      <c r="B3152"/>
      <c r="C3152"/>
      <c r="D3152"/>
      <c r="E3152"/>
      <c r="F3152"/>
      <c r="G3152"/>
      <c r="H3152"/>
      <c r="I3152"/>
      <c r="J3152"/>
      <c r="K3152"/>
      <c r="L3152"/>
      <c r="M3152"/>
      <c r="N3152"/>
      <c r="O3152"/>
      <c r="P3152"/>
      <c r="Q3152"/>
      <c r="R3152"/>
      <c r="S3152"/>
      <c r="T3152"/>
      <c r="U3152"/>
      <c r="V3152"/>
      <c r="X3152" s="29"/>
      <c r="AB3152" s="108"/>
      <c r="AC3152" s="108"/>
    </row>
    <row r="3153" hidden="1" spans="1:29">
      <c r="A3153"/>
      <c r="B3153"/>
      <c r="C3153"/>
      <c r="D3153"/>
      <c r="E3153"/>
      <c r="F3153"/>
      <c r="G3153"/>
      <c r="H3153"/>
      <c r="I3153"/>
      <c r="J3153"/>
      <c r="K3153"/>
      <c r="L3153"/>
      <c r="M3153"/>
      <c r="N3153"/>
      <c r="O3153"/>
      <c r="P3153"/>
      <c r="Q3153"/>
      <c r="R3153"/>
      <c r="S3153"/>
      <c r="T3153"/>
      <c r="U3153"/>
      <c r="V3153"/>
      <c r="X3153" s="29"/>
      <c r="AB3153" s="108"/>
      <c r="AC3153" s="108"/>
    </row>
    <row r="3154" hidden="1" spans="1:29">
      <c r="A3154"/>
      <c r="B3154"/>
      <c r="C3154"/>
      <c r="D3154"/>
      <c r="E3154"/>
      <c r="F3154"/>
      <c r="G3154"/>
      <c r="H3154"/>
      <c r="I3154"/>
      <c r="J3154"/>
      <c r="K3154"/>
      <c r="L3154"/>
      <c r="M3154"/>
      <c r="N3154"/>
      <c r="O3154"/>
      <c r="P3154"/>
      <c r="Q3154"/>
      <c r="R3154"/>
      <c r="S3154"/>
      <c r="T3154"/>
      <c r="U3154"/>
      <c r="V3154"/>
      <c r="X3154" s="29"/>
      <c r="AB3154" s="108"/>
      <c r="AC3154" s="108"/>
    </row>
    <row r="3155" hidden="1" spans="1:29">
      <c r="A3155"/>
      <c r="B3155"/>
      <c r="C3155"/>
      <c r="D3155"/>
      <c r="E3155"/>
      <c r="F3155"/>
      <c r="G3155"/>
      <c r="H3155"/>
      <c r="I3155"/>
      <c r="J3155"/>
      <c r="K3155"/>
      <c r="L3155"/>
      <c r="M3155"/>
      <c r="N3155"/>
      <c r="O3155"/>
      <c r="P3155"/>
      <c r="Q3155"/>
      <c r="R3155"/>
      <c r="S3155"/>
      <c r="T3155"/>
      <c r="U3155"/>
      <c r="V3155"/>
      <c r="X3155" s="29"/>
      <c r="AB3155" s="108"/>
      <c r="AC3155" s="108"/>
    </row>
    <row r="3156" hidden="1" spans="1:29">
      <c r="A3156"/>
      <c r="B3156"/>
      <c r="C3156"/>
      <c r="D3156"/>
      <c r="E3156"/>
      <c r="F3156"/>
      <c r="G3156"/>
      <c r="H3156"/>
      <c r="I3156"/>
      <c r="J3156"/>
      <c r="K3156"/>
      <c r="L3156"/>
      <c r="M3156"/>
      <c r="N3156"/>
      <c r="O3156"/>
      <c r="P3156"/>
      <c r="Q3156"/>
      <c r="R3156"/>
      <c r="S3156"/>
      <c r="T3156"/>
      <c r="U3156"/>
      <c r="V3156"/>
      <c r="X3156" s="29"/>
      <c r="AB3156" s="108"/>
      <c r="AC3156" s="108"/>
    </row>
    <row r="3157" hidden="1" spans="1:29">
      <c r="A3157"/>
      <c r="B3157"/>
      <c r="C3157"/>
      <c r="D3157"/>
      <c r="E3157"/>
      <c r="F3157"/>
      <c r="G3157"/>
      <c r="H3157"/>
      <c r="I3157"/>
      <c r="J3157"/>
      <c r="K3157"/>
      <c r="L3157"/>
      <c r="M3157"/>
      <c r="N3157"/>
      <c r="O3157"/>
      <c r="P3157"/>
      <c r="Q3157"/>
      <c r="R3157"/>
      <c r="S3157"/>
      <c r="T3157"/>
      <c r="U3157"/>
      <c r="V3157"/>
      <c r="X3157" s="29"/>
      <c r="AB3157" s="108"/>
      <c r="AC3157" s="108"/>
    </row>
    <row r="3158" hidden="1" spans="1:29">
      <c r="A3158"/>
      <c r="B3158"/>
      <c r="C3158"/>
      <c r="D3158"/>
      <c r="E3158"/>
      <c r="F3158"/>
      <c r="G3158"/>
      <c r="H3158"/>
      <c r="I3158"/>
      <c r="J3158"/>
      <c r="K3158"/>
      <c r="L3158"/>
      <c r="M3158"/>
      <c r="N3158"/>
      <c r="O3158"/>
      <c r="P3158"/>
      <c r="Q3158"/>
      <c r="R3158"/>
      <c r="S3158"/>
      <c r="T3158"/>
      <c r="U3158"/>
      <c r="V3158"/>
      <c r="X3158" s="29"/>
      <c r="AB3158" s="108"/>
      <c r="AC3158" s="108"/>
    </row>
    <row r="3159" hidden="1" spans="1:29">
      <c r="A3159"/>
      <c r="B3159"/>
      <c r="C3159"/>
      <c r="D3159"/>
      <c r="E3159"/>
      <c r="F3159"/>
      <c r="G3159"/>
      <c r="H3159"/>
      <c r="I3159"/>
      <c r="J3159"/>
      <c r="K3159"/>
      <c r="L3159"/>
      <c r="M3159"/>
      <c r="N3159"/>
      <c r="O3159"/>
      <c r="P3159"/>
      <c r="Q3159"/>
      <c r="R3159"/>
      <c r="S3159"/>
      <c r="T3159"/>
      <c r="U3159"/>
      <c r="V3159"/>
      <c r="X3159" s="29"/>
      <c r="AB3159" s="108"/>
      <c r="AC3159" s="108"/>
    </row>
    <row r="3160" hidden="1" spans="1:29">
      <c r="A3160"/>
      <c r="B3160"/>
      <c r="C3160"/>
      <c r="D3160"/>
      <c r="E3160"/>
      <c r="F3160"/>
      <c r="G3160"/>
      <c r="H3160"/>
      <c r="I3160"/>
      <c r="J3160"/>
      <c r="K3160"/>
      <c r="L3160"/>
      <c r="M3160"/>
      <c r="N3160"/>
      <c r="O3160"/>
      <c r="P3160"/>
      <c r="Q3160"/>
      <c r="R3160"/>
      <c r="S3160"/>
      <c r="T3160"/>
      <c r="U3160"/>
      <c r="V3160"/>
      <c r="X3160" s="29"/>
      <c r="AB3160" s="108"/>
      <c r="AC3160" s="108"/>
    </row>
    <row r="3161" hidden="1" spans="1:29">
      <c r="A3161"/>
      <c r="B3161"/>
      <c r="C3161"/>
      <c r="D3161"/>
      <c r="E3161"/>
      <c r="F3161"/>
      <c r="G3161"/>
      <c r="H3161"/>
      <c r="I3161"/>
      <c r="J3161"/>
      <c r="K3161"/>
      <c r="L3161"/>
      <c r="M3161"/>
      <c r="N3161"/>
      <c r="O3161"/>
      <c r="P3161"/>
      <c r="Q3161"/>
      <c r="R3161"/>
      <c r="S3161"/>
      <c r="T3161"/>
      <c r="U3161"/>
      <c r="V3161"/>
      <c r="X3161" s="29"/>
      <c r="AB3161" s="108"/>
      <c r="AC3161" s="108"/>
    </row>
    <row r="3162" hidden="1" spans="1:29">
      <c r="A3162"/>
      <c r="B3162"/>
      <c r="C3162"/>
      <c r="D3162"/>
      <c r="E3162"/>
      <c r="F3162"/>
      <c r="G3162"/>
      <c r="H3162"/>
      <c r="I3162"/>
      <c r="J3162"/>
      <c r="K3162"/>
      <c r="L3162"/>
      <c r="M3162"/>
      <c r="N3162"/>
      <c r="O3162"/>
      <c r="P3162"/>
      <c r="Q3162"/>
      <c r="R3162"/>
      <c r="S3162"/>
      <c r="T3162"/>
      <c r="U3162"/>
      <c r="V3162"/>
      <c r="X3162" s="29"/>
      <c r="AB3162" s="108"/>
      <c r="AC3162" s="108"/>
    </row>
    <row r="3163" hidden="1" spans="1:29">
      <c r="A3163"/>
      <c r="B3163"/>
      <c r="C3163"/>
      <c r="D3163"/>
      <c r="E3163"/>
      <c r="F3163"/>
      <c r="G3163"/>
      <c r="H3163"/>
      <c r="I3163"/>
      <c r="J3163"/>
      <c r="K3163"/>
      <c r="L3163"/>
      <c r="M3163"/>
      <c r="N3163"/>
      <c r="O3163"/>
      <c r="P3163"/>
      <c r="Q3163"/>
      <c r="R3163"/>
      <c r="S3163"/>
      <c r="T3163"/>
      <c r="U3163"/>
      <c r="V3163"/>
      <c r="X3163" s="29"/>
      <c r="AB3163" s="108"/>
      <c r="AC3163" s="108"/>
    </row>
    <row r="3164" hidden="1" spans="1:29">
      <c r="A3164"/>
      <c r="B3164"/>
      <c r="C3164"/>
      <c r="D3164"/>
      <c r="E3164"/>
      <c r="F3164"/>
      <c r="G3164"/>
      <c r="H3164"/>
      <c r="I3164"/>
      <c r="J3164"/>
      <c r="K3164"/>
      <c r="L3164"/>
      <c r="M3164"/>
      <c r="N3164"/>
      <c r="O3164"/>
      <c r="P3164"/>
      <c r="Q3164"/>
      <c r="R3164"/>
      <c r="S3164"/>
      <c r="T3164"/>
      <c r="U3164"/>
      <c r="V3164"/>
      <c r="X3164" s="29"/>
      <c r="AB3164" s="108"/>
      <c r="AC3164" s="108"/>
    </row>
    <row r="3165" hidden="1" spans="1:29">
      <c r="A3165"/>
      <c r="B3165"/>
      <c r="C3165"/>
      <c r="D3165"/>
      <c r="E3165"/>
      <c r="F3165"/>
      <c r="G3165"/>
      <c r="H3165"/>
      <c r="I3165"/>
      <c r="J3165"/>
      <c r="K3165"/>
      <c r="L3165"/>
      <c r="M3165"/>
      <c r="N3165"/>
      <c r="O3165"/>
      <c r="P3165"/>
      <c r="Q3165"/>
      <c r="R3165"/>
      <c r="S3165"/>
      <c r="T3165"/>
      <c r="U3165"/>
      <c r="V3165"/>
      <c r="X3165" s="29"/>
      <c r="AB3165" s="108"/>
      <c r="AC3165" s="108"/>
    </row>
    <row r="3166" hidden="1" spans="1:29">
      <c r="A3166"/>
      <c r="B3166"/>
      <c r="C3166"/>
      <c r="D3166"/>
      <c r="E3166"/>
      <c r="F3166"/>
      <c r="G3166"/>
      <c r="H3166"/>
      <c r="I3166"/>
      <c r="J3166"/>
      <c r="K3166"/>
      <c r="L3166"/>
      <c r="M3166"/>
      <c r="N3166"/>
      <c r="O3166"/>
      <c r="P3166"/>
      <c r="Q3166"/>
      <c r="R3166"/>
      <c r="S3166"/>
      <c r="T3166"/>
      <c r="U3166"/>
      <c r="V3166"/>
      <c r="X3166" s="29"/>
      <c r="AB3166" s="108"/>
      <c r="AC3166" s="108"/>
    </row>
    <row r="3167" hidden="1" spans="1:29">
      <c r="A3167"/>
      <c r="B3167"/>
      <c r="C3167"/>
      <c r="D3167"/>
      <c r="E3167"/>
      <c r="F3167"/>
      <c r="G3167"/>
      <c r="H3167"/>
      <c r="I3167"/>
      <c r="J3167"/>
      <c r="K3167"/>
      <c r="L3167"/>
      <c r="M3167"/>
      <c r="N3167"/>
      <c r="O3167"/>
      <c r="P3167"/>
      <c r="Q3167"/>
      <c r="R3167"/>
      <c r="S3167"/>
      <c r="T3167"/>
      <c r="U3167"/>
      <c r="V3167"/>
      <c r="X3167" s="29"/>
      <c r="AB3167" s="108"/>
      <c r="AC3167" s="108"/>
    </row>
    <row r="3168" hidden="1" spans="1:29">
      <c r="A3168"/>
      <c r="B3168"/>
      <c r="C3168"/>
      <c r="D3168"/>
      <c r="E3168"/>
      <c r="F3168"/>
      <c r="G3168"/>
      <c r="H3168"/>
      <c r="I3168"/>
      <c r="J3168"/>
      <c r="K3168"/>
      <c r="L3168"/>
      <c r="M3168"/>
      <c r="N3168"/>
      <c r="O3168"/>
      <c r="P3168"/>
      <c r="Q3168"/>
      <c r="R3168"/>
      <c r="S3168"/>
      <c r="T3168"/>
      <c r="U3168"/>
      <c r="V3168"/>
      <c r="X3168" s="29"/>
      <c r="AB3168" s="108"/>
      <c r="AC3168" s="108"/>
    </row>
    <row r="3169" hidden="1" spans="1:29">
      <c r="A3169"/>
      <c r="B3169"/>
      <c r="C3169"/>
      <c r="D3169"/>
      <c r="E3169"/>
      <c r="F3169"/>
      <c r="G3169"/>
      <c r="H3169"/>
      <c r="I3169"/>
      <c r="J3169"/>
      <c r="K3169"/>
      <c r="L3169"/>
      <c r="M3169"/>
      <c r="N3169"/>
      <c r="O3169"/>
      <c r="P3169"/>
      <c r="Q3169"/>
      <c r="R3169"/>
      <c r="S3169"/>
      <c r="T3169"/>
      <c r="U3169"/>
      <c r="V3169"/>
      <c r="X3169" s="29"/>
      <c r="AB3169" s="108"/>
      <c r="AC3169" s="108"/>
    </row>
    <row r="3170" hidden="1" spans="1:29">
      <c r="A3170"/>
      <c r="B3170"/>
      <c r="C3170"/>
      <c r="D3170"/>
      <c r="E3170"/>
      <c r="F3170"/>
      <c r="G3170"/>
      <c r="H3170"/>
      <c r="I3170"/>
      <c r="J3170"/>
      <c r="K3170"/>
      <c r="L3170"/>
      <c r="M3170"/>
      <c r="N3170"/>
      <c r="O3170"/>
      <c r="P3170"/>
      <c r="Q3170"/>
      <c r="R3170"/>
      <c r="S3170"/>
      <c r="T3170"/>
      <c r="U3170"/>
      <c r="V3170"/>
      <c r="X3170" s="29"/>
      <c r="AB3170" s="108"/>
      <c r="AC3170" s="108"/>
    </row>
    <row r="3171" hidden="1" spans="1:29">
      <c r="A3171"/>
      <c r="B3171"/>
      <c r="C3171"/>
      <c r="D3171"/>
      <c r="E3171"/>
      <c r="F3171"/>
      <c r="G3171"/>
      <c r="H3171"/>
      <c r="I3171"/>
      <c r="J3171"/>
      <c r="K3171"/>
      <c r="L3171"/>
      <c r="M3171"/>
      <c r="N3171"/>
      <c r="O3171"/>
      <c r="P3171"/>
      <c r="Q3171"/>
      <c r="R3171"/>
      <c r="S3171"/>
      <c r="T3171"/>
      <c r="U3171"/>
      <c r="V3171"/>
      <c r="X3171" s="29"/>
      <c r="AB3171" s="108"/>
      <c r="AC3171" s="108"/>
    </row>
    <row r="3172" hidden="1" spans="1:29">
      <c r="A3172"/>
      <c r="B3172"/>
      <c r="C3172"/>
      <c r="D3172"/>
      <c r="E3172"/>
      <c r="F3172"/>
      <c r="G3172"/>
      <c r="H3172"/>
      <c r="I3172"/>
      <c r="J3172"/>
      <c r="K3172"/>
      <c r="L3172"/>
      <c r="M3172"/>
      <c r="N3172"/>
      <c r="O3172"/>
      <c r="P3172"/>
      <c r="Q3172"/>
      <c r="R3172"/>
      <c r="S3172"/>
      <c r="T3172"/>
      <c r="U3172"/>
      <c r="V3172"/>
      <c r="X3172" s="29"/>
      <c r="AB3172" s="108"/>
      <c r="AC3172" s="108"/>
    </row>
    <row r="3173" hidden="1" spans="1:29">
      <c r="A3173"/>
      <c r="B3173"/>
      <c r="C3173"/>
      <c r="D3173"/>
      <c r="E3173"/>
      <c r="F3173"/>
      <c r="G3173"/>
      <c r="H3173"/>
      <c r="I3173"/>
      <c r="J3173"/>
      <c r="K3173"/>
      <c r="L3173"/>
      <c r="M3173"/>
      <c r="N3173"/>
      <c r="O3173"/>
      <c r="P3173"/>
      <c r="Q3173"/>
      <c r="R3173"/>
      <c r="S3173"/>
      <c r="T3173"/>
      <c r="U3173"/>
      <c r="V3173"/>
      <c r="X3173" s="29"/>
      <c r="AB3173" s="108"/>
      <c r="AC3173" s="108"/>
    </row>
    <row r="3174" hidden="1" spans="1:29">
      <c r="A3174"/>
      <c r="B3174"/>
      <c r="C3174"/>
      <c r="D3174"/>
      <c r="E3174"/>
      <c r="F3174"/>
      <c r="G3174"/>
      <c r="H3174"/>
      <c r="I3174"/>
      <c r="J3174"/>
      <c r="K3174"/>
      <c r="L3174"/>
      <c r="M3174"/>
      <c r="N3174"/>
      <c r="O3174"/>
      <c r="P3174"/>
      <c r="Q3174"/>
      <c r="R3174"/>
      <c r="S3174"/>
      <c r="T3174"/>
      <c r="U3174"/>
      <c r="V3174"/>
      <c r="X3174" s="29"/>
      <c r="AB3174" s="108"/>
      <c r="AC3174" s="108"/>
    </row>
    <row r="3175" hidden="1" spans="1:29">
      <c r="A3175"/>
      <c r="B3175"/>
      <c r="C3175"/>
      <c r="D3175"/>
      <c r="E3175"/>
      <c r="F3175"/>
      <c r="G3175"/>
      <c r="H3175"/>
      <c r="I3175"/>
      <c r="J3175"/>
      <c r="K3175"/>
      <c r="L3175"/>
      <c r="M3175"/>
      <c r="N3175"/>
      <c r="O3175"/>
      <c r="P3175"/>
      <c r="Q3175"/>
      <c r="R3175"/>
      <c r="S3175"/>
      <c r="T3175"/>
      <c r="U3175"/>
      <c r="V3175"/>
      <c r="X3175" s="29"/>
      <c r="AB3175" s="108"/>
      <c r="AC3175" s="108"/>
    </row>
    <row r="3176" hidden="1" spans="1:29">
      <c r="A3176"/>
      <c r="B3176"/>
      <c r="C3176"/>
      <c r="D3176"/>
      <c r="E3176"/>
      <c r="F3176"/>
      <c r="G3176"/>
      <c r="H3176"/>
      <c r="I3176"/>
      <c r="J3176"/>
      <c r="K3176"/>
      <c r="L3176"/>
      <c r="M3176"/>
      <c r="N3176"/>
      <c r="O3176"/>
      <c r="P3176"/>
      <c r="Q3176"/>
      <c r="R3176"/>
      <c r="S3176"/>
      <c r="T3176"/>
      <c r="U3176"/>
      <c r="V3176"/>
      <c r="X3176" s="29"/>
      <c r="AB3176" s="108"/>
      <c r="AC3176" s="108"/>
    </row>
    <row r="3177" hidden="1" spans="1:29">
      <c r="A3177"/>
      <c r="B3177"/>
      <c r="C3177"/>
      <c r="D3177"/>
      <c r="E3177"/>
      <c r="F3177"/>
      <c r="G3177"/>
      <c r="H3177"/>
      <c r="I3177"/>
      <c r="J3177"/>
      <c r="K3177"/>
      <c r="L3177"/>
      <c r="M3177"/>
      <c r="N3177"/>
      <c r="O3177"/>
      <c r="P3177"/>
      <c r="Q3177"/>
      <c r="R3177"/>
      <c r="S3177"/>
      <c r="T3177"/>
      <c r="U3177"/>
      <c r="V3177"/>
      <c r="X3177" s="29"/>
      <c r="AB3177" s="108"/>
      <c r="AC3177" s="108"/>
    </row>
    <row r="3178" hidden="1" spans="1:29">
      <c r="A3178"/>
      <c r="B3178"/>
      <c r="C3178"/>
      <c r="D3178"/>
      <c r="E3178"/>
      <c r="F3178"/>
      <c r="G3178"/>
      <c r="H3178"/>
      <c r="I3178"/>
      <c r="J3178"/>
      <c r="K3178"/>
      <c r="L3178"/>
      <c r="M3178"/>
      <c r="N3178"/>
      <c r="O3178"/>
      <c r="P3178"/>
      <c r="Q3178"/>
      <c r="R3178"/>
      <c r="S3178"/>
      <c r="T3178"/>
      <c r="U3178"/>
      <c r="V3178"/>
      <c r="X3178" s="29"/>
      <c r="AB3178" s="108"/>
      <c r="AC3178" s="108"/>
    </row>
    <row r="3179" hidden="1" spans="1:29">
      <c r="A3179"/>
      <c r="B3179"/>
      <c r="C3179"/>
      <c r="D3179"/>
      <c r="E3179"/>
      <c r="F3179"/>
      <c r="G3179"/>
      <c r="H3179"/>
      <c r="I3179"/>
      <c r="J3179"/>
      <c r="K3179"/>
      <c r="L3179"/>
      <c r="M3179"/>
      <c r="N3179"/>
      <c r="O3179"/>
      <c r="P3179"/>
      <c r="Q3179"/>
      <c r="R3179"/>
      <c r="S3179"/>
      <c r="T3179"/>
      <c r="U3179"/>
      <c r="V3179"/>
      <c r="X3179" s="29"/>
      <c r="AB3179" s="108"/>
      <c r="AC3179" s="108"/>
    </row>
    <row r="3180" hidden="1" spans="1:29">
      <c r="A3180"/>
      <c r="B3180"/>
      <c r="C3180"/>
      <c r="D3180"/>
      <c r="E3180"/>
      <c r="F3180"/>
      <c r="G3180"/>
      <c r="H3180"/>
      <c r="I3180"/>
      <c r="J3180"/>
      <c r="K3180"/>
      <c r="L3180"/>
      <c r="M3180"/>
      <c r="N3180"/>
      <c r="O3180"/>
      <c r="P3180"/>
      <c r="Q3180"/>
      <c r="R3180"/>
      <c r="S3180"/>
      <c r="T3180"/>
      <c r="U3180"/>
      <c r="V3180"/>
      <c r="X3180" s="29"/>
      <c r="AB3180" s="108"/>
      <c r="AC3180" s="108"/>
    </row>
    <row r="3181" hidden="1" spans="1:29">
      <c r="A3181"/>
      <c r="B3181"/>
      <c r="C3181"/>
      <c r="D3181"/>
      <c r="E3181"/>
      <c r="F3181"/>
      <c r="G3181"/>
      <c r="H3181"/>
      <c r="I3181"/>
      <c r="J3181"/>
      <c r="K3181"/>
      <c r="L3181"/>
      <c r="M3181"/>
      <c r="N3181"/>
      <c r="O3181"/>
      <c r="P3181"/>
      <c r="Q3181"/>
      <c r="R3181"/>
      <c r="S3181"/>
      <c r="T3181"/>
      <c r="U3181"/>
      <c r="V3181"/>
      <c r="X3181" s="29"/>
      <c r="AB3181" s="108"/>
      <c r="AC3181" s="108"/>
    </row>
    <row r="3182" hidden="1" spans="1:29">
      <c r="A3182"/>
      <c r="B3182"/>
      <c r="C3182"/>
      <c r="D3182"/>
      <c r="E3182"/>
      <c r="F3182"/>
      <c r="G3182"/>
      <c r="H3182"/>
      <c r="I3182"/>
      <c r="J3182"/>
      <c r="K3182"/>
      <c r="L3182"/>
      <c r="M3182"/>
      <c r="N3182"/>
      <c r="O3182"/>
      <c r="P3182"/>
      <c r="Q3182"/>
      <c r="R3182"/>
      <c r="S3182"/>
      <c r="T3182"/>
      <c r="U3182"/>
      <c r="V3182"/>
      <c r="X3182" s="29"/>
      <c r="AB3182" s="108"/>
      <c r="AC3182" s="108"/>
    </row>
    <row r="3183" hidden="1" spans="1:29">
      <c r="A3183"/>
      <c r="B3183"/>
      <c r="C3183"/>
      <c r="D3183"/>
      <c r="E3183"/>
      <c r="F3183"/>
      <c r="G3183"/>
      <c r="H3183"/>
      <c r="I3183"/>
      <c r="J3183"/>
      <c r="K3183"/>
      <c r="L3183"/>
      <c r="M3183"/>
      <c r="N3183"/>
      <c r="O3183"/>
      <c r="P3183"/>
      <c r="Q3183"/>
      <c r="R3183"/>
      <c r="S3183"/>
      <c r="T3183"/>
      <c r="U3183"/>
      <c r="V3183"/>
      <c r="X3183" s="29"/>
      <c r="AB3183" s="108"/>
      <c r="AC3183" s="108"/>
    </row>
    <row r="3184" hidden="1" spans="1:29">
      <c r="A3184"/>
      <c r="B3184"/>
      <c r="C3184"/>
      <c r="D3184"/>
      <c r="E3184"/>
      <c r="F3184"/>
      <c r="G3184"/>
      <c r="H3184"/>
      <c r="I3184"/>
      <c r="J3184"/>
      <c r="K3184"/>
      <c r="L3184"/>
      <c r="M3184"/>
      <c r="N3184"/>
      <c r="O3184"/>
      <c r="P3184"/>
      <c r="Q3184"/>
      <c r="R3184"/>
      <c r="S3184"/>
      <c r="T3184"/>
      <c r="U3184"/>
      <c r="V3184"/>
      <c r="X3184" s="29"/>
      <c r="AB3184" s="108"/>
      <c r="AC3184" s="108"/>
    </row>
    <row r="3185" hidden="1" spans="1:29">
      <c r="A3185"/>
      <c r="B3185"/>
      <c r="C3185"/>
      <c r="D3185"/>
      <c r="E3185"/>
      <c r="F3185"/>
      <c r="G3185"/>
      <c r="H3185"/>
      <c r="I3185"/>
      <c r="J3185"/>
      <c r="K3185"/>
      <c r="L3185"/>
      <c r="M3185"/>
      <c r="N3185"/>
      <c r="O3185"/>
      <c r="P3185"/>
      <c r="Q3185"/>
      <c r="R3185"/>
      <c r="S3185"/>
      <c r="T3185"/>
      <c r="U3185"/>
      <c r="V3185"/>
      <c r="X3185" s="29"/>
      <c r="AB3185" s="108"/>
      <c r="AC3185" s="108"/>
    </row>
    <row r="3186" hidden="1" spans="1:29">
      <c r="A3186"/>
      <c r="B3186"/>
      <c r="C3186"/>
      <c r="D3186"/>
      <c r="E3186"/>
      <c r="F3186"/>
      <c r="G3186"/>
      <c r="H3186"/>
      <c r="I3186"/>
      <c r="J3186"/>
      <c r="K3186"/>
      <c r="L3186"/>
      <c r="M3186"/>
      <c r="N3186"/>
      <c r="O3186"/>
      <c r="P3186"/>
      <c r="Q3186"/>
      <c r="R3186"/>
      <c r="S3186"/>
      <c r="T3186"/>
      <c r="U3186"/>
      <c r="V3186"/>
      <c r="X3186" s="29"/>
      <c r="AB3186" s="108"/>
      <c r="AC3186" s="108"/>
    </row>
    <row r="3187" hidden="1" spans="1:29">
      <c r="A3187"/>
      <c r="B3187"/>
      <c r="C3187"/>
      <c r="D3187"/>
      <c r="E3187"/>
      <c r="F3187"/>
      <c r="G3187"/>
      <c r="H3187"/>
      <c r="I3187"/>
      <c r="J3187"/>
      <c r="K3187"/>
      <c r="L3187"/>
      <c r="M3187"/>
      <c r="N3187"/>
      <c r="O3187"/>
      <c r="P3187"/>
      <c r="Q3187"/>
      <c r="R3187"/>
      <c r="S3187"/>
      <c r="T3187"/>
      <c r="U3187"/>
      <c r="V3187"/>
      <c r="X3187" s="29"/>
      <c r="AB3187" s="108"/>
      <c r="AC3187" s="108"/>
    </row>
    <row r="3188" hidden="1" spans="1:29">
      <c r="A3188"/>
      <c r="B3188"/>
      <c r="C3188"/>
      <c r="D3188"/>
      <c r="E3188"/>
      <c r="F3188"/>
      <c r="G3188"/>
      <c r="H3188"/>
      <c r="I3188"/>
      <c r="J3188"/>
      <c r="K3188"/>
      <c r="L3188"/>
      <c r="M3188"/>
      <c r="N3188"/>
      <c r="O3188"/>
      <c r="P3188"/>
      <c r="Q3188"/>
      <c r="R3188"/>
      <c r="S3188"/>
      <c r="T3188"/>
      <c r="U3188"/>
      <c r="V3188"/>
      <c r="X3188" s="29"/>
      <c r="AB3188" s="108"/>
      <c r="AC3188" s="108"/>
    </row>
    <row r="3189" hidden="1" spans="1:29">
      <c r="A3189"/>
      <c r="B3189"/>
      <c r="C3189"/>
      <c r="D3189"/>
      <c r="E3189"/>
      <c r="F3189"/>
      <c r="G3189"/>
      <c r="H3189"/>
      <c r="I3189"/>
      <c r="J3189"/>
      <c r="K3189"/>
      <c r="L3189"/>
      <c r="M3189"/>
      <c r="N3189"/>
      <c r="O3189"/>
      <c r="P3189"/>
      <c r="Q3189"/>
      <c r="R3189"/>
      <c r="S3189"/>
      <c r="T3189"/>
      <c r="U3189"/>
      <c r="V3189"/>
      <c r="X3189" s="29"/>
      <c r="AB3189" s="108"/>
      <c r="AC3189" s="108"/>
    </row>
    <row r="3190" hidden="1" spans="1:29">
      <c r="A3190"/>
      <c r="B3190"/>
      <c r="C3190"/>
      <c r="D3190"/>
      <c r="E3190"/>
      <c r="F3190"/>
      <c r="G3190"/>
      <c r="H3190"/>
      <c r="I3190"/>
      <c r="J3190"/>
      <c r="K3190"/>
      <c r="L3190"/>
      <c r="M3190"/>
      <c r="N3190"/>
      <c r="O3190"/>
      <c r="P3190"/>
      <c r="Q3190"/>
      <c r="R3190"/>
      <c r="S3190"/>
      <c r="T3190"/>
      <c r="U3190"/>
      <c r="V3190"/>
      <c r="X3190" s="29"/>
      <c r="AB3190" s="108"/>
      <c r="AC3190" s="108"/>
    </row>
    <row r="3191" hidden="1" spans="1:29">
      <c r="A3191"/>
      <c r="B3191"/>
      <c r="C3191"/>
      <c r="D3191"/>
      <c r="E3191"/>
      <c r="F3191"/>
      <c r="G3191"/>
      <c r="H3191"/>
      <c r="I3191"/>
      <c r="J3191"/>
      <c r="K3191"/>
      <c r="L3191"/>
      <c r="M3191"/>
      <c r="N3191"/>
      <c r="O3191"/>
      <c r="P3191"/>
      <c r="Q3191"/>
      <c r="R3191"/>
      <c r="S3191"/>
      <c r="T3191"/>
      <c r="U3191"/>
      <c r="V3191"/>
      <c r="X3191" s="29"/>
      <c r="AB3191" s="108"/>
      <c r="AC3191" s="108"/>
    </row>
    <row r="3192" hidden="1" spans="1:29">
      <c r="A3192"/>
      <c r="B3192"/>
      <c r="C3192"/>
      <c r="D3192"/>
      <c r="E3192"/>
      <c r="F3192"/>
      <c r="G3192"/>
      <c r="H3192"/>
      <c r="I3192"/>
      <c r="J3192"/>
      <c r="K3192"/>
      <c r="L3192"/>
      <c r="M3192"/>
      <c r="N3192"/>
      <c r="O3192"/>
      <c r="P3192"/>
      <c r="Q3192"/>
      <c r="R3192"/>
      <c r="S3192"/>
      <c r="T3192"/>
      <c r="U3192"/>
      <c r="V3192"/>
      <c r="X3192" s="29"/>
      <c r="AB3192" s="108"/>
      <c r="AC3192" s="108"/>
    </row>
    <row r="3193" hidden="1" spans="1:29">
      <c r="A3193"/>
      <c r="B3193"/>
      <c r="C3193"/>
      <c r="D3193"/>
      <c r="E3193"/>
      <c r="F3193"/>
      <c r="G3193"/>
      <c r="H3193"/>
      <c r="I3193"/>
      <c r="J3193"/>
      <c r="K3193"/>
      <c r="L3193"/>
      <c r="M3193"/>
      <c r="N3193"/>
      <c r="O3193"/>
      <c r="P3193"/>
      <c r="Q3193"/>
      <c r="R3193"/>
      <c r="S3193"/>
      <c r="T3193"/>
      <c r="U3193"/>
      <c r="V3193"/>
      <c r="X3193" s="29"/>
      <c r="AB3193" s="108"/>
      <c r="AC3193" s="108"/>
    </row>
    <row r="3194" hidden="1" spans="1:29">
      <c r="A3194"/>
      <c r="B3194"/>
      <c r="C3194"/>
      <c r="D3194"/>
      <c r="E3194"/>
      <c r="F3194"/>
      <c r="G3194"/>
      <c r="H3194"/>
      <c r="I3194"/>
      <c r="J3194"/>
      <c r="K3194"/>
      <c r="L3194"/>
      <c r="M3194"/>
      <c r="N3194"/>
      <c r="O3194"/>
      <c r="P3194"/>
      <c r="Q3194"/>
      <c r="R3194"/>
      <c r="S3194"/>
      <c r="T3194"/>
      <c r="U3194"/>
      <c r="V3194"/>
      <c r="X3194" s="29"/>
      <c r="AB3194" s="108"/>
      <c r="AC3194" s="108"/>
    </row>
    <row r="3195" hidden="1" spans="1:29">
      <c r="A3195"/>
      <c r="B3195"/>
      <c r="C3195"/>
      <c r="D3195"/>
      <c r="E3195"/>
      <c r="F3195"/>
      <c r="G3195"/>
      <c r="H3195"/>
      <c r="I3195"/>
      <c r="J3195"/>
      <c r="K3195"/>
      <c r="L3195"/>
      <c r="M3195"/>
      <c r="N3195"/>
      <c r="O3195"/>
      <c r="P3195"/>
      <c r="Q3195"/>
      <c r="R3195"/>
      <c r="S3195"/>
      <c r="T3195"/>
      <c r="U3195"/>
      <c r="V3195"/>
      <c r="X3195" s="29"/>
      <c r="AB3195" s="108"/>
      <c r="AC3195" s="108"/>
    </row>
    <row r="3196" hidden="1" spans="1:29">
      <c r="A3196"/>
      <c r="B3196"/>
      <c r="C3196"/>
      <c r="D3196"/>
      <c r="E3196"/>
      <c r="F3196"/>
      <c r="G3196"/>
      <c r="H3196"/>
      <c r="I3196"/>
      <c r="J3196"/>
      <c r="K3196"/>
      <c r="L3196"/>
      <c r="M3196"/>
      <c r="N3196"/>
      <c r="O3196"/>
      <c r="P3196"/>
      <c r="Q3196"/>
      <c r="R3196"/>
      <c r="S3196"/>
      <c r="T3196"/>
      <c r="U3196"/>
      <c r="V3196"/>
      <c r="X3196" s="29"/>
      <c r="AB3196" s="108"/>
      <c r="AC3196" s="108"/>
    </row>
    <row r="3197" hidden="1" spans="1:29">
      <c r="A3197"/>
      <c r="B3197"/>
      <c r="C3197"/>
      <c r="D3197"/>
      <c r="E3197"/>
      <c r="F3197"/>
      <c r="G3197"/>
      <c r="H3197"/>
      <c r="I3197"/>
      <c r="J3197"/>
      <c r="K3197"/>
      <c r="L3197"/>
      <c r="M3197"/>
      <c r="N3197"/>
      <c r="O3197"/>
      <c r="P3197"/>
      <c r="Q3197"/>
      <c r="R3197"/>
      <c r="S3197"/>
      <c r="T3197"/>
      <c r="U3197"/>
      <c r="V3197"/>
      <c r="X3197" s="29"/>
      <c r="AB3197" s="108"/>
      <c r="AC3197" s="108"/>
    </row>
    <row r="3198" hidden="1" spans="1:29">
      <c r="A3198"/>
      <c r="B3198"/>
      <c r="C3198"/>
      <c r="D3198"/>
      <c r="E3198"/>
      <c r="F3198"/>
      <c r="G3198"/>
      <c r="H3198"/>
      <c r="I3198"/>
      <c r="J3198"/>
      <c r="K3198"/>
      <c r="L3198"/>
      <c r="M3198"/>
      <c r="N3198"/>
      <c r="O3198"/>
      <c r="P3198"/>
      <c r="Q3198"/>
      <c r="R3198"/>
      <c r="S3198"/>
      <c r="T3198"/>
      <c r="U3198"/>
      <c r="V3198"/>
      <c r="X3198" s="29"/>
      <c r="AB3198" s="108"/>
      <c r="AC3198" s="108"/>
    </row>
    <row r="3199" hidden="1" spans="1:29">
      <c r="A3199"/>
      <c r="B3199"/>
      <c r="C3199"/>
      <c r="D3199"/>
      <c r="E3199"/>
      <c r="F3199"/>
      <c r="G3199"/>
      <c r="H3199"/>
      <c r="I3199"/>
      <c r="J3199"/>
      <c r="K3199"/>
      <c r="L3199"/>
      <c r="M3199"/>
      <c r="N3199"/>
      <c r="O3199"/>
      <c r="P3199"/>
      <c r="Q3199"/>
      <c r="R3199"/>
      <c r="S3199"/>
      <c r="T3199"/>
      <c r="U3199"/>
      <c r="V3199"/>
      <c r="X3199" s="29"/>
      <c r="AB3199" s="108"/>
      <c r="AC3199" s="108"/>
    </row>
    <row r="3200" hidden="1" spans="1:29">
      <c r="A3200"/>
      <c r="B3200"/>
      <c r="C3200"/>
      <c r="D3200"/>
      <c r="E3200"/>
      <c r="F3200"/>
      <c r="G3200"/>
      <c r="H3200"/>
      <c r="I3200"/>
      <c r="J3200"/>
      <c r="K3200"/>
      <c r="L3200"/>
      <c r="M3200"/>
      <c r="N3200"/>
      <c r="O3200"/>
      <c r="P3200"/>
      <c r="Q3200"/>
      <c r="R3200"/>
      <c r="S3200"/>
      <c r="T3200"/>
      <c r="U3200"/>
      <c r="V3200"/>
      <c r="X3200" s="29"/>
      <c r="AB3200" s="108"/>
      <c r="AC3200" s="108"/>
    </row>
    <row r="3201" hidden="1" spans="1:29">
      <c r="A3201"/>
      <c r="B3201"/>
      <c r="C3201"/>
      <c r="D3201"/>
      <c r="E3201"/>
      <c r="F3201"/>
      <c r="G3201"/>
      <c r="H3201"/>
      <c r="I3201"/>
      <c r="J3201"/>
      <c r="K3201"/>
      <c r="L3201"/>
      <c r="M3201"/>
      <c r="N3201"/>
      <c r="O3201"/>
      <c r="P3201"/>
      <c r="Q3201"/>
      <c r="R3201"/>
      <c r="S3201"/>
      <c r="T3201"/>
      <c r="U3201"/>
      <c r="V3201"/>
      <c r="X3201" s="29"/>
      <c r="AB3201" s="108"/>
      <c r="AC3201" s="108"/>
    </row>
    <row r="3202" hidden="1" spans="1:29">
      <c r="A3202"/>
      <c r="B3202"/>
      <c r="C3202"/>
      <c r="D3202"/>
      <c r="E3202"/>
      <c r="F3202"/>
      <c r="G3202"/>
      <c r="H3202"/>
      <c r="I3202"/>
      <c r="J3202"/>
      <c r="K3202"/>
      <c r="L3202"/>
      <c r="M3202"/>
      <c r="N3202"/>
      <c r="O3202"/>
      <c r="P3202"/>
      <c r="Q3202"/>
      <c r="R3202"/>
      <c r="S3202"/>
      <c r="T3202"/>
      <c r="U3202"/>
      <c r="V3202"/>
      <c r="X3202" s="29"/>
      <c r="AB3202" s="108"/>
      <c r="AC3202" s="108"/>
    </row>
    <row r="3203" hidden="1" spans="1:29">
      <c r="A3203"/>
      <c r="B3203"/>
      <c r="C3203"/>
      <c r="D3203"/>
      <c r="E3203"/>
      <c r="F3203"/>
      <c r="G3203"/>
      <c r="H3203"/>
      <c r="I3203"/>
      <c r="J3203"/>
      <c r="K3203"/>
      <c r="L3203"/>
      <c r="M3203"/>
      <c r="N3203"/>
      <c r="O3203"/>
      <c r="P3203"/>
      <c r="Q3203"/>
      <c r="R3203"/>
      <c r="S3203"/>
      <c r="T3203"/>
      <c r="U3203"/>
      <c r="V3203"/>
      <c r="X3203" s="29"/>
      <c r="AB3203" s="108"/>
      <c r="AC3203" s="108"/>
    </row>
    <row r="3204" hidden="1" spans="1:29">
      <c r="A3204"/>
      <c r="B3204"/>
      <c r="C3204"/>
      <c r="D3204"/>
      <c r="E3204"/>
      <c r="F3204"/>
      <c r="G3204"/>
      <c r="H3204"/>
      <c r="I3204"/>
      <c r="J3204"/>
      <c r="K3204"/>
      <c r="L3204"/>
      <c r="M3204"/>
      <c r="N3204"/>
      <c r="O3204"/>
      <c r="P3204"/>
      <c r="Q3204"/>
      <c r="R3204"/>
      <c r="S3204"/>
      <c r="T3204"/>
      <c r="U3204"/>
      <c r="V3204"/>
      <c r="X3204" s="29"/>
      <c r="AB3204" s="108"/>
      <c r="AC3204" s="108"/>
    </row>
    <row r="3205" hidden="1" spans="1:29">
      <c r="A3205"/>
      <c r="B3205"/>
      <c r="C3205"/>
      <c r="D3205"/>
      <c r="E3205"/>
      <c r="F3205"/>
      <c r="G3205"/>
      <c r="H3205"/>
      <c r="I3205"/>
      <c r="J3205"/>
      <c r="K3205"/>
      <c r="L3205"/>
      <c r="M3205"/>
      <c r="N3205"/>
      <c r="O3205"/>
      <c r="P3205"/>
      <c r="Q3205"/>
      <c r="R3205"/>
      <c r="S3205"/>
      <c r="T3205"/>
      <c r="U3205"/>
      <c r="V3205"/>
      <c r="X3205" s="29"/>
      <c r="AB3205" s="108"/>
      <c r="AC3205" s="108"/>
    </row>
    <row r="3206" hidden="1" spans="1:29">
      <c r="A3206"/>
      <c r="B3206"/>
      <c r="C3206"/>
      <c r="D3206"/>
      <c r="E3206"/>
      <c r="F3206"/>
      <c r="G3206"/>
      <c r="H3206"/>
      <c r="I3206"/>
      <c r="J3206"/>
      <c r="K3206"/>
      <c r="L3206"/>
      <c r="M3206"/>
      <c r="N3206"/>
      <c r="O3206"/>
      <c r="P3206"/>
      <c r="Q3206"/>
      <c r="R3206"/>
      <c r="S3206"/>
      <c r="T3206"/>
      <c r="U3206"/>
      <c r="V3206"/>
      <c r="X3206" s="29"/>
      <c r="AB3206" s="108"/>
      <c r="AC3206" s="108"/>
    </row>
    <row r="3207" hidden="1" spans="1:29">
      <c r="A3207"/>
      <c r="B3207"/>
      <c r="C3207"/>
      <c r="D3207"/>
      <c r="E3207"/>
      <c r="F3207"/>
      <c r="G3207"/>
      <c r="H3207"/>
      <c r="I3207"/>
      <c r="J3207"/>
      <c r="K3207"/>
      <c r="L3207"/>
      <c r="M3207"/>
      <c r="N3207"/>
      <c r="O3207"/>
      <c r="P3207"/>
      <c r="Q3207"/>
      <c r="R3207"/>
      <c r="S3207"/>
      <c r="T3207"/>
      <c r="U3207"/>
      <c r="V3207"/>
      <c r="X3207" s="29"/>
      <c r="AB3207" s="108"/>
      <c r="AC3207" s="108"/>
    </row>
    <row r="3208" hidden="1" spans="1:29">
      <c r="A3208"/>
      <c r="B3208"/>
      <c r="C3208"/>
      <c r="D3208"/>
      <c r="E3208"/>
      <c r="F3208"/>
      <c r="G3208"/>
      <c r="H3208"/>
      <c r="I3208"/>
      <c r="J3208"/>
      <c r="K3208"/>
      <c r="L3208"/>
      <c r="M3208"/>
      <c r="N3208"/>
      <c r="O3208"/>
      <c r="P3208"/>
      <c r="Q3208"/>
      <c r="R3208"/>
      <c r="S3208"/>
      <c r="T3208"/>
      <c r="U3208"/>
      <c r="V3208"/>
      <c r="X3208" s="29"/>
      <c r="AB3208" s="108"/>
      <c r="AC3208" s="108"/>
    </row>
    <row r="3209" hidden="1" spans="1:29">
      <c r="A3209"/>
      <c r="B3209"/>
      <c r="C3209"/>
      <c r="D3209"/>
      <c r="E3209"/>
      <c r="F3209"/>
      <c r="G3209"/>
      <c r="H3209"/>
      <c r="I3209"/>
      <c r="J3209"/>
      <c r="K3209"/>
      <c r="L3209"/>
      <c r="M3209"/>
      <c r="N3209"/>
      <c r="O3209"/>
      <c r="P3209"/>
      <c r="Q3209"/>
      <c r="R3209"/>
      <c r="S3209"/>
      <c r="T3209"/>
      <c r="U3209"/>
      <c r="V3209"/>
      <c r="X3209" s="29"/>
      <c r="AB3209" s="108"/>
      <c r="AC3209" s="108"/>
    </row>
    <row r="3210" hidden="1" spans="1:29">
      <c r="A3210"/>
      <c r="B3210"/>
      <c r="C3210"/>
      <c r="D3210"/>
      <c r="E3210"/>
      <c r="F3210"/>
      <c r="G3210"/>
      <c r="H3210"/>
      <c r="I3210"/>
      <c r="J3210"/>
      <c r="K3210"/>
      <c r="L3210"/>
      <c r="M3210"/>
      <c r="N3210"/>
      <c r="O3210"/>
      <c r="P3210"/>
      <c r="Q3210"/>
      <c r="R3210"/>
      <c r="S3210"/>
      <c r="T3210"/>
      <c r="U3210"/>
      <c r="V3210"/>
      <c r="X3210" s="29"/>
      <c r="AB3210" s="108"/>
      <c r="AC3210" s="108"/>
    </row>
    <row r="3211" hidden="1" spans="1:29">
      <c r="A3211"/>
      <c r="B3211"/>
      <c r="C3211"/>
      <c r="D3211"/>
      <c r="E3211"/>
      <c r="F3211"/>
      <c r="G3211"/>
      <c r="H3211"/>
      <c r="I3211"/>
      <c r="J3211"/>
      <c r="K3211"/>
      <c r="L3211"/>
      <c r="M3211"/>
      <c r="N3211"/>
      <c r="O3211"/>
      <c r="P3211"/>
      <c r="Q3211"/>
      <c r="R3211"/>
      <c r="S3211"/>
      <c r="T3211"/>
      <c r="U3211"/>
      <c r="V3211"/>
      <c r="X3211" s="29"/>
      <c r="AB3211" s="108"/>
      <c r="AC3211" s="108"/>
    </row>
    <row r="3212" hidden="1" spans="1:29">
      <c r="A3212"/>
      <c r="B3212"/>
      <c r="C3212"/>
      <c r="D3212"/>
      <c r="E3212"/>
      <c r="F3212"/>
      <c r="G3212"/>
      <c r="H3212"/>
      <c r="I3212"/>
      <c r="J3212"/>
      <c r="K3212"/>
      <c r="L3212"/>
      <c r="M3212"/>
      <c r="N3212"/>
      <c r="O3212"/>
      <c r="P3212"/>
      <c r="Q3212"/>
      <c r="R3212"/>
      <c r="S3212"/>
      <c r="T3212"/>
      <c r="U3212"/>
      <c r="V3212"/>
      <c r="X3212" s="29"/>
      <c r="AB3212" s="108"/>
      <c r="AC3212" s="108"/>
    </row>
    <row r="3213" hidden="1" spans="1:29">
      <c r="A3213"/>
      <c r="B3213"/>
      <c r="C3213"/>
      <c r="D3213"/>
      <c r="E3213"/>
      <c r="F3213"/>
      <c r="G3213"/>
      <c r="H3213"/>
      <c r="I3213"/>
      <c r="J3213"/>
      <c r="K3213"/>
      <c r="L3213"/>
      <c r="M3213"/>
      <c r="N3213"/>
      <c r="O3213"/>
      <c r="P3213"/>
      <c r="Q3213"/>
      <c r="R3213"/>
      <c r="S3213"/>
      <c r="T3213"/>
      <c r="U3213"/>
      <c r="V3213"/>
      <c r="X3213" s="29"/>
      <c r="AB3213" s="108"/>
      <c r="AC3213" s="108"/>
    </row>
    <row r="3214" hidden="1" spans="1:29">
      <c r="A3214"/>
      <c r="B3214"/>
      <c r="C3214"/>
      <c r="D3214"/>
      <c r="E3214"/>
      <c r="F3214"/>
      <c r="G3214"/>
      <c r="H3214"/>
      <c r="I3214"/>
      <c r="J3214"/>
      <c r="K3214"/>
      <c r="L3214"/>
      <c r="M3214"/>
      <c r="N3214"/>
      <c r="O3214"/>
      <c r="P3214"/>
      <c r="Q3214"/>
      <c r="R3214"/>
      <c r="S3214"/>
      <c r="T3214"/>
      <c r="U3214"/>
      <c r="V3214"/>
      <c r="X3214" s="29"/>
      <c r="AB3214" s="108"/>
      <c r="AC3214" s="108"/>
    </row>
    <row r="3215" hidden="1" spans="1:29">
      <c r="A3215"/>
      <c r="B3215"/>
      <c r="C3215"/>
      <c r="D3215"/>
      <c r="E3215"/>
      <c r="F3215"/>
      <c r="G3215"/>
      <c r="H3215"/>
      <c r="I3215"/>
      <c r="J3215"/>
      <c r="K3215"/>
      <c r="L3215"/>
      <c r="M3215"/>
      <c r="N3215"/>
      <c r="O3215"/>
      <c r="P3215"/>
      <c r="Q3215"/>
      <c r="R3215"/>
      <c r="S3215"/>
      <c r="T3215"/>
      <c r="U3215"/>
      <c r="V3215"/>
      <c r="X3215" s="29"/>
      <c r="AB3215" s="108"/>
      <c r="AC3215" s="108"/>
    </row>
    <row r="3216" hidden="1" spans="1:29">
      <c r="A3216"/>
      <c r="B3216"/>
      <c r="C3216"/>
      <c r="D3216"/>
      <c r="E3216"/>
      <c r="F3216"/>
      <c r="G3216"/>
      <c r="H3216"/>
      <c r="I3216"/>
      <c r="J3216"/>
      <c r="K3216"/>
      <c r="L3216"/>
      <c r="M3216"/>
      <c r="N3216"/>
      <c r="O3216"/>
      <c r="P3216"/>
      <c r="Q3216"/>
      <c r="R3216"/>
      <c r="S3216"/>
      <c r="T3216"/>
      <c r="U3216"/>
      <c r="V3216"/>
      <c r="X3216" s="29"/>
      <c r="AB3216" s="108"/>
      <c r="AC3216" s="108"/>
    </row>
    <row r="3217" hidden="1" spans="1:29">
      <c r="A3217"/>
      <c r="B3217"/>
      <c r="C3217"/>
      <c r="D3217"/>
      <c r="E3217"/>
      <c r="F3217"/>
      <c r="G3217"/>
      <c r="H3217"/>
      <c r="I3217"/>
      <c r="J3217"/>
      <c r="K3217"/>
      <c r="L3217"/>
      <c r="M3217"/>
      <c r="N3217"/>
      <c r="O3217"/>
      <c r="P3217"/>
      <c r="Q3217"/>
      <c r="R3217"/>
      <c r="S3217"/>
      <c r="T3217"/>
      <c r="U3217"/>
      <c r="V3217"/>
      <c r="X3217" s="29"/>
      <c r="AB3217" s="108"/>
      <c r="AC3217" s="108"/>
    </row>
    <row r="3218" hidden="1" spans="1:29">
      <c r="A3218"/>
      <c r="B3218"/>
      <c r="C3218"/>
      <c r="D3218"/>
      <c r="E3218"/>
      <c r="F3218"/>
      <c r="G3218"/>
      <c r="H3218"/>
      <c r="I3218"/>
      <c r="J3218"/>
      <c r="K3218"/>
      <c r="L3218"/>
      <c r="M3218"/>
      <c r="N3218"/>
      <c r="O3218"/>
      <c r="P3218"/>
      <c r="Q3218"/>
      <c r="R3218"/>
      <c r="S3218"/>
      <c r="T3218"/>
      <c r="U3218"/>
      <c r="V3218"/>
      <c r="X3218" s="29"/>
      <c r="AB3218" s="108"/>
      <c r="AC3218" s="108"/>
    </row>
    <row r="3219" hidden="1" spans="1:29">
      <c r="A3219"/>
      <c r="B3219"/>
      <c r="C3219"/>
      <c r="D3219"/>
      <c r="E3219"/>
      <c r="F3219"/>
      <c r="G3219"/>
      <c r="H3219"/>
      <c r="I3219"/>
      <c r="J3219"/>
      <c r="K3219"/>
      <c r="L3219"/>
      <c r="M3219"/>
      <c r="N3219"/>
      <c r="O3219"/>
      <c r="P3219"/>
      <c r="Q3219"/>
      <c r="R3219"/>
      <c r="S3219"/>
      <c r="T3219"/>
      <c r="U3219"/>
      <c r="V3219"/>
      <c r="X3219" s="29"/>
      <c r="AB3219" s="108"/>
      <c r="AC3219" s="108"/>
    </row>
    <row r="3220" hidden="1" spans="1:29">
      <c r="A3220"/>
      <c r="B3220"/>
      <c r="C3220"/>
      <c r="D3220"/>
      <c r="E3220"/>
      <c r="F3220"/>
      <c r="G3220"/>
      <c r="H3220"/>
      <c r="I3220"/>
      <c r="J3220"/>
      <c r="K3220"/>
      <c r="L3220"/>
      <c r="M3220"/>
      <c r="N3220"/>
      <c r="O3220"/>
      <c r="P3220"/>
      <c r="Q3220"/>
      <c r="R3220"/>
      <c r="S3220"/>
      <c r="T3220"/>
      <c r="U3220"/>
      <c r="V3220"/>
      <c r="X3220" s="29"/>
      <c r="AB3220" s="108"/>
      <c r="AC3220" s="108"/>
    </row>
    <row r="3221" hidden="1" spans="1:29">
      <c r="A3221"/>
      <c r="B3221"/>
      <c r="C3221"/>
      <c r="D3221"/>
      <c r="E3221"/>
      <c r="F3221"/>
      <c r="G3221"/>
      <c r="H3221"/>
      <c r="I3221"/>
      <c r="J3221"/>
      <c r="K3221"/>
      <c r="L3221"/>
      <c r="M3221"/>
      <c r="N3221"/>
      <c r="O3221"/>
      <c r="P3221"/>
      <c r="Q3221"/>
      <c r="R3221"/>
      <c r="S3221"/>
      <c r="T3221"/>
      <c r="U3221"/>
      <c r="V3221"/>
      <c r="X3221" s="29"/>
      <c r="AB3221" s="108"/>
      <c r="AC3221" s="108"/>
    </row>
    <row r="3222" hidden="1" spans="1:29">
      <c r="A3222"/>
      <c r="B3222"/>
      <c r="C3222"/>
      <c r="D3222"/>
      <c r="E3222"/>
      <c r="F3222"/>
      <c r="G3222"/>
      <c r="H3222"/>
      <c r="I3222"/>
      <c r="J3222"/>
      <c r="K3222"/>
      <c r="L3222"/>
      <c r="M3222"/>
      <c r="N3222"/>
      <c r="O3222"/>
      <c r="P3222"/>
      <c r="Q3222"/>
      <c r="R3222"/>
      <c r="S3222"/>
      <c r="T3222"/>
      <c r="U3222"/>
      <c r="V3222"/>
      <c r="X3222" s="29"/>
      <c r="AB3222" s="108"/>
      <c r="AC3222" s="108"/>
    </row>
    <row r="3223" hidden="1" spans="1:29">
      <c r="A3223"/>
      <c r="B3223"/>
      <c r="C3223"/>
      <c r="D3223"/>
      <c r="E3223"/>
      <c r="F3223"/>
      <c r="G3223"/>
      <c r="H3223"/>
      <c r="I3223"/>
      <c r="J3223"/>
      <c r="K3223"/>
      <c r="L3223"/>
      <c r="M3223"/>
      <c r="N3223"/>
      <c r="O3223"/>
      <c r="P3223"/>
      <c r="Q3223"/>
      <c r="R3223"/>
      <c r="S3223"/>
      <c r="T3223"/>
      <c r="U3223"/>
      <c r="V3223"/>
      <c r="X3223" s="29"/>
      <c r="AB3223" s="108"/>
      <c r="AC3223" s="108"/>
    </row>
    <row r="3224" hidden="1" spans="1:29">
      <c r="A3224"/>
      <c r="B3224"/>
      <c r="C3224"/>
      <c r="D3224"/>
      <c r="E3224"/>
      <c r="F3224"/>
      <c r="G3224"/>
      <c r="H3224"/>
      <c r="I3224"/>
      <c r="J3224"/>
      <c r="K3224"/>
      <c r="L3224"/>
      <c r="M3224"/>
      <c r="N3224"/>
      <c r="O3224"/>
      <c r="P3224"/>
      <c r="Q3224"/>
      <c r="R3224"/>
      <c r="S3224"/>
      <c r="T3224"/>
      <c r="U3224"/>
      <c r="V3224"/>
      <c r="X3224" s="29"/>
      <c r="AB3224" s="108"/>
      <c r="AC3224" s="108"/>
    </row>
    <row r="3225" hidden="1" spans="1:29">
      <c r="A3225"/>
      <c r="B3225"/>
      <c r="C3225"/>
      <c r="D3225"/>
      <c r="E3225"/>
      <c r="F3225"/>
      <c r="G3225"/>
      <c r="H3225"/>
      <c r="I3225"/>
      <c r="J3225"/>
      <c r="K3225"/>
      <c r="L3225"/>
      <c r="M3225"/>
      <c r="N3225"/>
      <c r="O3225"/>
      <c r="P3225"/>
      <c r="Q3225"/>
      <c r="R3225"/>
      <c r="S3225"/>
      <c r="T3225"/>
      <c r="U3225"/>
      <c r="V3225"/>
      <c r="X3225" s="29"/>
      <c r="AB3225" s="108"/>
      <c r="AC3225" s="108"/>
    </row>
    <row r="3226" hidden="1" spans="1:29">
      <c r="A3226"/>
      <c r="B3226"/>
      <c r="C3226"/>
      <c r="D3226"/>
      <c r="E3226"/>
      <c r="F3226"/>
      <c r="G3226"/>
      <c r="H3226"/>
      <c r="I3226"/>
      <c r="J3226"/>
      <c r="K3226"/>
      <c r="L3226"/>
      <c r="M3226"/>
      <c r="N3226"/>
      <c r="O3226"/>
      <c r="P3226"/>
      <c r="Q3226"/>
      <c r="R3226"/>
      <c r="S3226"/>
      <c r="T3226"/>
      <c r="U3226"/>
      <c r="V3226"/>
      <c r="X3226" s="29"/>
      <c r="AB3226" s="108"/>
      <c r="AC3226" s="108"/>
    </row>
    <row r="3227" hidden="1" spans="1:29">
      <c r="A3227"/>
      <c r="B3227"/>
      <c r="C3227"/>
      <c r="D3227"/>
      <c r="E3227"/>
      <c r="F3227"/>
      <c r="G3227"/>
      <c r="H3227"/>
      <c r="I3227"/>
      <c r="J3227"/>
      <c r="K3227"/>
      <c r="L3227"/>
      <c r="M3227"/>
      <c r="N3227"/>
      <c r="O3227"/>
      <c r="P3227"/>
      <c r="Q3227"/>
      <c r="R3227"/>
      <c r="S3227"/>
      <c r="T3227"/>
      <c r="U3227"/>
      <c r="V3227"/>
      <c r="X3227" s="29"/>
      <c r="AB3227" s="108"/>
      <c r="AC3227" s="108"/>
    </row>
    <row r="3228" hidden="1" spans="1:29">
      <c r="A3228"/>
      <c r="B3228"/>
      <c r="C3228"/>
      <c r="D3228"/>
      <c r="E3228"/>
      <c r="F3228"/>
      <c r="G3228"/>
      <c r="H3228"/>
      <c r="I3228"/>
      <c r="J3228"/>
      <c r="K3228"/>
      <c r="L3228"/>
      <c r="M3228"/>
      <c r="N3228"/>
      <c r="O3228"/>
      <c r="P3228"/>
      <c r="Q3228"/>
      <c r="R3228"/>
      <c r="S3228"/>
      <c r="T3228"/>
      <c r="U3228"/>
      <c r="V3228"/>
      <c r="X3228" s="29"/>
      <c r="AB3228" s="108"/>
      <c r="AC3228" s="108"/>
    </row>
    <row r="3229" hidden="1" spans="1:29">
      <c r="A3229"/>
      <c r="B3229"/>
      <c r="C3229"/>
      <c r="D3229"/>
      <c r="E3229"/>
      <c r="F3229"/>
      <c r="G3229"/>
      <c r="H3229"/>
      <c r="I3229"/>
      <c r="J3229"/>
      <c r="K3229"/>
      <c r="L3229"/>
      <c r="M3229"/>
      <c r="N3229"/>
      <c r="O3229"/>
      <c r="P3229"/>
      <c r="Q3229"/>
      <c r="R3229"/>
      <c r="S3229"/>
      <c r="T3229"/>
      <c r="U3229"/>
      <c r="V3229"/>
      <c r="X3229" s="29"/>
      <c r="AB3229" s="108"/>
      <c r="AC3229" s="108"/>
    </row>
    <row r="3230" hidden="1" spans="1:29">
      <c r="A3230"/>
      <c r="B3230"/>
      <c r="C3230"/>
      <c r="D3230"/>
      <c r="E3230"/>
      <c r="F3230"/>
      <c r="G3230"/>
      <c r="H3230"/>
      <c r="I3230"/>
      <c r="J3230"/>
      <c r="K3230"/>
      <c r="L3230"/>
      <c r="M3230"/>
      <c r="N3230"/>
      <c r="O3230"/>
      <c r="P3230"/>
      <c r="Q3230"/>
      <c r="R3230"/>
      <c r="S3230"/>
      <c r="T3230"/>
      <c r="U3230"/>
      <c r="V3230"/>
      <c r="X3230" s="29"/>
      <c r="AB3230" s="108"/>
      <c r="AC3230" s="108"/>
    </row>
    <row r="3231" hidden="1" spans="1:29">
      <c r="A3231"/>
      <c r="B3231"/>
      <c r="C3231"/>
      <c r="D3231"/>
      <c r="E3231"/>
      <c r="F3231"/>
      <c r="G3231"/>
      <c r="H3231"/>
      <c r="I3231"/>
      <c r="J3231"/>
      <c r="K3231"/>
      <c r="L3231"/>
      <c r="M3231"/>
      <c r="N3231"/>
      <c r="O3231"/>
      <c r="P3231"/>
      <c r="Q3231"/>
      <c r="R3231"/>
      <c r="S3231"/>
      <c r="T3231"/>
      <c r="U3231"/>
      <c r="V3231"/>
      <c r="X3231" s="29"/>
      <c r="AB3231" s="108"/>
      <c r="AC3231" s="108"/>
    </row>
    <row r="3232" hidden="1" spans="1:29">
      <c r="A3232"/>
      <c r="B3232"/>
      <c r="C3232"/>
      <c r="D3232"/>
      <c r="E3232"/>
      <c r="F3232"/>
      <c r="G3232"/>
      <c r="H3232"/>
      <c r="I3232"/>
      <c r="J3232"/>
      <c r="K3232"/>
      <c r="L3232"/>
      <c r="M3232"/>
      <c r="N3232"/>
      <c r="O3232"/>
      <c r="P3232"/>
      <c r="Q3232"/>
      <c r="R3232"/>
      <c r="S3232"/>
      <c r="T3232"/>
      <c r="U3232"/>
      <c r="V3232"/>
      <c r="X3232" s="29"/>
      <c r="AB3232" s="108"/>
      <c r="AC3232" s="108"/>
    </row>
    <row r="3233" hidden="1" spans="1:29">
      <c r="A3233"/>
      <c r="B3233"/>
      <c r="C3233"/>
      <c r="D3233"/>
      <c r="E3233"/>
      <c r="F3233"/>
      <c r="G3233"/>
      <c r="H3233"/>
      <c r="I3233"/>
      <c r="J3233"/>
      <c r="K3233"/>
      <c r="L3233"/>
      <c r="M3233"/>
      <c r="N3233"/>
      <c r="O3233"/>
      <c r="P3233"/>
      <c r="Q3233"/>
      <c r="R3233"/>
      <c r="S3233"/>
      <c r="T3233"/>
      <c r="U3233"/>
      <c r="V3233"/>
      <c r="X3233" s="29"/>
      <c r="AB3233" s="108"/>
      <c r="AC3233" s="108"/>
    </row>
    <row r="3234" hidden="1" spans="1:29">
      <c r="A3234"/>
      <c r="B3234"/>
      <c r="C3234"/>
      <c r="D3234"/>
      <c r="E3234"/>
      <c r="F3234"/>
      <c r="G3234"/>
      <c r="H3234"/>
      <c r="I3234"/>
      <c r="J3234"/>
      <c r="K3234"/>
      <c r="L3234"/>
      <c r="M3234"/>
      <c r="N3234"/>
      <c r="O3234"/>
      <c r="P3234"/>
      <c r="Q3234"/>
      <c r="R3234"/>
      <c r="S3234"/>
      <c r="T3234"/>
      <c r="U3234"/>
      <c r="V3234"/>
      <c r="X3234" s="29"/>
      <c r="AB3234" s="108"/>
      <c r="AC3234" s="108"/>
    </row>
    <row r="3235" hidden="1" spans="1:29">
      <c r="A3235"/>
      <c r="B3235"/>
      <c r="C3235"/>
      <c r="D3235"/>
      <c r="E3235"/>
      <c r="F3235"/>
      <c r="G3235"/>
      <c r="H3235"/>
      <c r="I3235"/>
      <c r="J3235"/>
      <c r="K3235"/>
      <c r="L3235"/>
      <c r="M3235"/>
      <c r="N3235"/>
      <c r="O3235"/>
      <c r="P3235"/>
      <c r="Q3235"/>
      <c r="R3235"/>
      <c r="S3235"/>
      <c r="T3235"/>
      <c r="U3235"/>
      <c r="V3235"/>
      <c r="X3235" s="29"/>
      <c r="AB3235" s="108"/>
      <c r="AC3235" s="108"/>
    </row>
    <row r="3236" hidden="1" spans="1:29">
      <c r="A3236"/>
      <c r="B3236"/>
      <c r="C3236"/>
      <c r="D3236"/>
      <c r="E3236"/>
      <c r="F3236"/>
      <c r="G3236"/>
      <c r="H3236"/>
      <c r="I3236"/>
      <c r="J3236"/>
      <c r="K3236"/>
      <c r="L3236"/>
      <c r="M3236"/>
      <c r="N3236"/>
      <c r="O3236"/>
      <c r="P3236"/>
      <c r="Q3236"/>
      <c r="R3236"/>
      <c r="S3236"/>
      <c r="T3236"/>
      <c r="U3236"/>
      <c r="V3236"/>
      <c r="X3236" s="29"/>
      <c r="AB3236" s="108"/>
      <c r="AC3236" s="108"/>
    </row>
    <row r="3237" hidden="1" spans="1:29">
      <c r="A3237"/>
      <c r="B3237"/>
      <c r="C3237"/>
      <c r="D3237"/>
      <c r="E3237"/>
      <c r="F3237"/>
      <c r="G3237"/>
      <c r="H3237"/>
      <c r="I3237"/>
      <c r="J3237"/>
      <c r="K3237"/>
      <c r="L3237"/>
      <c r="M3237"/>
      <c r="N3237"/>
      <c r="O3237"/>
      <c r="P3237"/>
      <c r="Q3237"/>
      <c r="R3237"/>
      <c r="S3237"/>
      <c r="T3237"/>
      <c r="U3237"/>
      <c r="V3237"/>
      <c r="X3237" s="29"/>
      <c r="AB3237" s="108"/>
      <c r="AC3237" s="108"/>
    </row>
    <row r="3238" hidden="1" spans="1:29">
      <c r="A3238"/>
      <c r="B3238"/>
      <c r="C3238"/>
      <c r="D3238"/>
      <c r="E3238"/>
      <c r="F3238"/>
      <c r="G3238"/>
      <c r="H3238"/>
      <c r="I3238"/>
      <c r="J3238"/>
      <c r="K3238"/>
      <c r="L3238"/>
      <c r="M3238"/>
      <c r="N3238"/>
      <c r="O3238"/>
      <c r="P3238"/>
      <c r="Q3238"/>
      <c r="R3238"/>
      <c r="S3238"/>
      <c r="T3238"/>
      <c r="U3238"/>
      <c r="V3238"/>
      <c r="X3238" s="29"/>
      <c r="AB3238" s="108"/>
      <c r="AC3238" s="108"/>
    </row>
    <row r="3239" hidden="1" spans="1:29">
      <c r="A3239"/>
      <c r="B3239"/>
      <c r="C3239"/>
      <c r="D3239"/>
      <c r="E3239"/>
      <c r="F3239"/>
      <c r="G3239"/>
      <c r="H3239"/>
      <c r="I3239"/>
      <c r="J3239"/>
      <c r="K3239"/>
      <c r="L3239"/>
      <c r="M3239"/>
      <c r="N3239"/>
      <c r="O3239"/>
      <c r="P3239"/>
      <c r="Q3239"/>
      <c r="R3239"/>
      <c r="S3239"/>
      <c r="T3239"/>
      <c r="U3239"/>
      <c r="V3239"/>
      <c r="X3239" s="29"/>
      <c r="AB3239" s="108"/>
      <c r="AC3239" s="108"/>
    </row>
    <row r="3240" hidden="1" spans="1:29">
      <c r="A3240"/>
      <c r="B3240"/>
      <c r="C3240"/>
      <c r="D3240"/>
      <c r="E3240"/>
      <c r="F3240"/>
      <c r="G3240"/>
      <c r="H3240"/>
      <c r="I3240"/>
      <c r="J3240"/>
      <c r="K3240"/>
      <c r="L3240"/>
      <c r="M3240"/>
      <c r="N3240"/>
      <c r="O3240"/>
      <c r="P3240"/>
      <c r="Q3240"/>
      <c r="R3240"/>
      <c r="S3240"/>
      <c r="T3240"/>
      <c r="U3240"/>
      <c r="V3240"/>
      <c r="X3240" s="29"/>
      <c r="AB3240" s="108"/>
      <c r="AC3240" s="108"/>
    </row>
    <row r="3241" hidden="1" spans="1:29">
      <c r="A3241"/>
      <c r="B3241"/>
      <c r="C3241"/>
      <c r="D3241"/>
      <c r="E3241"/>
      <c r="F3241"/>
      <c r="G3241"/>
      <c r="H3241"/>
      <c r="I3241"/>
      <c r="J3241"/>
      <c r="K3241"/>
      <c r="L3241"/>
      <c r="M3241"/>
      <c r="N3241"/>
      <c r="O3241"/>
      <c r="P3241"/>
      <c r="Q3241"/>
      <c r="R3241"/>
      <c r="S3241"/>
      <c r="T3241"/>
      <c r="U3241"/>
      <c r="V3241"/>
      <c r="X3241" s="29"/>
      <c r="AB3241" s="108"/>
      <c r="AC3241" s="108"/>
    </row>
    <row r="3242" hidden="1" spans="1:29">
      <c r="A3242"/>
      <c r="B3242"/>
      <c r="C3242"/>
      <c r="D3242"/>
      <c r="E3242"/>
      <c r="F3242"/>
      <c r="G3242"/>
      <c r="H3242"/>
      <c r="I3242"/>
      <c r="J3242"/>
      <c r="K3242"/>
      <c r="L3242"/>
      <c r="M3242"/>
      <c r="N3242"/>
      <c r="O3242"/>
      <c r="P3242"/>
      <c r="Q3242"/>
      <c r="R3242"/>
      <c r="S3242"/>
      <c r="T3242"/>
      <c r="U3242"/>
      <c r="V3242"/>
      <c r="X3242" s="29"/>
      <c r="AB3242" s="108"/>
      <c r="AC3242" s="108"/>
    </row>
    <row r="3243" hidden="1" spans="1:29">
      <c r="A3243"/>
      <c r="B3243"/>
      <c r="C3243"/>
      <c r="D3243"/>
      <c r="E3243"/>
      <c r="F3243"/>
      <c r="G3243"/>
      <c r="H3243"/>
      <c r="I3243"/>
      <c r="J3243"/>
      <c r="K3243"/>
      <c r="L3243"/>
      <c r="M3243"/>
      <c r="N3243"/>
      <c r="O3243"/>
      <c r="P3243"/>
      <c r="Q3243"/>
      <c r="R3243"/>
      <c r="S3243"/>
      <c r="T3243"/>
      <c r="U3243"/>
      <c r="V3243"/>
      <c r="X3243" s="29"/>
      <c r="AB3243" s="108"/>
      <c r="AC3243" s="108"/>
    </row>
    <row r="3244" hidden="1" spans="1:29">
      <c r="A3244"/>
      <c r="B3244"/>
      <c r="C3244"/>
      <c r="D3244"/>
      <c r="E3244"/>
      <c r="F3244"/>
      <c r="G3244"/>
      <c r="H3244"/>
      <c r="I3244"/>
      <c r="J3244"/>
      <c r="K3244"/>
      <c r="L3244"/>
      <c r="M3244"/>
      <c r="N3244"/>
      <c r="O3244"/>
      <c r="P3244"/>
      <c r="Q3244"/>
      <c r="R3244"/>
      <c r="S3244"/>
      <c r="T3244"/>
      <c r="U3244"/>
      <c r="V3244"/>
      <c r="X3244" s="29"/>
      <c r="AB3244" s="108"/>
      <c r="AC3244" s="108"/>
    </row>
    <row r="3245" hidden="1" spans="1:29">
      <c r="A3245"/>
      <c r="B3245"/>
      <c r="C3245"/>
      <c r="D3245"/>
      <c r="E3245"/>
      <c r="F3245"/>
      <c r="G3245"/>
      <c r="H3245"/>
      <c r="I3245"/>
      <c r="J3245"/>
      <c r="K3245"/>
      <c r="L3245"/>
      <c r="M3245"/>
      <c r="N3245"/>
      <c r="O3245"/>
      <c r="P3245"/>
      <c r="Q3245"/>
      <c r="R3245"/>
      <c r="S3245"/>
      <c r="T3245"/>
      <c r="U3245"/>
      <c r="V3245"/>
      <c r="X3245" s="29"/>
      <c r="AB3245" s="108"/>
      <c r="AC3245" s="108"/>
    </row>
    <row r="3246" hidden="1" spans="1:29">
      <c r="A3246"/>
      <c r="B3246"/>
      <c r="C3246"/>
      <c r="D3246"/>
      <c r="E3246"/>
      <c r="F3246"/>
      <c r="G3246"/>
      <c r="H3246"/>
      <c r="I3246"/>
      <c r="J3246"/>
      <c r="K3246"/>
      <c r="L3246"/>
      <c r="M3246"/>
      <c r="N3246"/>
      <c r="O3246"/>
      <c r="P3246"/>
      <c r="Q3246"/>
      <c r="R3246"/>
      <c r="S3246"/>
      <c r="T3246"/>
      <c r="U3246"/>
      <c r="V3246"/>
      <c r="X3246" s="29"/>
      <c r="AB3246" s="108"/>
      <c r="AC3246" s="108"/>
    </row>
    <row r="3247" hidden="1" spans="1:29">
      <c r="A3247"/>
      <c r="B3247"/>
      <c r="C3247"/>
      <c r="D3247"/>
      <c r="E3247"/>
      <c r="F3247"/>
      <c r="G3247"/>
      <c r="H3247"/>
      <c r="I3247"/>
      <c r="J3247"/>
      <c r="K3247"/>
      <c r="L3247"/>
      <c r="M3247"/>
      <c r="N3247"/>
      <c r="O3247"/>
      <c r="P3247"/>
      <c r="Q3247"/>
      <c r="R3247"/>
      <c r="S3247"/>
      <c r="T3247"/>
      <c r="U3247"/>
      <c r="V3247"/>
      <c r="X3247" s="29"/>
      <c r="AB3247" s="108"/>
      <c r="AC3247" s="108"/>
    </row>
    <row r="3248" hidden="1" spans="1:29">
      <c r="A3248"/>
      <c r="B3248"/>
      <c r="C3248"/>
      <c r="D3248"/>
      <c r="E3248"/>
      <c r="F3248"/>
      <c r="G3248"/>
      <c r="H3248"/>
      <c r="I3248"/>
      <c r="J3248"/>
      <c r="K3248"/>
      <c r="L3248"/>
      <c r="M3248"/>
      <c r="N3248"/>
      <c r="O3248"/>
      <c r="P3248"/>
      <c r="Q3248"/>
      <c r="R3248"/>
      <c r="S3248"/>
      <c r="T3248"/>
      <c r="U3248"/>
      <c r="V3248"/>
      <c r="X3248" s="29"/>
      <c r="AB3248" s="108"/>
      <c r="AC3248" s="108"/>
    </row>
    <row r="3249" hidden="1" spans="1:29">
      <c r="A3249"/>
      <c r="B3249"/>
      <c r="C3249"/>
      <c r="D3249"/>
      <c r="E3249"/>
      <c r="F3249"/>
      <c r="G3249"/>
      <c r="H3249"/>
      <c r="I3249"/>
      <c r="J3249"/>
      <c r="K3249"/>
      <c r="L3249"/>
      <c r="M3249"/>
      <c r="N3249"/>
      <c r="O3249"/>
      <c r="P3249"/>
      <c r="Q3249"/>
      <c r="R3249"/>
      <c r="S3249"/>
      <c r="T3249"/>
      <c r="U3249"/>
      <c r="V3249"/>
      <c r="X3249" s="29"/>
      <c r="AB3249" s="108"/>
      <c r="AC3249" s="108"/>
    </row>
    <row r="3250" hidden="1" spans="1:29">
      <c r="A3250"/>
      <c r="B3250"/>
      <c r="C3250"/>
      <c r="D3250"/>
      <c r="E3250"/>
      <c r="F3250"/>
      <c r="G3250"/>
      <c r="H3250"/>
      <c r="I3250"/>
      <c r="J3250"/>
      <c r="K3250"/>
      <c r="L3250"/>
      <c r="M3250"/>
      <c r="N3250"/>
      <c r="O3250"/>
      <c r="P3250"/>
      <c r="Q3250"/>
      <c r="R3250"/>
      <c r="S3250"/>
      <c r="T3250"/>
      <c r="U3250"/>
      <c r="V3250"/>
      <c r="X3250" s="29"/>
      <c r="AB3250" s="108"/>
      <c r="AC3250" s="108"/>
    </row>
    <row r="3251" hidden="1" spans="1:29">
      <c r="A3251"/>
      <c r="B3251"/>
      <c r="C3251"/>
      <c r="D3251"/>
      <c r="E3251"/>
      <c r="F3251"/>
      <c r="G3251"/>
      <c r="H3251"/>
      <c r="I3251"/>
      <c r="J3251"/>
      <c r="K3251"/>
      <c r="L3251"/>
      <c r="M3251"/>
      <c r="N3251"/>
      <c r="O3251"/>
      <c r="P3251"/>
      <c r="Q3251"/>
      <c r="R3251"/>
      <c r="S3251"/>
      <c r="T3251"/>
      <c r="U3251"/>
      <c r="V3251"/>
      <c r="X3251" s="29"/>
      <c r="AB3251" s="108"/>
      <c r="AC3251" s="108"/>
    </row>
    <row r="3252" hidden="1" spans="1:29">
      <c r="A3252"/>
      <c r="B3252"/>
      <c r="C3252"/>
      <c r="D3252"/>
      <c r="E3252"/>
      <c r="F3252"/>
      <c r="G3252"/>
      <c r="H3252"/>
      <c r="I3252"/>
      <c r="J3252"/>
      <c r="K3252"/>
      <c r="L3252"/>
      <c r="M3252"/>
      <c r="N3252"/>
      <c r="O3252"/>
      <c r="P3252"/>
      <c r="Q3252"/>
      <c r="R3252"/>
      <c r="S3252"/>
      <c r="T3252"/>
      <c r="U3252"/>
      <c r="V3252"/>
      <c r="X3252" s="29"/>
      <c r="AB3252" s="108"/>
      <c r="AC3252" s="108"/>
    </row>
    <row r="3253" hidden="1" spans="1:29">
      <c r="A3253"/>
      <c r="B3253"/>
      <c r="C3253"/>
      <c r="D3253"/>
      <c r="E3253"/>
      <c r="F3253"/>
      <c r="G3253"/>
      <c r="H3253"/>
      <c r="I3253"/>
      <c r="J3253"/>
      <c r="K3253"/>
      <c r="L3253"/>
      <c r="M3253"/>
      <c r="N3253"/>
      <c r="O3253"/>
      <c r="P3253"/>
      <c r="Q3253"/>
      <c r="R3253"/>
      <c r="S3253"/>
      <c r="T3253"/>
      <c r="U3253"/>
      <c r="V3253"/>
      <c r="X3253" s="29"/>
      <c r="AB3253" s="108"/>
      <c r="AC3253" s="108"/>
    </row>
    <row r="3254" hidden="1" spans="1:29">
      <c r="A3254"/>
      <c r="B3254"/>
      <c r="C3254"/>
      <c r="D3254"/>
      <c r="E3254"/>
      <c r="F3254"/>
      <c r="G3254"/>
      <c r="H3254"/>
      <c r="I3254"/>
      <c r="J3254"/>
      <c r="K3254"/>
      <c r="L3254"/>
      <c r="M3254"/>
      <c r="N3254"/>
      <c r="O3254"/>
      <c r="P3254"/>
      <c r="Q3254"/>
      <c r="R3254"/>
      <c r="S3254"/>
      <c r="T3254"/>
      <c r="U3254"/>
      <c r="V3254"/>
      <c r="X3254" s="29"/>
      <c r="AB3254" s="108"/>
      <c r="AC3254" s="108"/>
    </row>
    <row r="3255" hidden="1" spans="1:29">
      <c r="A3255"/>
      <c r="B3255"/>
      <c r="C3255"/>
      <c r="D3255"/>
      <c r="E3255"/>
      <c r="F3255"/>
      <c r="G3255"/>
      <c r="H3255"/>
      <c r="I3255"/>
      <c r="J3255"/>
      <c r="K3255"/>
      <c r="L3255"/>
      <c r="M3255"/>
      <c r="N3255"/>
      <c r="O3255"/>
      <c r="P3255"/>
      <c r="Q3255"/>
      <c r="R3255"/>
      <c r="S3255"/>
      <c r="T3255"/>
      <c r="U3255"/>
      <c r="V3255"/>
      <c r="X3255" s="29"/>
      <c r="AB3255" s="108"/>
      <c r="AC3255" s="108"/>
    </row>
    <row r="3256" hidden="1" spans="1:29">
      <c r="A3256"/>
      <c r="B3256"/>
      <c r="C3256"/>
      <c r="D3256"/>
      <c r="E3256"/>
      <c r="F3256"/>
      <c r="G3256"/>
      <c r="H3256"/>
      <c r="I3256"/>
      <c r="J3256"/>
      <c r="K3256"/>
      <c r="L3256"/>
      <c r="M3256"/>
      <c r="N3256"/>
      <c r="O3256"/>
      <c r="P3256"/>
      <c r="Q3256"/>
      <c r="R3256"/>
      <c r="S3256"/>
      <c r="T3256"/>
      <c r="U3256"/>
      <c r="V3256"/>
      <c r="X3256" s="29"/>
      <c r="AB3256" s="108"/>
      <c r="AC3256" s="108"/>
    </row>
    <row r="3257" hidden="1" spans="1:29">
      <c r="A3257"/>
      <c r="B3257"/>
      <c r="C3257"/>
      <c r="D3257"/>
      <c r="E3257"/>
      <c r="F3257"/>
      <c r="G3257"/>
      <c r="H3257"/>
      <c r="I3257"/>
      <c r="J3257"/>
      <c r="K3257"/>
      <c r="L3257"/>
      <c r="M3257"/>
      <c r="N3257"/>
      <c r="O3257"/>
      <c r="P3257"/>
      <c r="Q3257"/>
      <c r="R3257"/>
      <c r="S3257"/>
      <c r="T3257"/>
      <c r="U3257"/>
      <c r="V3257"/>
      <c r="X3257" s="29"/>
      <c r="AB3257" s="108"/>
      <c r="AC3257" s="108"/>
    </row>
    <row r="3258" hidden="1" spans="1:29">
      <c r="A3258"/>
      <c r="B3258"/>
      <c r="C3258"/>
      <c r="D3258"/>
      <c r="E3258"/>
      <c r="F3258"/>
      <c r="G3258"/>
      <c r="H3258"/>
      <c r="I3258"/>
      <c r="J3258"/>
      <c r="K3258"/>
      <c r="L3258"/>
      <c r="M3258"/>
      <c r="N3258"/>
      <c r="O3258"/>
      <c r="P3258"/>
      <c r="Q3258"/>
      <c r="R3258"/>
      <c r="S3258"/>
      <c r="T3258"/>
      <c r="U3258"/>
      <c r="V3258"/>
      <c r="X3258" s="29"/>
      <c r="AB3258" s="108"/>
      <c r="AC3258" s="108"/>
    </row>
    <row r="3259" hidden="1" spans="1:29">
      <c r="A3259"/>
      <c r="B3259"/>
      <c r="C3259"/>
      <c r="D3259"/>
      <c r="E3259"/>
      <c r="F3259"/>
      <c r="G3259"/>
      <c r="H3259"/>
      <c r="I3259"/>
      <c r="J3259"/>
      <c r="K3259"/>
      <c r="L3259"/>
      <c r="M3259"/>
      <c r="N3259"/>
      <c r="O3259"/>
      <c r="P3259"/>
      <c r="Q3259"/>
      <c r="R3259"/>
      <c r="S3259"/>
      <c r="T3259"/>
      <c r="U3259"/>
      <c r="V3259"/>
      <c r="X3259" s="29"/>
      <c r="AB3259" s="108"/>
      <c r="AC3259" s="108"/>
    </row>
    <row r="3260" hidden="1" spans="1:29">
      <c r="A3260"/>
      <c r="B3260"/>
      <c r="C3260"/>
      <c r="D3260"/>
      <c r="E3260"/>
      <c r="F3260"/>
      <c r="G3260"/>
      <c r="H3260"/>
      <c r="I3260"/>
      <c r="J3260"/>
      <c r="K3260"/>
      <c r="L3260"/>
      <c r="M3260"/>
      <c r="N3260"/>
      <c r="O3260"/>
      <c r="P3260"/>
      <c r="Q3260"/>
      <c r="R3260"/>
      <c r="S3260"/>
      <c r="T3260"/>
      <c r="U3260"/>
      <c r="V3260"/>
      <c r="AB3260" s="108"/>
      <c r="AC3260" s="108"/>
    </row>
    <row r="3261" hidden="1" spans="1:29">
      <c r="A3261"/>
      <c r="B3261"/>
      <c r="C3261"/>
      <c r="D3261"/>
      <c r="E3261"/>
      <c r="F3261"/>
      <c r="G3261"/>
      <c r="H3261"/>
      <c r="I3261"/>
      <c r="J3261"/>
      <c r="K3261"/>
      <c r="L3261"/>
      <c r="M3261"/>
      <c r="N3261"/>
      <c r="O3261"/>
      <c r="P3261"/>
      <c r="Q3261"/>
      <c r="R3261"/>
      <c r="S3261"/>
      <c r="T3261"/>
      <c r="U3261"/>
      <c r="V3261"/>
      <c r="AB3261" s="108"/>
      <c r="AC3261" s="108"/>
    </row>
    <row r="3262" hidden="1" spans="1:29">
      <c r="A3262"/>
      <c r="B3262"/>
      <c r="C3262"/>
      <c r="D3262"/>
      <c r="E3262"/>
      <c r="F3262"/>
      <c r="G3262"/>
      <c r="H3262"/>
      <c r="I3262"/>
      <c r="J3262"/>
      <c r="K3262"/>
      <c r="L3262"/>
      <c r="M3262"/>
      <c r="N3262"/>
      <c r="O3262"/>
      <c r="P3262"/>
      <c r="Q3262"/>
      <c r="R3262"/>
      <c r="S3262"/>
      <c r="T3262"/>
      <c r="U3262"/>
      <c r="V3262"/>
      <c r="AB3262" s="108"/>
      <c r="AC3262" s="108"/>
    </row>
    <row r="3263" hidden="1" spans="1:29">
      <c r="A3263"/>
      <c r="B3263"/>
      <c r="C3263"/>
      <c r="D3263"/>
      <c r="E3263"/>
      <c r="F3263"/>
      <c r="G3263"/>
      <c r="H3263"/>
      <c r="I3263"/>
      <c r="J3263"/>
      <c r="K3263"/>
      <c r="L3263"/>
      <c r="M3263"/>
      <c r="N3263"/>
      <c r="O3263"/>
      <c r="P3263"/>
      <c r="Q3263"/>
      <c r="R3263"/>
      <c r="S3263"/>
      <c r="T3263"/>
      <c r="U3263"/>
      <c r="V3263"/>
      <c r="AB3263" s="108"/>
      <c r="AC3263" s="108"/>
    </row>
    <row r="3264" hidden="1" spans="1:29">
      <c r="A3264"/>
      <c r="B3264"/>
      <c r="C3264"/>
      <c r="D3264"/>
      <c r="E3264"/>
      <c r="F3264"/>
      <c r="G3264"/>
      <c r="H3264"/>
      <c r="I3264"/>
      <c r="J3264"/>
      <c r="K3264"/>
      <c r="L3264"/>
      <c r="M3264"/>
      <c r="N3264"/>
      <c r="O3264"/>
      <c r="P3264"/>
      <c r="Q3264"/>
      <c r="R3264"/>
      <c r="S3264"/>
      <c r="T3264"/>
      <c r="U3264"/>
      <c r="V3264"/>
      <c r="AB3264" s="108"/>
      <c r="AC3264" s="108"/>
    </row>
    <row r="3265" hidden="1" spans="1:29">
      <c r="A3265"/>
      <c r="B3265"/>
      <c r="C3265"/>
      <c r="D3265"/>
      <c r="E3265"/>
      <c r="F3265"/>
      <c r="G3265"/>
      <c r="H3265"/>
      <c r="I3265"/>
      <c r="J3265"/>
      <c r="K3265"/>
      <c r="L3265"/>
      <c r="M3265"/>
      <c r="N3265"/>
      <c r="O3265"/>
      <c r="P3265"/>
      <c r="Q3265"/>
      <c r="R3265"/>
      <c r="S3265"/>
      <c r="T3265"/>
      <c r="U3265"/>
      <c r="V3265"/>
      <c r="AB3265" s="108"/>
      <c r="AC3265" s="108"/>
    </row>
    <row r="3266" hidden="1" spans="1:29">
      <c r="A3266"/>
      <c r="B3266"/>
      <c r="C3266"/>
      <c r="D3266"/>
      <c r="E3266"/>
      <c r="F3266"/>
      <c r="G3266"/>
      <c r="H3266"/>
      <c r="I3266"/>
      <c r="J3266"/>
      <c r="K3266"/>
      <c r="L3266"/>
      <c r="M3266"/>
      <c r="N3266"/>
      <c r="O3266"/>
      <c r="P3266"/>
      <c r="Q3266"/>
      <c r="R3266"/>
      <c r="S3266"/>
      <c r="T3266"/>
      <c r="U3266"/>
      <c r="V3266"/>
      <c r="AB3266" s="108"/>
      <c r="AC3266" s="108"/>
    </row>
    <row r="3267" hidden="1" spans="1:29">
      <c r="A3267"/>
      <c r="B3267"/>
      <c r="C3267"/>
      <c r="D3267"/>
      <c r="E3267"/>
      <c r="F3267"/>
      <c r="G3267"/>
      <c r="H3267"/>
      <c r="I3267"/>
      <c r="J3267"/>
      <c r="K3267"/>
      <c r="L3267"/>
      <c r="M3267"/>
      <c r="N3267"/>
      <c r="O3267"/>
      <c r="P3267"/>
      <c r="Q3267"/>
      <c r="R3267"/>
      <c r="S3267"/>
      <c r="T3267"/>
      <c r="U3267"/>
      <c r="V3267"/>
      <c r="AB3267" s="108"/>
      <c r="AC3267" s="108"/>
    </row>
    <row r="3268" hidden="1" spans="1:29">
      <c r="A3268"/>
      <c r="B3268"/>
      <c r="C3268"/>
      <c r="D3268"/>
      <c r="E3268"/>
      <c r="F3268"/>
      <c r="G3268"/>
      <c r="H3268"/>
      <c r="I3268"/>
      <c r="J3268"/>
      <c r="K3268"/>
      <c r="L3268"/>
      <c r="M3268"/>
      <c r="N3268"/>
      <c r="O3268"/>
      <c r="P3268"/>
      <c r="Q3268"/>
      <c r="R3268"/>
      <c r="S3268"/>
      <c r="T3268"/>
      <c r="U3268"/>
      <c r="V3268"/>
      <c r="AB3268" s="108"/>
      <c r="AC3268" s="108"/>
    </row>
    <row r="3269" hidden="1" spans="1:29">
      <c r="A3269"/>
      <c r="B3269"/>
      <c r="C3269"/>
      <c r="D3269"/>
      <c r="E3269"/>
      <c r="F3269"/>
      <c r="G3269"/>
      <c r="H3269"/>
      <c r="I3269"/>
      <c r="J3269"/>
      <c r="K3269"/>
      <c r="L3269"/>
      <c r="M3269"/>
      <c r="N3269"/>
      <c r="O3269"/>
      <c r="P3269"/>
      <c r="Q3269"/>
      <c r="R3269"/>
      <c r="S3269"/>
      <c r="T3269"/>
      <c r="U3269"/>
      <c r="V3269"/>
      <c r="AB3269" s="108"/>
      <c r="AC3269" s="108"/>
    </row>
    <row r="3270" hidden="1" spans="1:29">
      <c r="A3270"/>
      <c r="B3270"/>
      <c r="C3270"/>
      <c r="D3270"/>
      <c r="E3270"/>
      <c r="F3270"/>
      <c r="G3270"/>
      <c r="H3270"/>
      <c r="I3270"/>
      <c r="J3270"/>
      <c r="K3270"/>
      <c r="L3270"/>
      <c r="M3270"/>
      <c r="N3270"/>
      <c r="O3270"/>
      <c r="P3270"/>
      <c r="Q3270"/>
      <c r="R3270"/>
      <c r="S3270"/>
      <c r="T3270"/>
      <c r="U3270"/>
      <c r="V3270"/>
      <c r="AB3270" s="108"/>
      <c r="AC3270" s="108"/>
    </row>
    <row r="3271" hidden="1" spans="1:29">
      <c r="A3271"/>
      <c r="B3271"/>
      <c r="C3271"/>
      <c r="D3271"/>
      <c r="E3271"/>
      <c r="F3271"/>
      <c r="G3271"/>
      <c r="H3271"/>
      <c r="I3271"/>
      <c r="J3271"/>
      <c r="K3271"/>
      <c r="L3271"/>
      <c r="M3271"/>
      <c r="N3271"/>
      <c r="O3271"/>
      <c r="P3271"/>
      <c r="Q3271"/>
      <c r="R3271"/>
      <c r="S3271"/>
      <c r="T3271"/>
      <c r="U3271"/>
      <c r="V3271"/>
      <c r="AB3271" s="108"/>
      <c r="AC3271" s="108"/>
    </row>
    <row r="3272" hidden="1" spans="1:29">
      <c r="A3272"/>
      <c r="B3272"/>
      <c r="C3272"/>
      <c r="D3272"/>
      <c r="E3272"/>
      <c r="F3272"/>
      <c r="G3272"/>
      <c r="H3272"/>
      <c r="I3272"/>
      <c r="J3272"/>
      <c r="K3272"/>
      <c r="L3272"/>
      <c r="M3272"/>
      <c r="N3272"/>
      <c r="O3272"/>
      <c r="P3272"/>
      <c r="Q3272"/>
      <c r="R3272"/>
      <c r="S3272"/>
      <c r="T3272"/>
      <c r="U3272"/>
      <c r="V3272"/>
      <c r="AB3272" s="108"/>
      <c r="AC3272" s="108"/>
    </row>
    <row r="3273" hidden="1" spans="1:29">
      <c r="A3273"/>
      <c r="B3273"/>
      <c r="C3273"/>
      <c r="D3273"/>
      <c r="E3273"/>
      <c r="F3273"/>
      <c r="G3273"/>
      <c r="H3273"/>
      <c r="I3273"/>
      <c r="J3273"/>
      <c r="K3273"/>
      <c r="L3273"/>
      <c r="M3273"/>
      <c r="N3273"/>
      <c r="O3273"/>
      <c r="P3273"/>
      <c r="Q3273"/>
      <c r="R3273"/>
      <c r="S3273"/>
      <c r="T3273"/>
      <c r="U3273"/>
      <c r="V3273"/>
      <c r="AB3273" s="108"/>
      <c r="AC3273" s="108"/>
    </row>
    <row r="3274" hidden="1" spans="1:29">
      <c r="A3274"/>
      <c r="B3274"/>
      <c r="C3274"/>
      <c r="D3274"/>
      <c r="E3274"/>
      <c r="F3274"/>
      <c r="G3274"/>
      <c r="H3274"/>
      <c r="I3274"/>
      <c r="J3274"/>
      <c r="K3274"/>
      <c r="L3274"/>
      <c r="M3274"/>
      <c r="N3274"/>
      <c r="O3274"/>
      <c r="P3274"/>
      <c r="Q3274"/>
      <c r="R3274"/>
      <c r="S3274"/>
      <c r="T3274"/>
      <c r="U3274"/>
      <c r="V3274"/>
      <c r="AB3274" s="108"/>
      <c r="AC3274" s="108"/>
    </row>
    <row r="3275" hidden="1" spans="1:29">
      <c r="A3275"/>
      <c r="B3275"/>
      <c r="C3275"/>
      <c r="D3275"/>
      <c r="E3275"/>
      <c r="F3275"/>
      <c r="G3275"/>
      <c r="H3275"/>
      <c r="I3275"/>
      <c r="J3275"/>
      <c r="K3275"/>
      <c r="L3275"/>
      <c r="M3275"/>
      <c r="N3275"/>
      <c r="O3275"/>
      <c r="P3275"/>
      <c r="Q3275"/>
      <c r="R3275"/>
      <c r="S3275"/>
      <c r="T3275"/>
      <c r="U3275"/>
      <c r="V3275"/>
      <c r="AB3275" s="108"/>
      <c r="AC3275" s="108"/>
    </row>
    <row r="3276" hidden="1" spans="1:29">
      <c r="A3276"/>
      <c r="B3276"/>
      <c r="C3276"/>
      <c r="D3276"/>
      <c r="E3276"/>
      <c r="F3276"/>
      <c r="G3276"/>
      <c r="H3276"/>
      <c r="I3276"/>
      <c r="J3276"/>
      <c r="K3276"/>
      <c r="L3276"/>
      <c r="M3276"/>
      <c r="N3276"/>
      <c r="O3276"/>
      <c r="P3276"/>
      <c r="Q3276"/>
      <c r="R3276"/>
      <c r="S3276"/>
      <c r="T3276"/>
      <c r="U3276"/>
      <c r="V3276"/>
      <c r="AB3276" s="108"/>
      <c r="AC3276" s="108"/>
    </row>
    <row r="3277" hidden="1" spans="1:29">
      <c r="A3277"/>
      <c r="B3277"/>
      <c r="C3277"/>
      <c r="D3277"/>
      <c r="E3277"/>
      <c r="F3277"/>
      <c r="G3277"/>
      <c r="H3277"/>
      <c r="I3277"/>
      <c r="J3277"/>
      <c r="K3277"/>
      <c r="L3277"/>
      <c r="M3277"/>
      <c r="N3277"/>
      <c r="O3277"/>
      <c r="P3277"/>
      <c r="Q3277"/>
      <c r="R3277"/>
      <c r="S3277"/>
      <c r="T3277"/>
      <c r="U3277"/>
      <c r="V3277"/>
      <c r="AB3277" s="108"/>
      <c r="AC3277" s="108"/>
    </row>
    <row r="3278" hidden="1" spans="1:29">
      <c r="A3278"/>
      <c r="B3278"/>
      <c r="C3278"/>
      <c r="D3278"/>
      <c r="E3278"/>
      <c r="F3278"/>
      <c r="G3278"/>
      <c r="H3278"/>
      <c r="I3278"/>
      <c r="J3278"/>
      <c r="K3278"/>
      <c r="L3278"/>
      <c r="M3278"/>
      <c r="N3278"/>
      <c r="O3278"/>
      <c r="P3278"/>
      <c r="Q3278"/>
      <c r="R3278"/>
      <c r="S3278"/>
      <c r="T3278"/>
      <c r="U3278"/>
      <c r="V3278"/>
      <c r="AB3278" s="108"/>
      <c r="AC3278" s="108"/>
    </row>
    <row r="3279" hidden="1" spans="1:29">
      <c r="A3279"/>
      <c r="B3279"/>
      <c r="C3279"/>
      <c r="D3279"/>
      <c r="E3279"/>
      <c r="F3279"/>
      <c r="G3279"/>
      <c r="H3279"/>
      <c r="I3279"/>
      <c r="J3279"/>
      <c r="K3279"/>
      <c r="L3279"/>
      <c r="M3279"/>
      <c r="N3279"/>
      <c r="O3279"/>
      <c r="P3279"/>
      <c r="Q3279"/>
      <c r="R3279"/>
      <c r="S3279"/>
      <c r="T3279"/>
      <c r="U3279"/>
      <c r="V3279"/>
      <c r="AB3279" s="108"/>
      <c r="AC3279" s="108"/>
    </row>
    <row r="3280" hidden="1" spans="1:29">
      <c r="A3280"/>
      <c r="B3280"/>
      <c r="C3280"/>
      <c r="D3280"/>
      <c r="E3280"/>
      <c r="F3280"/>
      <c r="G3280"/>
      <c r="H3280"/>
      <c r="I3280"/>
      <c r="J3280"/>
      <c r="K3280"/>
      <c r="L3280"/>
      <c r="M3280"/>
      <c r="N3280"/>
      <c r="O3280"/>
      <c r="P3280"/>
      <c r="Q3280"/>
      <c r="R3280"/>
      <c r="S3280"/>
      <c r="T3280"/>
      <c r="U3280"/>
      <c r="V3280"/>
      <c r="AB3280" s="108"/>
      <c r="AC3280" s="108"/>
    </row>
    <row r="3281" hidden="1" spans="1:29">
      <c r="A3281"/>
      <c r="B3281"/>
      <c r="C3281"/>
      <c r="D3281"/>
      <c r="E3281"/>
      <c r="F3281"/>
      <c r="G3281"/>
      <c r="H3281"/>
      <c r="I3281"/>
      <c r="J3281"/>
      <c r="K3281"/>
      <c r="L3281"/>
      <c r="M3281"/>
      <c r="N3281"/>
      <c r="O3281"/>
      <c r="P3281"/>
      <c r="Q3281"/>
      <c r="R3281"/>
      <c r="S3281"/>
      <c r="T3281"/>
      <c r="U3281"/>
      <c r="V3281"/>
      <c r="AB3281" s="108"/>
      <c r="AC3281" s="108"/>
    </row>
    <row r="3282" hidden="1" spans="1:29">
      <c r="A3282"/>
      <c r="B3282"/>
      <c r="C3282"/>
      <c r="D3282"/>
      <c r="E3282"/>
      <c r="F3282"/>
      <c r="G3282"/>
      <c r="H3282"/>
      <c r="I3282"/>
      <c r="J3282"/>
      <c r="K3282"/>
      <c r="L3282"/>
      <c r="M3282"/>
      <c r="N3282"/>
      <c r="O3282"/>
      <c r="P3282"/>
      <c r="Q3282"/>
      <c r="R3282"/>
      <c r="S3282"/>
      <c r="T3282"/>
      <c r="U3282"/>
      <c r="V3282"/>
      <c r="AB3282" s="108"/>
      <c r="AC3282" s="108"/>
    </row>
    <row r="3283" hidden="1" spans="1:29">
      <c r="A3283"/>
      <c r="B3283"/>
      <c r="C3283"/>
      <c r="D3283"/>
      <c r="E3283"/>
      <c r="F3283"/>
      <c r="G3283"/>
      <c r="H3283"/>
      <c r="I3283"/>
      <c r="J3283"/>
      <c r="K3283"/>
      <c r="L3283"/>
      <c r="M3283"/>
      <c r="N3283"/>
      <c r="O3283"/>
      <c r="P3283"/>
      <c r="Q3283"/>
      <c r="R3283"/>
      <c r="S3283"/>
      <c r="T3283"/>
      <c r="U3283"/>
      <c r="V3283"/>
      <c r="AB3283" s="108"/>
      <c r="AC3283" s="108"/>
    </row>
    <row r="3284" hidden="1" spans="1:29">
      <c r="A3284"/>
      <c r="B3284"/>
      <c r="C3284"/>
      <c r="D3284"/>
      <c r="E3284"/>
      <c r="F3284"/>
      <c r="G3284"/>
      <c r="H3284"/>
      <c r="I3284"/>
      <c r="J3284"/>
      <c r="K3284"/>
      <c r="L3284"/>
      <c r="M3284"/>
      <c r="N3284"/>
      <c r="O3284"/>
      <c r="P3284"/>
      <c r="Q3284"/>
      <c r="R3284"/>
      <c r="S3284"/>
      <c r="T3284"/>
      <c r="U3284"/>
      <c r="V3284"/>
      <c r="AB3284" s="108"/>
      <c r="AC3284" s="108"/>
    </row>
    <row r="3285" hidden="1" spans="1:29">
      <c r="A3285"/>
      <c r="B3285"/>
      <c r="C3285"/>
      <c r="D3285"/>
      <c r="E3285"/>
      <c r="F3285"/>
      <c r="G3285"/>
      <c r="H3285"/>
      <c r="I3285"/>
      <c r="J3285"/>
      <c r="K3285"/>
      <c r="L3285"/>
      <c r="M3285"/>
      <c r="N3285"/>
      <c r="O3285"/>
      <c r="P3285"/>
      <c r="Q3285"/>
      <c r="R3285"/>
      <c r="S3285"/>
      <c r="T3285"/>
      <c r="U3285"/>
      <c r="V3285"/>
      <c r="AB3285" s="108"/>
      <c r="AC3285" s="108"/>
    </row>
    <row r="3286" hidden="1" spans="1:29">
      <c r="A3286"/>
      <c r="B3286"/>
      <c r="C3286"/>
      <c r="D3286"/>
      <c r="E3286"/>
      <c r="F3286"/>
      <c r="G3286"/>
      <c r="H3286"/>
      <c r="I3286"/>
      <c r="J3286"/>
      <c r="K3286"/>
      <c r="L3286"/>
      <c r="M3286"/>
      <c r="N3286"/>
      <c r="O3286"/>
      <c r="P3286"/>
      <c r="Q3286"/>
      <c r="R3286"/>
      <c r="S3286"/>
      <c r="T3286"/>
      <c r="U3286"/>
      <c r="V3286"/>
      <c r="AB3286" s="108"/>
      <c r="AC3286" s="108"/>
    </row>
    <row r="3287" hidden="1" spans="1:29">
      <c r="A3287"/>
      <c r="B3287"/>
      <c r="C3287"/>
      <c r="D3287"/>
      <c r="E3287"/>
      <c r="F3287"/>
      <c r="G3287"/>
      <c r="H3287"/>
      <c r="I3287"/>
      <c r="J3287"/>
      <c r="K3287"/>
      <c r="L3287"/>
      <c r="M3287"/>
      <c r="N3287"/>
      <c r="O3287"/>
      <c r="P3287"/>
      <c r="Q3287"/>
      <c r="R3287"/>
      <c r="S3287"/>
      <c r="T3287"/>
      <c r="U3287"/>
      <c r="V3287"/>
      <c r="AB3287" s="108"/>
      <c r="AC3287" s="108"/>
    </row>
    <row r="3288" hidden="1" spans="1:29">
      <c r="A3288"/>
      <c r="B3288"/>
      <c r="C3288"/>
      <c r="D3288"/>
      <c r="E3288"/>
      <c r="F3288"/>
      <c r="G3288"/>
      <c r="H3288"/>
      <c r="I3288"/>
      <c r="J3288"/>
      <c r="K3288"/>
      <c r="L3288"/>
      <c r="M3288"/>
      <c r="N3288"/>
      <c r="O3288"/>
      <c r="P3288"/>
      <c r="Q3288"/>
      <c r="R3288"/>
      <c r="S3288"/>
      <c r="T3288"/>
      <c r="U3288"/>
      <c r="V3288"/>
      <c r="AB3288" s="108"/>
      <c r="AC3288" s="108"/>
    </row>
    <row r="3289" hidden="1" spans="1:29">
      <c r="A3289"/>
      <c r="B3289"/>
      <c r="C3289"/>
      <c r="D3289"/>
      <c r="E3289"/>
      <c r="F3289"/>
      <c r="G3289"/>
      <c r="H3289"/>
      <c r="I3289"/>
      <c r="J3289"/>
      <c r="K3289"/>
      <c r="L3289"/>
      <c r="M3289"/>
      <c r="N3289"/>
      <c r="O3289"/>
      <c r="P3289"/>
      <c r="Q3289"/>
      <c r="R3289"/>
      <c r="S3289"/>
      <c r="T3289"/>
      <c r="U3289"/>
      <c r="V3289"/>
      <c r="AB3289" s="108"/>
      <c r="AC3289" s="108"/>
    </row>
    <row r="3290" hidden="1" spans="1:29">
      <c r="A3290"/>
      <c r="B3290"/>
      <c r="C3290"/>
      <c r="D3290"/>
      <c r="E3290"/>
      <c r="F3290"/>
      <c r="G3290"/>
      <c r="H3290"/>
      <c r="I3290"/>
      <c r="J3290"/>
      <c r="K3290"/>
      <c r="L3290"/>
      <c r="M3290"/>
      <c r="N3290"/>
      <c r="O3290"/>
      <c r="P3290"/>
      <c r="Q3290"/>
      <c r="R3290"/>
      <c r="S3290"/>
      <c r="T3290"/>
      <c r="U3290"/>
      <c r="V3290"/>
      <c r="AB3290" s="108"/>
      <c r="AC3290" s="108"/>
    </row>
    <row r="3291" hidden="1" spans="1:29">
      <c r="A3291"/>
      <c r="B3291"/>
      <c r="C3291"/>
      <c r="D3291"/>
      <c r="E3291"/>
      <c r="F3291"/>
      <c r="G3291"/>
      <c r="H3291"/>
      <c r="I3291"/>
      <c r="J3291"/>
      <c r="K3291"/>
      <c r="L3291"/>
      <c r="M3291"/>
      <c r="N3291"/>
      <c r="O3291"/>
      <c r="P3291"/>
      <c r="Q3291"/>
      <c r="R3291"/>
      <c r="S3291"/>
      <c r="T3291"/>
      <c r="U3291"/>
      <c r="V3291"/>
      <c r="AB3291" s="108"/>
      <c r="AC3291" s="108"/>
    </row>
    <row r="3292" hidden="1" spans="1:29">
      <c r="A3292"/>
      <c r="B3292"/>
      <c r="C3292"/>
      <c r="D3292"/>
      <c r="E3292"/>
      <c r="F3292"/>
      <c r="G3292"/>
      <c r="H3292"/>
      <c r="I3292"/>
      <c r="J3292"/>
      <c r="K3292"/>
      <c r="L3292"/>
      <c r="M3292"/>
      <c r="N3292"/>
      <c r="O3292"/>
      <c r="P3292"/>
      <c r="Q3292"/>
      <c r="R3292"/>
      <c r="S3292"/>
      <c r="T3292"/>
      <c r="U3292"/>
      <c r="V3292"/>
      <c r="AB3292" s="108"/>
      <c r="AC3292" s="108"/>
    </row>
    <row r="3293" hidden="1" spans="1:29">
      <c r="A3293"/>
      <c r="B3293"/>
      <c r="C3293"/>
      <c r="D3293"/>
      <c r="E3293"/>
      <c r="F3293"/>
      <c r="G3293"/>
      <c r="H3293"/>
      <c r="I3293"/>
      <c r="J3293"/>
      <c r="K3293"/>
      <c r="L3293"/>
      <c r="M3293"/>
      <c r="N3293"/>
      <c r="O3293"/>
      <c r="P3293"/>
      <c r="Q3293"/>
      <c r="R3293"/>
      <c r="S3293"/>
      <c r="T3293"/>
      <c r="U3293"/>
      <c r="V3293"/>
      <c r="AB3293" s="108"/>
      <c r="AC3293" s="108"/>
    </row>
    <row r="3294" hidden="1" spans="1:29">
      <c r="A3294"/>
      <c r="B3294"/>
      <c r="C3294"/>
      <c r="D3294"/>
      <c r="E3294"/>
      <c r="F3294"/>
      <c r="G3294"/>
      <c r="H3294"/>
      <c r="I3294"/>
      <c r="J3294"/>
      <c r="K3294"/>
      <c r="L3294"/>
      <c r="M3294"/>
      <c r="N3294"/>
      <c r="O3294"/>
      <c r="P3294"/>
      <c r="Q3294"/>
      <c r="R3294"/>
      <c r="S3294"/>
      <c r="T3294"/>
      <c r="U3294"/>
      <c r="V3294"/>
      <c r="AB3294" s="108"/>
      <c r="AC3294" s="108"/>
    </row>
    <row r="3295" hidden="1" spans="1:29">
      <c r="A3295"/>
      <c r="B3295"/>
      <c r="C3295"/>
      <c r="D3295"/>
      <c r="E3295"/>
      <c r="F3295"/>
      <c r="G3295"/>
      <c r="H3295"/>
      <c r="I3295"/>
      <c r="J3295"/>
      <c r="K3295"/>
      <c r="L3295"/>
      <c r="M3295"/>
      <c r="N3295"/>
      <c r="O3295"/>
      <c r="P3295"/>
      <c r="Q3295"/>
      <c r="R3295"/>
      <c r="S3295"/>
      <c r="T3295"/>
      <c r="U3295"/>
      <c r="V3295"/>
      <c r="AB3295" s="108"/>
      <c r="AC3295" s="108"/>
    </row>
    <row r="3296" hidden="1" spans="1:29">
      <c r="A3296"/>
      <c r="B3296"/>
      <c r="C3296"/>
      <c r="D3296"/>
      <c r="E3296"/>
      <c r="F3296"/>
      <c r="G3296"/>
      <c r="H3296"/>
      <c r="I3296"/>
      <c r="J3296"/>
      <c r="K3296"/>
      <c r="L3296"/>
      <c r="M3296"/>
      <c r="N3296"/>
      <c r="O3296"/>
      <c r="P3296"/>
      <c r="Q3296"/>
      <c r="R3296"/>
      <c r="S3296"/>
      <c r="T3296"/>
      <c r="U3296"/>
      <c r="V3296"/>
      <c r="AB3296" s="108"/>
      <c r="AC3296" s="108"/>
    </row>
    <row r="3297" hidden="1" spans="1:29">
      <c r="A3297"/>
      <c r="B3297"/>
      <c r="C3297"/>
      <c r="D3297"/>
      <c r="E3297"/>
      <c r="F3297"/>
      <c r="G3297"/>
      <c r="H3297"/>
      <c r="I3297"/>
      <c r="J3297"/>
      <c r="K3297"/>
      <c r="L3297"/>
      <c r="M3297"/>
      <c r="N3297"/>
      <c r="O3297"/>
      <c r="P3297"/>
      <c r="Q3297"/>
      <c r="R3297"/>
      <c r="S3297"/>
      <c r="T3297"/>
      <c r="U3297"/>
      <c r="V3297"/>
      <c r="AB3297" s="108"/>
      <c r="AC3297" s="108"/>
    </row>
    <row r="3298" hidden="1" spans="1:29">
      <c r="A3298"/>
      <c r="B3298"/>
      <c r="C3298"/>
      <c r="D3298"/>
      <c r="E3298"/>
      <c r="F3298"/>
      <c r="G3298"/>
      <c r="H3298"/>
      <c r="I3298"/>
      <c r="J3298"/>
      <c r="K3298"/>
      <c r="L3298"/>
      <c r="M3298"/>
      <c r="N3298"/>
      <c r="O3298"/>
      <c r="P3298"/>
      <c r="Q3298"/>
      <c r="R3298"/>
      <c r="S3298"/>
      <c r="T3298"/>
      <c r="U3298"/>
      <c r="V3298"/>
      <c r="AB3298" s="108"/>
      <c r="AC3298" s="108"/>
    </row>
    <row r="3299" hidden="1" spans="1:29">
      <c r="A3299"/>
      <c r="B3299"/>
      <c r="C3299"/>
      <c r="D3299"/>
      <c r="E3299"/>
      <c r="F3299"/>
      <c r="G3299"/>
      <c r="H3299"/>
      <c r="I3299"/>
      <c r="J3299"/>
      <c r="K3299"/>
      <c r="L3299"/>
      <c r="M3299"/>
      <c r="N3299"/>
      <c r="O3299"/>
      <c r="P3299"/>
      <c r="Q3299"/>
      <c r="R3299"/>
      <c r="S3299"/>
      <c r="T3299"/>
      <c r="U3299"/>
      <c r="V3299"/>
      <c r="AB3299" s="108"/>
      <c r="AC3299" s="108"/>
    </row>
    <row r="3300" hidden="1" spans="1:29">
      <c r="A3300"/>
      <c r="B3300"/>
      <c r="C3300"/>
      <c r="D3300"/>
      <c r="E3300"/>
      <c r="F3300"/>
      <c r="G3300"/>
      <c r="H3300"/>
      <c r="I3300"/>
      <c r="J3300"/>
      <c r="K3300"/>
      <c r="L3300"/>
      <c r="M3300"/>
      <c r="N3300"/>
      <c r="O3300"/>
      <c r="P3300"/>
      <c r="Q3300"/>
      <c r="R3300"/>
      <c r="S3300"/>
      <c r="T3300"/>
      <c r="U3300"/>
      <c r="V3300"/>
      <c r="AB3300" s="108"/>
      <c r="AC3300" s="108"/>
    </row>
    <row r="3301" hidden="1" spans="1:29">
      <c r="A3301"/>
      <c r="B3301"/>
      <c r="C3301"/>
      <c r="D3301"/>
      <c r="E3301"/>
      <c r="F3301"/>
      <c r="G3301"/>
      <c r="H3301"/>
      <c r="I3301"/>
      <c r="J3301"/>
      <c r="K3301"/>
      <c r="L3301"/>
      <c r="M3301"/>
      <c r="N3301"/>
      <c r="O3301"/>
      <c r="P3301"/>
      <c r="Q3301"/>
      <c r="R3301"/>
      <c r="S3301"/>
      <c r="T3301"/>
      <c r="U3301"/>
      <c r="V3301"/>
      <c r="AB3301" s="108"/>
      <c r="AC3301" s="108"/>
    </row>
    <row r="3302" hidden="1" spans="1:29">
      <c r="A3302"/>
      <c r="B3302"/>
      <c r="C3302"/>
      <c r="D3302"/>
      <c r="E3302"/>
      <c r="F3302"/>
      <c r="G3302"/>
      <c r="H3302"/>
      <c r="I3302"/>
      <c r="J3302"/>
      <c r="K3302"/>
      <c r="L3302"/>
      <c r="M3302"/>
      <c r="N3302"/>
      <c r="O3302"/>
      <c r="P3302"/>
      <c r="Q3302"/>
      <c r="R3302"/>
      <c r="S3302"/>
      <c r="T3302"/>
      <c r="U3302"/>
      <c r="V3302"/>
      <c r="AB3302" s="108"/>
      <c r="AC3302" s="108"/>
    </row>
    <row r="3303" hidden="1" spans="1:29">
      <c r="A3303"/>
      <c r="B3303"/>
      <c r="C3303"/>
      <c r="D3303"/>
      <c r="E3303"/>
      <c r="F3303"/>
      <c r="G3303"/>
      <c r="H3303"/>
      <c r="I3303"/>
      <c r="J3303"/>
      <c r="K3303"/>
      <c r="L3303"/>
      <c r="M3303"/>
      <c r="N3303"/>
      <c r="O3303"/>
      <c r="P3303"/>
      <c r="Q3303"/>
      <c r="R3303"/>
      <c r="S3303"/>
      <c r="T3303"/>
      <c r="U3303"/>
      <c r="V3303"/>
      <c r="AB3303" s="108"/>
      <c r="AC3303" s="108"/>
    </row>
    <row r="3304" hidden="1" spans="1:29">
      <c r="A3304"/>
      <c r="B3304"/>
      <c r="C3304"/>
      <c r="D3304"/>
      <c r="E3304"/>
      <c r="F3304"/>
      <c r="G3304"/>
      <c r="H3304"/>
      <c r="I3304"/>
      <c r="J3304"/>
      <c r="K3304"/>
      <c r="L3304"/>
      <c r="M3304"/>
      <c r="N3304"/>
      <c r="O3304"/>
      <c r="P3304"/>
      <c r="Q3304"/>
      <c r="R3304"/>
      <c r="S3304"/>
      <c r="T3304"/>
      <c r="U3304"/>
      <c r="V3304"/>
      <c r="AB3304" s="108"/>
      <c r="AC3304" s="108"/>
    </row>
    <row r="3305" hidden="1" spans="1:29">
      <c r="A3305"/>
      <c r="B3305"/>
      <c r="C3305"/>
      <c r="D3305"/>
      <c r="E3305"/>
      <c r="F3305"/>
      <c r="G3305"/>
      <c r="H3305"/>
      <c r="I3305"/>
      <c r="J3305"/>
      <c r="K3305"/>
      <c r="L3305"/>
      <c r="M3305"/>
      <c r="N3305"/>
      <c r="O3305"/>
      <c r="P3305"/>
      <c r="Q3305"/>
      <c r="R3305"/>
      <c r="S3305"/>
      <c r="T3305"/>
      <c r="U3305"/>
      <c r="V3305"/>
      <c r="AB3305" s="108"/>
      <c r="AC3305" s="108"/>
    </row>
    <row r="3306" hidden="1" spans="1:29">
      <c r="A3306"/>
      <c r="B3306"/>
      <c r="C3306"/>
      <c r="D3306"/>
      <c r="E3306"/>
      <c r="F3306"/>
      <c r="G3306"/>
      <c r="H3306"/>
      <c r="I3306"/>
      <c r="J3306"/>
      <c r="K3306"/>
      <c r="L3306"/>
      <c r="M3306"/>
      <c r="N3306"/>
      <c r="O3306"/>
      <c r="P3306"/>
      <c r="Q3306"/>
      <c r="R3306"/>
      <c r="S3306"/>
      <c r="T3306"/>
      <c r="U3306"/>
      <c r="V3306"/>
      <c r="AB3306" s="108"/>
      <c r="AC3306" s="108"/>
    </row>
    <row r="3307" hidden="1" spans="1:29">
      <c r="A3307"/>
      <c r="B3307"/>
      <c r="C3307"/>
      <c r="D3307"/>
      <c r="E3307"/>
      <c r="F3307"/>
      <c r="G3307"/>
      <c r="H3307"/>
      <c r="I3307"/>
      <c r="J3307"/>
      <c r="K3307"/>
      <c r="L3307"/>
      <c r="M3307"/>
      <c r="N3307"/>
      <c r="O3307"/>
      <c r="P3307"/>
      <c r="Q3307"/>
      <c r="R3307"/>
      <c r="S3307"/>
      <c r="T3307"/>
      <c r="U3307"/>
      <c r="V3307"/>
      <c r="AB3307" s="108"/>
      <c r="AC3307" s="108"/>
    </row>
    <row r="3308" hidden="1" spans="1:29">
      <c r="A3308"/>
      <c r="B3308"/>
      <c r="C3308"/>
      <c r="D3308"/>
      <c r="E3308"/>
      <c r="F3308"/>
      <c r="G3308"/>
      <c r="H3308"/>
      <c r="I3308"/>
      <c r="J3308"/>
      <c r="K3308"/>
      <c r="L3308"/>
      <c r="M3308"/>
      <c r="N3308"/>
      <c r="O3308"/>
      <c r="P3308"/>
      <c r="Q3308"/>
      <c r="R3308"/>
      <c r="S3308"/>
      <c r="T3308"/>
      <c r="U3308"/>
      <c r="V3308"/>
      <c r="AB3308" s="108"/>
      <c r="AC3308" s="108"/>
    </row>
    <row r="3309" hidden="1" spans="1:29">
      <c r="A3309"/>
      <c r="B3309"/>
      <c r="C3309"/>
      <c r="D3309"/>
      <c r="E3309"/>
      <c r="F3309"/>
      <c r="G3309"/>
      <c r="H3309"/>
      <c r="I3309"/>
      <c r="J3309"/>
      <c r="K3309"/>
      <c r="L3309"/>
      <c r="M3309"/>
      <c r="N3309"/>
      <c r="O3309"/>
      <c r="P3309"/>
      <c r="Q3309"/>
      <c r="R3309"/>
      <c r="S3309"/>
      <c r="T3309"/>
      <c r="U3309"/>
      <c r="V3309"/>
      <c r="AB3309" s="108"/>
      <c r="AC3309" s="108"/>
    </row>
    <row r="3310" hidden="1" spans="1:29">
      <c r="A3310"/>
      <c r="B3310"/>
      <c r="C3310"/>
      <c r="D3310"/>
      <c r="E3310"/>
      <c r="F3310"/>
      <c r="G3310"/>
      <c r="H3310"/>
      <c r="I3310"/>
      <c r="J3310"/>
      <c r="K3310"/>
      <c r="L3310"/>
      <c r="M3310"/>
      <c r="N3310"/>
      <c r="O3310"/>
      <c r="P3310"/>
      <c r="Q3310"/>
      <c r="R3310"/>
      <c r="S3310"/>
      <c r="T3310"/>
      <c r="U3310"/>
      <c r="V3310"/>
      <c r="AB3310" s="108"/>
      <c r="AC3310" s="108"/>
    </row>
    <row r="3311" hidden="1" spans="1:29">
      <c r="A3311"/>
      <c r="B3311"/>
      <c r="C3311"/>
      <c r="D3311"/>
      <c r="E3311"/>
      <c r="F3311"/>
      <c r="G3311"/>
      <c r="H3311"/>
      <c r="I3311"/>
      <c r="J3311"/>
      <c r="K3311"/>
      <c r="L3311"/>
      <c r="M3311"/>
      <c r="N3311"/>
      <c r="O3311"/>
      <c r="P3311"/>
      <c r="Q3311"/>
      <c r="R3311"/>
      <c r="S3311"/>
      <c r="T3311"/>
      <c r="U3311"/>
      <c r="V3311"/>
      <c r="AB3311" s="108"/>
      <c r="AC3311" s="108"/>
    </row>
    <row r="3312" hidden="1" spans="1:29">
      <c r="A3312"/>
      <c r="B3312"/>
      <c r="C3312"/>
      <c r="D3312"/>
      <c r="E3312"/>
      <c r="F3312"/>
      <c r="G3312"/>
      <c r="H3312"/>
      <c r="I3312"/>
      <c r="J3312"/>
      <c r="K3312"/>
      <c r="L3312"/>
      <c r="M3312"/>
      <c r="N3312"/>
      <c r="O3312"/>
      <c r="P3312"/>
      <c r="Q3312"/>
      <c r="R3312"/>
      <c r="S3312"/>
      <c r="T3312"/>
      <c r="U3312"/>
      <c r="V3312"/>
      <c r="AB3312" s="108"/>
      <c r="AC3312" s="108"/>
    </row>
    <row r="3313" hidden="1" spans="1:29">
      <c r="A3313"/>
      <c r="B3313"/>
      <c r="C3313"/>
      <c r="D3313"/>
      <c r="E3313"/>
      <c r="F3313"/>
      <c r="G3313"/>
      <c r="H3313"/>
      <c r="I3313"/>
      <c r="J3313"/>
      <c r="K3313"/>
      <c r="L3313"/>
      <c r="M3313"/>
      <c r="N3313"/>
      <c r="O3313"/>
      <c r="P3313"/>
      <c r="Q3313"/>
      <c r="R3313"/>
      <c r="S3313"/>
      <c r="T3313"/>
      <c r="U3313"/>
      <c r="V3313"/>
      <c r="AB3313" s="108"/>
      <c r="AC3313" s="108"/>
    </row>
    <row r="3314" hidden="1" spans="1:29">
      <c r="A3314"/>
      <c r="B3314"/>
      <c r="C3314"/>
      <c r="D3314"/>
      <c r="E3314"/>
      <c r="F3314"/>
      <c r="G3314"/>
      <c r="H3314"/>
      <c r="I3314"/>
      <c r="J3314"/>
      <c r="K3314"/>
      <c r="L3314"/>
      <c r="M3314"/>
      <c r="N3314"/>
      <c r="O3314"/>
      <c r="P3314"/>
      <c r="Q3314"/>
      <c r="R3314"/>
      <c r="S3314"/>
      <c r="T3314"/>
      <c r="U3314"/>
      <c r="V3314"/>
      <c r="AB3314" s="108"/>
      <c r="AC3314" s="108"/>
    </row>
    <row r="3315" hidden="1" spans="1:29">
      <c r="A3315"/>
      <c r="B3315"/>
      <c r="C3315"/>
      <c r="D3315"/>
      <c r="E3315"/>
      <c r="F3315"/>
      <c r="G3315"/>
      <c r="H3315"/>
      <c r="I3315"/>
      <c r="J3315"/>
      <c r="K3315"/>
      <c r="L3315"/>
      <c r="M3315"/>
      <c r="N3315"/>
      <c r="O3315"/>
      <c r="P3315"/>
      <c r="Q3315"/>
      <c r="R3315"/>
      <c r="S3315"/>
      <c r="T3315"/>
      <c r="U3315"/>
      <c r="V3315"/>
      <c r="AB3315" s="108"/>
      <c r="AC3315" s="108"/>
    </row>
    <row r="3316" hidden="1" spans="1:29">
      <c r="A3316"/>
      <c r="B3316"/>
      <c r="C3316"/>
      <c r="D3316"/>
      <c r="E3316"/>
      <c r="F3316"/>
      <c r="G3316"/>
      <c r="H3316"/>
      <c r="I3316"/>
      <c r="J3316"/>
      <c r="K3316"/>
      <c r="L3316"/>
      <c r="M3316"/>
      <c r="N3316"/>
      <c r="O3316"/>
      <c r="P3316"/>
      <c r="Q3316"/>
      <c r="R3316"/>
      <c r="S3316"/>
      <c r="T3316"/>
      <c r="U3316"/>
      <c r="V3316"/>
      <c r="AB3316" s="108"/>
      <c r="AC3316" s="108"/>
    </row>
    <row r="3317" hidden="1" spans="1:29">
      <c r="A3317"/>
      <c r="B3317"/>
      <c r="C3317"/>
      <c r="D3317"/>
      <c r="E3317"/>
      <c r="F3317"/>
      <c r="G3317"/>
      <c r="H3317"/>
      <c r="I3317"/>
      <c r="J3317"/>
      <c r="K3317"/>
      <c r="L3317"/>
      <c r="M3317"/>
      <c r="N3317"/>
      <c r="O3317"/>
      <c r="P3317"/>
      <c r="Q3317"/>
      <c r="R3317"/>
      <c r="S3317"/>
      <c r="T3317"/>
      <c r="U3317"/>
      <c r="V3317"/>
      <c r="AB3317" s="108"/>
      <c r="AC3317" s="108"/>
    </row>
    <row r="3318" hidden="1" spans="1:29">
      <c r="A3318"/>
      <c r="B3318"/>
      <c r="C3318"/>
      <c r="D3318"/>
      <c r="E3318"/>
      <c r="F3318"/>
      <c r="G3318"/>
      <c r="H3318"/>
      <c r="I3318"/>
      <c r="J3318"/>
      <c r="K3318"/>
      <c r="L3318"/>
      <c r="M3318"/>
      <c r="N3318"/>
      <c r="O3318"/>
      <c r="P3318"/>
      <c r="Q3318"/>
      <c r="R3318"/>
      <c r="S3318"/>
      <c r="T3318"/>
      <c r="U3318"/>
      <c r="V3318"/>
      <c r="AB3318" s="108"/>
      <c r="AC3318" s="108"/>
    </row>
    <row r="3319" hidden="1" spans="1:29">
      <c r="A3319"/>
      <c r="B3319"/>
      <c r="C3319"/>
      <c r="D3319"/>
      <c r="E3319"/>
      <c r="F3319"/>
      <c r="G3319"/>
      <c r="H3319"/>
      <c r="I3319"/>
      <c r="J3319"/>
      <c r="K3319"/>
      <c r="L3319"/>
      <c r="M3319"/>
      <c r="N3319"/>
      <c r="O3319"/>
      <c r="P3319"/>
      <c r="Q3319"/>
      <c r="R3319"/>
      <c r="S3319"/>
      <c r="T3319"/>
      <c r="U3319"/>
      <c r="V3319"/>
      <c r="AB3319" s="108"/>
      <c r="AC3319" s="108"/>
    </row>
    <row r="3320" hidden="1" spans="1:29">
      <c r="A3320"/>
      <c r="B3320"/>
      <c r="C3320"/>
      <c r="D3320"/>
      <c r="E3320"/>
      <c r="F3320"/>
      <c r="G3320"/>
      <c r="H3320"/>
      <c r="I3320"/>
      <c r="J3320"/>
      <c r="K3320"/>
      <c r="L3320"/>
      <c r="M3320"/>
      <c r="N3320"/>
      <c r="O3320"/>
      <c r="P3320"/>
      <c r="Q3320"/>
      <c r="R3320"/>
      <c r="S3320"/>
      <c r="T3320"/>
      <c r="U3320"/>
      <c r="V3320"/>
      <c r="AB3320" s="108"/>
      <c r="AC3320" s="108"/>
    </row>
    <row r="3321" hidden="1" spans="1:29">
      <c r="A3321"/>
      <c r="B3321"/>
      <c r="C3321"/>
      <c r="D3321"/>
      <c r="E3321"/>
      <c r="F3321"/>
      <c r="G3321"/>
      <c r="H3321"/>
      <c r="I3321"/>
      <c r="J3321"/>
      <c r="K3321"/>
      <c r="L3321"/>
      <c r="M3321"/>
      <c r="N3321"/>
      <c r="O3321"/>
      <c r="P3321"/>
      <c r="Q3321"/>
      <c r="R3321"/>
      <c r="S3321"/>
      <c r="T3321"/>
      <c r="U3321"/>
      <c r="V3321"/>
      <c r="AB3321" s="108"/>
      <c r="AC3321" s="108"/>
    </row>
    <row r="3322" hidden="1" spans="1:29">
      <c r="A3322"/>
      <c r="B3322"/>
      <c r="C3322"/>
      <c r="D3322"/>
      <c r="E3322"/>
      <c r="F3322"/>
      <c r="G3322"/>
      <c r="H3322"/>
      <c r="I3322"/>
      <c r="J3322"/>
      <c r="K3322"/>
      <c r="L3322"/>
      <c r="M3322"/>
      <c r="N3322"/>
      <c r="O3322"/>
      <c r="P3322"/>
      <c r="Q3322"/>
      <c r="R3322"/>
      <c r="S3322"/>
      <c r="T3322"/>
      <c r="U3322"/>
      <c r="V3322"/>
      <c r="AB3322" s="108"/>
      <c r="AC3322" s="108"/>
    </row>
    <row r="3323" hidden="1" spans="1:29">
      <c r="A3323"/>
      <c r="B3323"/>
      <c r="C3323"/>
      <c r="D3323"/>
      <c r="E3323"/>
      <c r="F3323"/>
      <c r="G3323"/>
      <c r="H3323"/>
      <c r="I3323"/>
      <c r="J3323"/>
      <c r="K3323"/>
      <c r="L3323"/>
      <c r="M3323"/>
      <c r="N3323"/>
      <c r="O3323"/>
      <c r="P3323"/>
      <c r="Q3323"/>
      <c r="R3323"/>
      <c r="S3323"/>
      <c r="T3323"/>
      <c r="U3323"/>
      <c r="V3323"/>
      <c r="AB3323" s="108"/>
      <c r="AC3323" s="108"/>
    </row>
    <row r="3324" hidden="1" spans="1:29">
      <c r="A3324"/>
      <c r="B3324"/>
      <c r="C3324"/>
      <c r="D3324"/>
      <c r="E3324"/>
      <c r="F3324"/>
      <c r="G3324"/>
      <c r="H3324"/>
      <c r="I3324"/>
      <c r="J3324"/>
      <c r="K3324"/>
      <c r="L3324"/>
      <c r="M3324"/>
      <c r="N3324"/>
      <c r="O3324"/>
      <c r="P3324"/>
      <c r="Q3324"/>
      <c r="R3324"/>
      <c r="S3324"/>
      <c r="T3324"/>
      <c r="U3324"/>
      <c r="V3324"/>
      <c r="AB3324" s="108"/>
      <c r="AC3324" s="108"/>
    </row>
    <row r="3325" hidden="1" spans="1:29">
      <c r="A3325"/>
      <c r="B3325"/>
      <c r="C3325"/>
      <c r="D3325"/>
      <c r="E3325"/>
      <c r="F3325"/>
      <c r="G3325"/>
      <c r="H3325"/>
      <c r="I3325"/>
      <c r="J3325"/>
      <c r="K3325"/>
      <c r="L3325"/>
      <c r="M3325"/>
      <c r="N3325"/>
      <c r="O3325"/>
      <c r="P3325"/>
      <c r="Q3325"/>
      <c r="R3325"/>
      <c r="S3325"/>
      <c r="T3325"/>
      <c r="U3325"/>
      <c r="V3325"/>
      <c r="AB3325" s="108"/>
      <c r="AC3325" s="108"/>
    </row>
    <row r="3326" hidden="1" spans="1:29">
      <c r="A3326"/>
      <c r="B3326"/>
      <c r="C3326"/>
      <c r="D3326"/>
      <c r="E3326"/>
      <c r="F3326"/>
      <c r="G3326"/>
      <c r="H3326"/>
      <c r="I3326"/>
      <c r="J3326"/>
      <c r="K3326"/>
      <c r="L3326"/>
      <c r="M3326"/>
      <c r="N3326"/>
      <c r="O3326"/>
      <c r="P3326"/>
      <c r="Q3326"/>
      <c r="R3326"/>
      <c r="S3326"/>
      <c r="T3326"/>
      <c r="U3326"/>
      <c r="V3326"/>
      <c r="AB3326" s="108"/>
      <c r="AC3326" s="108"/>
    </row>
    <row r="3327" hidden="1" spans="1:29">
      <c r="A3327"/>
      <c r="B3327"/>
      <c r="C3327"/>
      <c r="D3327"/>
      <c r="E3327"/>
      <c r="F3327"/>
      <c r="G3327"/>
      <c r="H3327"/>
      <c r="I3327"/>
      <c r="J3327"/>
      <c r="K3327"/>
      <c r="L3327"/>
      <c r="M3327"/>
      <c r="N3327"/>
      <c r="O3327"/>
      <c r="P3327"/>
      <c r="Q3327"/>
      <c r="R3327"/>
      <c r="S3327"/>
      <c r="T3327"/>
      <c r="U3327"/>
      <c r="V3327"/>
      <c r="AB3327" s="108"/>
      <c r="AC3327" s="108"/>
    </row>
    <row r="3328" hidden="1" spans="1:29">
      <c r="A3328"/>
      <c r="B3328"/>
      <c r="C3328"/>
      <c r="D3328"/>
      <c r="E3328"/>
      <c r="F3328"/>
      <c r="G3328"/>
      <c r="H3328"/>
      <c r="I3328"/>
      <c r="J3328"/>
      <c r="K3328"/>
      <c r="L3328"/>
      <c r="M3328"/>
      <c r="N3328"/>
      <c r="O3328"/>
      <c r="P3328"/>
      <c r="Q3328"/>
      <c r="R3328"/>
      <c r="S3328"/>
      <c r="T3328"/>
      <c r="U3328"/>
      <c r="V3328"/>
      <c r="AB3328" s="108"/>
      <c r="AC3328" s="108"/>
    </row>
    <row r="3329" hidden="1" spans="1:29">
      <c r="A3329"/>
      <c r="B3329"/>
      <c r="C3329"/>
      <c r="D3329"/>
      <c r="E3329"/>
      <c r="F3329"/>
      <c r="G3329"/>
      <c r="H3329"/>
      <c r="I3329"/>
      <c r="J3329"/>
      <c r="K3329"/>
      <c r="L3329"/>
      <c r="M3329"/>
      <c r="N3329"/>
      <c r="O3329"/>
      <c r="P3329"/>
      <c r="Q3329"/>
      <c r="R3329"/>
      <c r="S3329"/>
      <c r="T3329"/>
      <c r="U3329"/>
      <c r="V3329"/>
      <c r="AB3329" s="108"/>
      <c r="AC3329" s="108"/>
    </row>
    <row r="3330" hidden="1" spans="1:29">
      <c r="A3330"/>
      <c r="B3330"/>
      <c r="C3330"/>
      <c r="D3330"/>
      <c r="E3330"/>
      <c r="F3330"/>
      <c r="G3330"/>
      <c r="H3330"/>
      <c r="I3330"/>
      <c r="J3330"/>
      <c r="K3330"/>
      <c r="L3330"/>
      <c r="M3330"/>
      <c r="N3330"/>
      <c r="O3330"/>
      <c r="P3330"/>
      <c r="Q3330"/>
      <c r="R3330"/>
      <c r="S3330"/>
      <c r="T3330"/>
      <c r="U3330"/>
      <c r="V3330"/>
      <c r="AB3330" s="108"/>
      <c r="AC3330" s="108"/>
    </row>
    <row r="3331" hidden="1" spans="1:29">
      <c r="A3331"/>
      <c r="B3331"/>
      <c r="C3331"/>
      <c r="D3331"/>
      <c r="E3331"/>
      <c r="F3331"/>
      <c r="G3331"/>
      <c r="H3331"/>
      <c r="I3331"/>
      <c r="J3331"/>
      <c r="K3331"/>
      <c r="L3331"/>
      <c r="M3331"/>
      <c r="N3331"/>
      <c r="O3331"/>
      <c r="P3331"/>
      <c r="Q3331"/>
      <c r="R3331"/>
      <c r="S3331"/>
      <c r="T3331"/>
      <c r="U3331"/>
      <c r="V3331"/>
      <c r="AB3331" s="108"/>
      <c r="AC3331" s="108"/>
    </row>
    <row r="3332" hidden="1" spans="1:29">
      <c r="A3332"/>
      <c r="B3332"/>
      <c r="C3332"/>
      <c r="D3332"/>
      <c r="E3332"/>
      <c r="F3332"/>
      <c r="G3332"/>
      <c r="H3332"/>
      <c r="I3332"/>
      <c r="J3332"/>
      <c r="K3332"/>
      <c r="L3332"/>
      <c r="M3332"/>
      <c r="N3332"/>
      <c r="O3332"/>
      <c r="P3332"/>
      <c r="Q3332"/>
      <c r="R3332"/>
      <c r="S3332"/>
      <c r="T3332"/>
      <c r="U3332"/>
      <c r="V3332"/>
      <c r="AB3332" s="108"/>
      <c r="AC3332" s="108"/>
    </row>
    <row r="3333" hidden="1" spans="1:29">
      <c r="A3333"/>
      <c r="B3333"/>
      <c r="C3333"/>
      <c r="D3333"/>
      <c r="E3333"/>
      <c r="F3333"/>
      <c r="G3333"/>
      <c r="H3333"/>
      <c r="I3333"/>
      <c r="J3333"/>
      <c r="K3333"/>
      <c r="L3333"/>
      <c r="M3333"/>
      <c r="N3333"/>
      <c r="O3333"/>
      <c r="P3333"/>
      <c r="Q3333"/>
      <c r="R3333"/>
      <c r="S3333"/>
      <c r="T3333"/>
      <c r="U3333"/>
      <c r="V3333"/>
      <c r="AB3333" s="108"/>
      <c r="AC3333" s="108"/>
    </row>
    <row r="3334" hidden="1" spans="1:29">
      <c r="A3334"/>
      <c r="B3334"/>
      <c r="C3334"/>
      <c r="D3334"/>
      <c r="E3334"/>
      <c r="F3334"/>
      <c r="G3334"/>
      <c r="H3334"/>
      <c r="I3334"/>
      <c r="J3334"/>
      <c r="K3334"/>
      <c r="L3334"/>
      <c r="M3334"/>
      <c r="N3334"/>
      <c r="O3334"/>
      <c r="P3334"/>
      <c r="Q3334"/>
      <c r="R3334"/>
      <c r="S3334"/>
      <c r="T3334"/>
      <c r="U3334"/>
      <c r="V3334"/>
      <c r="AB3334" s="108"/>
      <c r="AC3334" s="108"/>
    </row>
    <row r="3335" hidden="1" spans="1:29">
      <c r="A3335"/>
      <c r="B3335"/>
      <c r="C3335"/>
      <c r="D3335"/>
      <c r="E3335"/>
      <c r="F3335"/>
      <c r="G3335"/>
      <c r="H3335"/>
      <c r="I3335"/>
      <c r="J3335"/>
      <c r="K3335"/>
      <c r="L3335"/>
      <c r="M3335"/>
      <c r="N3335"/>
      <c r="O3335"/>
      <c r="P3335"/>
      <c r="Q3335"/>
      <c r="R3335"/>
      <c r="S3335"/>
      <c r="T3335"/>
      <c r="U3335"/>
      <c r="V3335"/>
      <c r="AB3335" s="108"/>
      <c r="AC3335" s="108"/>
    </row>
    <row r="3336" hidden="1" spans="1:29">
      <c r="A3336"/>
      <c r="B3336"/>
      <c r="C3336"/>
      <c r="D3336"/>
      <c r="E3336"/>
      <c r="F3336"/>
      <c r="G3336"/>
      <c r="H3336"/>
      <c r="I3336"/>
      <c r="J3336"/>
      <c r="K3336"/>
      <c r="L3336"/>
      <c r="M3336"/>
      <c r="N3336"/>
      <c r="O3336"/>
      <c r="P3336"/>
      <c r="Q3336"/>
      <c r="R3336"/>
      <c r="S3336"/>
      <c r="T3336"/>
      <c r="U3336"/>
      <c r="V3336"/>
      <c r="AB3336" s="108"/>
      <c r="AC3336" s="108"/>
    </row>
    <row r="3337" hidden="1" spans="1:29">
      <c r="A3337"/>
      <c r="B3337"/>
      <c r="C3337"/>
      <c r="D3337"/>
      <c r="E3337"/>
      <c r="F3337"/>
      <c r="G3337"/>
      <c r="H3337"/>
      <c r="I3337"/>
      <c r="J3337"/>
      <c r="K3337"/>
      <c r="L3337"/>
      <c r="M3337"/>
      <c r="N3337"/>
      <c r="O3337"/>
      <c r="P3337"/>
      <c r="Q3337"/>
      <c r="R3337"/>
      <c r="S3337"/>
      <c r="T3337"/>
      <c r="U3337"/>
      <c r="V3337"/>
      <c r="AB3337" s="108"/>
      <c r="AC3337" s="108"/>
    </row>
    <row r="3338" hidden="1" spans="1:29">
      <c r="A3338"/>
      <c r="B3338"/>
      <c r="C3338"/>
      <c r="D3338"/>
      <c r="E3338"/>
      <c r="F3338"/>
      <c r="G3338"/>
      <c r="H3338"/>
      <c r="I3338"/>
      <c r="J3338"/>
      <c r="K3338"/>
      <c r="L3338"/>
      <c r="M3338"/>
      <c r="N3338"/>
      <c r="O3338"/>
      <c r="P3338"/>
      <c r="Q3338"/>
      <c r="R3338"/>
      <c r="S3338"/>
      <c r="T3338"/>
      <c r="U3338"/>
      <c r="V3338"/>
      <c r="AB3338" s="108"/>
      <c r="AC3338" s="108"/>
    </row>
    <row r="3339" hidden="1" spans="1:29">
      <c r="A3339"/>
      <c r="B3339"/>
      <c r="C3339"/>
      <c r="D3339"/>
      <c r="E3339"/>
      <c r="F3339"/>
      <c r="G3339"/>
      <c r="H3339"/>
      <c r="I3339"/>
      <c r="J3339"/>
      <c r="K3339"/>
      <c r="L3339"/>
      <c r="M3339"/>
      <c r="N3339"/>
      <c r="O3339"/>
      <c r="P3339"/>
      <c r="Q3339"/>
      <c r="R3339"/>
      <c r="S3339"/>
      <c r="T3339"/>
      <c r="U3339"/>
      <c r="V3339"/>
      <c r="AB3339" s="108"/>
      <c r="AC3339" s="108"/>
    </row>
    <row r="3340" hidden="1" spans="1:29">
      <c r="A3340"/>
      <c r="B3340"/>
      <c r="C3340"/>
      <c r="D3340"/>
      <c r="E3340"/>
      <c r="F3340"/>
      <c r="G3340"/>
      <c r="H3340"/>
      <c r="I3340"/>
      <c r="J3340"/>
      <c r="K3340"/>
      <c r="L3340"/>
      <c r="M3340"/>
      <c r="N3340"/>
      <c r="O3340"/>
      <c r="P3340"/>
      <c r="Q3340"/>
      <c r="R3340"/>
      <c r="S3340"/>
      <c r="T3340"/>
      <c r="U3340"/>
      <c r="V3340"/>
      <c r="AB3340" s="108"/>
      <c r="AC3340" s="108"/>
    </row>
    <row r="3341" hidden="1" spans="1:29">
      <c r="A3341"/>
      <c r="B3341"/>
      <c r="C3341"/>
      <c r="D3341"/>
      <c r="E3341"/>
      <c r="F3341"/>
      <c r="G3341"/>
      <c r="H3341"/>
      <c r="I3341"/>
      <c r="J3341"/>
      <c r="K3341"/>
      <c r="L3341"/>
      <c r="M3341"/>
      <c r="N3341"/>
      <c r="O3341"/>
      <c r="P3341"/>
      <c r="Q3341"/>
      <c r="R3341"/>
      <c r="S3341"/>
      <c r="T3341"/>
      <c r="U3341"/>
      <c r="V3341"/>
      <c r="AB3341" s="108"/>
      <c r="AC3341" s="108"/>
    </row>
    <row r="3342" hidden="1" spans="1:29">
      <c r="A3342"/>
      <c r="B3342"/>
      <c r="C3342"/>
      <c r="D3342"/>
      <c r="E3342"/>
      <c r="F3342"/>
      <c r="G3342"/>
      <c r="H3342"/>
      <c r="I3342"/>
      <c r="J3342"/>
      <c r="K3342"/>
      <c r="L3342"/>
      <c r="M3342"/>
      <c r="N3342"/>
      <c r="O3342"/>
      <c r="P3342"/>
      <c r="Q3342"/>
      <c r="R3342"/>
      <c r="S3342"/>
      <c r="T3342"/>
      <c r="U3342"/>
      <c r="V3342"/>
      <c r="AB3342" s="108"/>
      <c r="AC3342" s="108"/>
    </row>
    <row r="3343" hidden="1" spans="1:29">
      <c r="A3343"/>
      <c r="B3343"/>
      <c r="C3343"/>
      <c r="D3343"/>
      <c r="E3343"/>
      <c r="F3343"/>
      <c r="G3343"/>
      <c r="H3343"/>
      <c r="I3343"/>
      <c r="J3343"/>
      <c r="K3343"/>
      <c r="L3343"/>
      <c r="M3343"/>
      <c r="N3343"/>
      <c r="O3343"/>
      <c r="P3343"/>
      <c r="Q3343"/>
      <c r="R3343"/>
      <c r="S3343"/>
      <c r="T3343"/>
      <c r="U3343"/>
      <c r="V3343"/>
      <c r="AB3343" s="108"/>
      <c r="AC3343" s="108"/>
    </row>
    <row r="3344" hidden="1" spans="1:29">
      <c r="A3344"/>
      <c r="B3344"/>
      <c r="C3344"/>
      <c r="D3344"/>
      <c r="E3344"/>
      <c r="F3344"/>
      <c r="G3344"/>
      <c r="H3344"/>
      <c r="I3344"/>
      <c r="J3344"/>
      <c r="K3344"/>
      <c r="L3344"/>
      <c r="M3344"/>
      <c r="N3344"/>
      <c r="O3344"/>
      <c r="P3344"/>
      <c r="Q3344"/>
      <c r="R3344"/>
      <c r="S3344"/>
      <c r="T3344"/>
      <c r="U3344"/>
      <c r="V3344"/>
      <c r="AB3344" s="108"/>
      <c r="AC3344" s="108"/>
    </row>
    <row r="3345" hidden="1" spans="1:29">
      <c r="A3345"/>
      <c r="B3345"/>
      <c r="C3345"/>
      <c r="D3345"/>
      <c r="E3345"/>
      <c r="F3345"/>
      <c r="G3345"/>
      <c r="H3345"/>
      <c r="I3345"/>
      <c r="J3345"/>
      <c r="K3345"/>
      <c r="L3345"/>
      <c r="M3345"/>
      <c r="N3345"/>
      <c r="O3345"/>
      <c r="P3345"/>
      <c r="Q3345"/>
      <c r="R3345"/>
      <c r="S3345"/>
      <c r="T3345"/>
      <c r="U3345"/>
      <c r="V3345"/>
      <c r="AB3345" s="108"/>
      <c r="AC3345" s="108"/>
    </row>
    <row r="3346" hidden="1" spans="1:29">
      <c r="A3346"/>
      <c r="B3346"/>
      <c r="C3346"/>
      <c r="D3346"/>
      <c r="E3346"/>
      <c r="F3346"/>
      <c r="G3346"/>
      <c r="H3346"/>
      <c r="I3346"/>
      <c r="J3346"/>
      <c r="K3346"/>
      <c r="L3346"/>
      <c r="M3346"/>
      <c r="N3346"/>
      <c r="O3346"/>
      <c r="P3346"/>
      <c r="Q3346"/>
      <c r="R3346"/>
      <c r="S3346"/>
      <c r="T3346"/>
      <c r="U3346"/>
      <c r="V3346"/>
      <c r="AB3346" s="108"/>
      <c r="AC3346" s="108"/>
    </row>
    <row r="3347" hidden="1" spans="1:29">
      <c r="A3347"/>
      <c r="B3347"/>
      <c r="C3347"/>
      <c r="D3347"/>
      <c r="E3347"/>
      <c r="F3347"/>
      <c r="G3347"/>
      <c r="H3347"/>
      <c r="I3347"/>
      <c r="J3347"/>
      <c r="K3347"/>
      <c r="L3347"/>
      <c r="M3347"/>
      <c r="N3347"/>
      <c r="O3347"/>
      <c r="P3347"/>
      <c r="Q3347"/>
      <c r="R3347"/>
      <c r="S3347"/>
      <c r="T3347"/>
      <c r="U3347"/>
      <c r="V3347"/>
      <c r="AB3347" s="108"/>
      <c r="AC3347" s="108"/>
    </row>
    <row r="3348" hidden="1" spans="1:29">
      <c r="A3348"/>
      <c r="B3348"/>
      <c r="C3348"/>
      <c r="D3348"/>
      <c r="E3348"/>
      <c r="F3348"/>
      <c r="G3348"/>
      <c r="H3348"/>
      <c r="I3348"/>
      <c r="J3348"/>
      <c r="K3348"/>
      <c r="L3348"/>
      <c r="M3348"/>
      <c r="N3348"/>
      <c r="O3348"/>
      <c r="P3348"/>
      <c r="Q3348"/>
      <c r="R3348"/>
      <c r="S3348"/>
      <c r="T3348"/>
      <c r="U3348"/>
      <c r="V3348"/>
      <c r="AB3348" s="108"/>
      <c r="AC3348" s="108"/>
    </row>
    <row r="3349" hidden="1" spans="1:29">
      <c r="A3349"/>
      <c r="B3349"/>
      <c r="C3349"/>
      <c r="D3349"/>
      <c r="E3349"/>
      <c r="F3349"/>
      <c r="G3349"/>
      <c r="H3349"/>
      <c r="I3349"/>
      <c r="J3349"/>
      <c r="K3349"/>
      <c r="L3349"/>
      <c r="M3349"/>
      <c r="N3349"/>
      <c r="O3349"/>
      <c r="P3349"/>
      <c r="Q3349"/>
      <c r="R3349"/>
      <c r="S3349"/>
      <c r="T3349"/>
      <c r="U3349"/>
      <c r="V3349"/>
      <c r="AB3349" s="108"/>
      <c r="AC3349" s="108"/>
    </row>
    <row r="3350" hidden="1" spans="1:29">
      <c r="A3350"/>
      <c r="B3350"/>
      <c r="C3350"/>
      <c r="D3350"/>
      <c r="E3350"/>
      <c r="F3350"/>
      <c r="G3350"/>
      <c r="H3350"/>
      <c r="I3350"/>
      <c r="J3350"/>
      <c r="K3350"/>
      <c r="L3350"/>
      <c r="M3350"/>
      <c r="N3350"/>
      <c r="O3350"/>
      <c r="P3350"/>
      <c r="Q3350"/>
      <c r="R3350"/>
      <c r="S3350"/>
      <c r="T3350"/>
      <c r="U3350"/>
      <c r="V3350"/>
      <c r="AB3350" s="108"/>
      <c r="AC3350" s="108"/>
    </row>
    <row r="3351" hidden="1" spans="1:29">
      <c r="A3351"/>
      <c r="B3351"/>
      <c r="C3351"/>
      <c r="D3351"/>
      <c r="E3351"/>
      <c r="F3351"/>
      <c r="G3351"/>
      <c r="H3351"/>
      <c r="I3351"/>
      <c r="J3351"/>
      <c r="K3351"/>
      <c r="L3351"/>
      <c r="M3351"/>
      <c r="N3351"/>
      <c r="O3351"/>
      <c r="P3351"/>
      <c r="Q3351"/>
      <c r="R3351"/>
      <c r="S3351"/>
      <c r="T3351"/>
      <c r="U3351"/>
      <c r="V3351"/>
      <c r="AB3351" s="108"/>
      <c r="AC3351" s="108"/>
    </row>
    <row r="3352" hidden="1" spans="1:29">
      <c r="A3352"/>
      <c r="B3352"/>
      <c r="C3352"/>
      <c r="D3352"/>
      <c r="E3352"/>
      <c r="F3352"/>
      <c r="G3352"/>
      <c r="H3352"/>
      <c r="I3352"/>
      <c r="J3352"/>
      <c r="K3352"/>
      <c r="L3352"/>
      <c r="M3352"/>
      <c r="N3352"/>
      <c r="O3352"/>
      <c r="P3352"/>
      <c r="Q3352"/>
      <c r="R3352"/>
      <c r="S3352"/>
      <c r="T3352"/>
      <c r="U3352"/>
      <c r="V3352"/>
      <c r="AB3352" s="108"/>
      <c r="AC3352" s="108"/>
    </row>
    <row r="3353" hidden="1" spans="1:29">
      <c r="A3353"/>
      <c r="B3353"/>
      <c r="C3353"/>
      <c r="D3353"/>
      <c r="E3353"/>
      <c r="F3353"/>
      <c r="G3353"/>
      <c r="H3353"/>
      <c r="I3353"/>
      <c r="J3353"/>
      <c r="K3353"/>
      <c r="L3353"/>
      <c r="M3353"/>
      <c r="N3353"/>
      <c r="O3353"/>
      <c r="P3353"/>
      <c r="Q3353"/>
      <c r="R3353"/>
      <c r="S3353"/>
      <c r="T3353"/>
      <c r="U3353"/>
      <c r="V3353"/>
      <c r="AB3353" s="108"/>
      <c r="AC3353" s="108"/>
    </row>
    <row r="3354" hidden="1" spans="1:29">
      <c r="A3354"/>
      <c r="B3354"/>
      <c r="C3354"/>
      <c r="D3354"/>
      <c r="E3354"/>
      <c r="F3354"/>
      <c r="G3354"/>
      <c r="H3354"/>
      <c r="I3354"/>
      <c r="J3354"/>
      <c r="K3354"/>
      <c r="L3354"/>
      <c r="M3354"/>
      <c r="N3354"/>
      <c r="O3354"/>
      <c r="P3354"/>
      <c r="Q3354"/>
      <c r="R3354"/>
      <c r="S3354"/>
      <c r="T3354"/>
      <c r="U3354"/>
      <c r="V3354"/>
      <c r="AB3354" s="108"/>
      <c r="AC3354" s="108"/>
    </row>
    <row r="3355" hidden="1" spans="1:29">
      <c r="A3355"/>
      <c r="B3355"/>
      <c r="C3355"/>
      <c r="D3355"/>
      <c r="E3355"/>
      <c r="F3355"/>
      <c r="G3355"/>
      <c r="H3355"/>
      <c r="I3355"/>
      <c r="J3355"/>
      <c r="K3355"/>
      <c r="L3355"/>
      <c r="M3355"/>
      <c r="N3355"/>
      <c r="O3355"/>
      <c r="P3355"/>
      <c r="Q3355"/>
      <c r="R3355"/>
      <c r="S3355"/>
      <c r="T3355"/>
      <c r="U3355"/>
      <c r="V3355"/>
      <c r="AB3355" s="108"/>
      <c r="AC3355" s="108"/>
    </row>
    <row r="3356" hidden="1" spans="1:29">
      <c r="A3356"/>
      <c r="B3356"/>
      <c r="C3356"/>
      <c r="D3356"/>
      <c r="E3356"/>
      <c r="F3356"/>
      <c r="G3356"/>
      <c r="H3356"/>
      <c r="I3356"/>
      <c r="J3356"/>
      <c r="K3356"/>
      <c r="L3356"/>
      <c r="M3356"/>
      <c r="N3356"/>
      <c r="O3356"/>
      <c r="P3356"/>
      <c r="Q3356"/>
      <c r="R3356"/>
      <c r="S3356"/>
      <c r="T3356"/>
      <c r="U3356"/>
      <c r="V3356"/>
      <c r="AB3356" s="108"/>
      <c r="AC3356" s="108"/>
    </row>
    <row r="3357" hidden="1" spans="1:29">
      <c r="A3357"/>
      <c r="B3357"/>
      <c r="C3357"/>
      <c r="D3357"/>
      <c r="E3357"/>
      <c r="F3357"/>
      <c r="G3357"/>
      <c r="H3357"/>
      <c r="I3357"/>
      <c r="J3357"/>
      <c r="K3357"/>
      <c r="L3357"/>
      <c r="M3357"/>
      <c r="N3357"/>
      <c r="O3357"/>
      <c r="P3357"/>
      <c r="Q3357"/>
      <c r="R3357"/>
      <c r="S3357"/>
      <c r="T3357"/>
      <c r="U3357"/>
      <c r="V3357"/>
      <c r="AB3357" s="108"/>
      <c r="AC3357" s="108"/>
    </row>
    <row r="3358" hidden="1" spans="1:29">
      <c r="A3358"/>
      <c r="B3358"/>
      <c r="C3358"/>
      <c r="D3358"/>
      <c r="E3358"/>
      <c r="F3358"/>
      <c r="G3358"/>
      <c r="H3358"/>
      <c r="I3358"/>
      <c r="J3358"/>
      <c r="K3358"/>
      <c r="L3358"/>
      <c r="M3358"/>
      <c r="N3358"/>
      <c r="O3358"/>
      <c r="P3358"/>
      <c r="Q3358"/>
      <c r="R3358"/>
      <c r="S3358"/>
      <c r="T3358"/>
      <c r="U3358"/>
      <c r="V3358"/>
      <c r="AB3358" s="108"/>
      <c r="AC3358" s="108"/>
    </row>
    <row r="3359" hidden="1" spans="1:29">
      <c r="A3359"/>
      <c r="B3359"/>
      <c r="C3359"/>
      <c r="D3359"/>
      <c r="E3359"/>
      <c r="F3359"/>
      <c r="G3359"/>
      <c r="H3359"/>
      <c r="I3359"/>
      <c r="J3359"/>
      <c r="K3359"/>
      <c r="L3359"/>
      <c r="M3359"/>
      <c r="N3359"/>
      <c r="O3359"/>
      <c r="P3359"/>
      <c r="Q3359"/>
      <c r="R3359"/>
      <c r="S3359"/>
      <c r="T3359"/>
      <c r="U3359"/>
      <c r="V3359"/>
      <c r="AB3359" s="108"/>
      <c r="AC3359" s="108"/>
    </row>
    <row r="3360" hidden="1" spans="1:29">
      <c r="A3360"/>
      <c r="B3360"/>
      <c r="C3360"/>
      <c r="D3360"/>
      <c r="E3360"/>
      <c r="F3360"/>
      <c r="G3360"/>
      <c r="H3360"/>
      <c r="I3360"/>
      <c r="J3360"/>
      <c r="K3360"/>
      <c r="L3360"/>
      <c r="M3360"/>
      <c r="N3360"/>
      <c r="O3360"/>
      <c r="P3360"/>
      <c r="Q3360"/>
      <c r="R3360"/>
      <c r="S3360"/>
      <c r="T3360"/>
      <c r="U3360"/>
      <c r="V3360"/>
      <c r="AB3360" s="108"/>
      <c r="AC3360" s="108"/>
    </row>
    <row r="3361" hidden="1" spans="1:29">
      <c r="A3361"/>
      <c r="B3361"/>
      <c r="C3361"/>
      <c r="D3361"/>
      <c r="E3361"/>
      <c r="F3361"/>
      <c r="G3361"/>
      <c r="H3361"/>
      <c r="I3361"/>
      <c r="J3361"/>
      <c r="K3361"/>
      <c r="L3361"/>
      <c r="M3361"/>
      <c r="N3361"/>
      <c r="O3361"/>
      <c r="P3361"/>
      <c r="Q3361"/>
      <c r="R3361"/>
      <c r="S3361"/>
      <c r="T3361"/>
      <c r="U3361"/>
      <c r="V3361"/>
      <c r="AB3361" s="108"/>
      <c r="AC3361" s="108"/>
    </row>
    <row r="3362" hidden="1" spans="1:29">
      <c r="A3362"/>
      <c r="B3362"/>
      <c r="C3362"/>
      <c r="D3362"/>
      <c r="E3362"/>
      <c r="F3362"/>
      <c r="G3362"/>
      <c r="H3362"/>
      <c r="I3362"/>
      <c r="J3362"/>
      <c r="K3362"/>
      <c r="L3362"/>
      <c r="M3362"/>
      <c r="N3362"/>
      <c r="O3362"/>
      <c r="P3362"/>
      <c r="Q3362"/>
      <c r="R3362"/>
      <c r="S3362"/>
      <c r="T3362"/>
      <c r="U3362"/>
      <c r="V3362"/>
      <c r="AB3362" s="108"/>
      <c r="AC3362" s="108"/>
    </row>
    <row r="3363" hidden="1" spans="1:29">
      <c r="A3363"/>
      <c r="B3363"/>
      <c r="C3363"/>
      <c r="D3363"/>
      <c r="E3363"/>
      <c r="F3363"/>
      <c r="G3363"/>
      <c r="H3363"/>
      <c r="I3363"/>
      <c r="J3363"/>
      <c r="K3363"/>
      <c r="L3363"/>
      <c r="M3363"/>
      <c r="N3363"/>
      <c r="O3363"/>
      <c r="P3363"/>
      <c r="Q3363"/>
      <c r="R3363"/>
      <c r="S3363"/>
      <c r="T3363"/>
      <c r="U3363"/>
      <c r="V3363"/>
      <c r="AB3363" s="108"/>
      <c r="AC3363" s="108"/>
    </row>
    <row r="3364" hidden="1" spans="1:29">
      <c r="A3364"/>
      <c r="B3364"/>
      <c r="C3364"/>
      <c r="D3364"/>
      <c r="E3364"/>
      <c r="F3364"/>
      <c r="G3364"/>
      <c r="H3364"/>
      <c r="I3364"/>
      <c r="J3364"/>
      <c r="K3364"/>
      <c r="L3364"/>
      <c r="M3364"/>
      <c r="N3364"/>
      <c r="O3364"/>
      <c r="P3364"/>
      <c r="Q3364"/>
      <c r="R3364"/>
      <c r="S3364"/>
      <c r="T3364"/>
      <c r="U3364"/>
      <c r="V3364"/>
      <c r="AB3364" s="108"/>
      <c r="AC3364" s="108"/>
    </row>
    <row r="3365" hidden="1" spans="1:29">
      <c r="A3365"/>
      <c r="B3365"/>
      <c r="C3365"/>
      <c r="D3365"/>
      <c r="E3365"/>
      <c r="F3365"/>
      <c r="G3365"/>
      <c r="H3365"/>
      <c r="I3365"/>
      <c r="J3365"/>
      <c r="K3365"/>
      <c r="L3365"/>
      <c r="M3365"/>
      <c r="N3365"/>
      <c r="O3365"/>
      <c r="P3365"/>
      <c r="Q3365"/>
      <c r="R3365"/>
      <c r="S3365"/>
      <c r="T3365"/>
      <c r="U3365"/>
      <c r="V3365"/>
      <c r="AB3365" s="108"/>
      <c r="AC3365" s="108"/>
    </row>
    <row r="3366" hidden="1" spans="1:29">
      <c r="A3366"/>
      <c r="B3366"/>
      <c r="C3366"/>
      <c r="D3366"/>
      <c r="E3366"/>
      <c r="F3366"/>
      <c r="G3366"/>
      <c r="H3366"/>
      <c r="I3366"/>
      <c r="J3366"/>
      <c r="K3366"/>
      <c r="L3366"/>
      <c r="M3366"/>
      <c r="N3366"/>
      <c r="O3366"/>
      <c r="P3366"/>
      <c r="Q3366"/>
      <c r="R3366"/>
      <c r="S3366"/>
      <c r="T3366"/>
      <c r="U3366"/>
      <c r="V3366"/>
      <c r="AB3366" s="108"/>
      <c r="AC3366" s="108"/>
    </row>
    <row r="3367" hidden="1" spans="1:29">
      <c r="A3367"/>
      <c r="B3367"/>
      <c r="C3367"/>
      <c r="D3367"/>
      <c r="E3367"/>
      <c r="F3367"/>
      <c r="G3367"/>
      <c r="H3367"/>
      <c r="I3367"/>
      <c r="J3367"/>
      <c r="K3367"/>
      <c r="L3367"/>
      <c r="M3367"/>
      <c r="N3367"/>
      <c r="O3367"/>
      <c r="P3367"/>
      <c r="Q3367"/>
      <c r="R3367"/>
      <c r="S3367"/>
      <c r="T3367"/>
      <c r="U3367"/>
      <c r="V3367"/>
      <c r="AB3367" s="108"/>
      <c r="AC3367" s="108"/>
    </row>
    <row r="3368" hidden="1" spans="1:29">
      <c r="A3368"/>
      <c r="B3368"/>
      <c r="C3368"/>
      <c r="D3368"/>
      <c r="E3368"/>
      <c r="F3368"/>
      <c r="G3368"/>
      <c r="H3368"/>
      <c r="I3368"/>
      <c r="J3368"/>
      <c r="K3368"/>
      <c r="L3368"/>
      <c r="M3368"/>
      <c r="N3368"/>
      <c r="O3368"/>
      <c r="P3368"/>
      <c r="Q3368"/>
      <c r="R3368"/>
      <c r="S3368"/>
      <c r="T3368"/>
      <c r="U3368"/>
      <c r="V3368"/>
      <c r="AB3368" s="108"/>
      <c r="AC3368" s="108"/>
    </row>
    <row r="3369" hidden="1" spans="1:29">
      <c r="A3369"/>
      <c r="B3369"/>
      <c r="C3369"/>
      <c r="D3369"/>
      <c r="E3369"/>
      <c r="F3369"/>
      <c r="G3369"/>
      <c r="H3369"/>
      <c r="I3369"/>
      <c r="J3369"/>
      <c r="K3369"/>
      <c r="L3369"/>
      <c r="M3369"/>
      <c r="N3369"/>
      <c r="O3369"/>
      <c r="P3369"/>
      <c r="Q3369"/>
      <c r="R3369"/>
      <c r="S3369"/>
      <c r="T3369"/>
      <c r="U3369"/>
      <c r="V3369"/>
      <c r="AB3369" s="108"/>
      <c r="AC3369" s="108"/>
    </row>
    <row r="3370" hidden="1" spans="1:29">
      <c r="A3370"/>
      <c r="B3370"/>
      <c r="C3370"/>
      <c r="D3370"/>
      <c r="E3370"/>
      <c r="F3370"/>
      <c r="G3370"/>
      <c r="H3370"/>
      <c r="I3370"/>
      <c r="J3370"/>
      <c r="K3370"/>
      <c r="L3370"/>
      <c r="M3370"/>
      <c r="N3370"/>
      <c r="O3370"/>
      <c r="P3370"/>
      <c r="Q3370"/>
      <c r="R3370"/>
      <c r="S3370"/>
      <c r="T3370"/>
      <c r="U3370"/>
      <c r="V3370"/>
      <c r="AB3370" s="108"/>
      <c r="AC3370" s="108"/>
    </row>
    <row r="3371" hidden="1" spans="1:29">
      <c r="A3371"/>
      <c r="B3371"/>
      <c r="C3371"/>
      <c r="D3371"/>
      <c r="E3371"/>
      <c r="F3371"/>
      <c r="G3371"/>
      <c r="H3371"/>
      <c r="I3371"/>
      <c r="J3371"/>
      <c r="K3371"/>
      <c r="L3371"/>
      <c r="M3371"/>
      <c r="N3371"/>
      <c r="O3371"/>
      <c r="P3371"/>
      <c r="Q3371"/>
      <c r="R3371"/>
      <c r="S3371"/>
      <c r="T3371"/>
      <c r="U3371"/>
      <c r="V3371"/>
      <c r="AB3371" s="108"/>
      <c r="AC3371" s="108"/>
    </row>
    <row r="3372" hidden="1" spans="1:29">
      <c r="A3372"/>
      <c r="B3372"/>
      <c r="C3372"/>
      <c r="D3372"/>
      <c r="E3372"/>
      <c r="F3372"/>
      <c r="G3372"/>
      <c r="H3372"/>
      <c r="I3372"/>
      <c r="J3372"/>
      <c r="K3372"/>
      <c r="L3372"/>
      <c r="M3372"/>
      <c r="N3372"/>
      <c r="O3372"/>
      <c r="P3372"/>
      <c r="Q3372"/>
      <c r="R3372"/>
      <c r="S3372"/>
      <c r="T3372"/>
      <c r="U3372"/>
      <c r="V3372"/>
      <c r="AB3372" s="108"/>
      <c r="AC3372" s="108"/>
    </row>
    <row r="3373" hidden="1" spans="1:29">
      <c r="A3373"/>
      <c r="B3373"/>
      <c r="C3373"/>
      <c r="D3373"/>
      <c r="E3373"/>
      <c r="F3373"/>
      <c r="G3373"/>
      <c r="H3373"/>
      <c r="I3373"/>
      <c r="J3373"/>
      <c r="K3373"/>
      <c r="L3373"/>
      <c r="M3373"/>
      <c r="N3373"/>
      <c r="O3373"/>
      <c r="P3373"/>
      <c r="Q3373"/>
      <c r="R3373"/>
      <c r="S3373"/>
      <c r="T3373"/>
      <c r="U3373"/>
      <c r="V3373"/>
      <c r="AB3373" s="108"/>
      <c r="AC3373" s="108"/>
    </row>
    <row r="3374" hidden="1" spans="1:29">
      <c r="A3374"/>
      <c r="B3374"/>
      <c r="C3374"/>
      <c r="D3374"/>
      <c r="E3374"/>
      <c r="F3374"/>
      <c r="G3374"/>
      <c r="H3374"/>
      <c r="I3374"/>
      <c r="J3374"/>
      <c r="K3374"/>
      <c r="L3374"/>
      <c r="M3374"/>
      <c r="N3374"/>
      <c r="O3374"/>
      <c r="P3374"/>
      <c r="Q3374"/>
      <c r="R3374"/>
      <c r="S3374"/>
      <c r="T3374"/>
      <c r="U3374"/>
      <c r="V3374"/>
      <c r="AB3374" s="108"/>
      <c r="AC3374" s="108"/>
    </row>
    <row r="3375" hidden="1" spans="1:29">
      <c r="A3375"/>
      <c r="B3375"/>
      <c r="C3375"/>
      <c r="D3375"/>
      <c r="E3375"/>
      <c r="F3375"/>
      <c r="G3375"/>
      <c r="H3375"/>
      <c r="I3375"/>
      <c r="J3375"/>
      <c r="K3375"/>
      <c r="L3375"/>
      <c r="M3375"/>
      <c r="N3375"/>
      <c r="O3375"/>
      <c r="P3375"/>
      <c r="Q3375"/>
      <c r="R3375"/>
      <c r="S3375"/>
      <c r="T3375"/>
      <c r="U3375"/>
      <c r="V3375"/>
      <c r="AB3375" s="108"/>
      <c r="AC3375" s="108"/>
    </row>
    <row r="3376" hidden="1" spans="1:29">
      <c r="A3376"/>
      <c r="B3376"/>
      <c r="C3376"/>
      <c r="D3376"/>
      <c r="E3376"/>
      <c r="F3376"/>
      <c r="G3376"/>
      <c r="H3376"/>
      <c r="I3376"/>
      <c r="J3376"/>
      <c r="K3376"/>
      <c r="L3376"/>
      <c r="M3376"/>
      <c r="N3376"/>
      <c r="O3376"/>
      <c r="P3376"/>
      <c r="Q3376"/>
      <c r="R3376"/>
      <c r="S3376"/>
      <c r="T3376"/>
      <c r="U3376"/>
      <c r="V3376"/>
      <c r="AB3376" s="108"/>
      <c r="AC3376" s="108"/>
    </row>
    <row r="3377" hidden="1" spans="1:29">
      <c r="A3377"/>
      <c r="B3377"/>
      <c r="C3377"/>
      <c r="D3377"/>
      <c r="E3377"/>
      <c r="F3377"/>
      <c r="G3377"/>
      <c r="H3377"/>
      <c r="I3377"/>
      <c r="J3377"/>
      <c r="K3377"/>
      <c r="L3377"/>
      <c r="M3377"/>
      <c r="N3377"/>
      <c r="O3377"/>
      <c r="P3377"/>
      <c r="Q3377"/>
      <c r="R3377"/>
      <c r="S3377"/>
      <c r="T3377"/>
      <c r="U3377"/>
      <c r="V3377"/>
      <c r="AB3377" s="108"/>
      <c r="AC3377" s="108"/>
    </row>
    <row r="3378" hidden="1" spans="1:29">
      <c r="A3378"/>
      <c r="B3378"/>
      <c r="C3378"/>
      <c r="D3378"/>
      <c r="E3378"/>
      <c r="F3378"/>
      <c r="G3378"/>
      <c r="H3378"/>
      <c r="I3378"/>
      <c r="J3378"/>
      <c r="K3378"/>
      <c r="L3378"/>
      <c r="M3378"/>
      <c r="N3378"/>
      <c r="O3378"/>
      <c r="P3378"/>
      <c r="Q3378"/>
      <c r="R3378"/>
      <c r="S3378"/>
      <c r="T3378"/>
      <c r="U3378"/>
      <c r="V3378"/>
      <c r="AB3378" s="108"/>
      <c r="AC3378" s="108"/>
    </row>
    <row r="3379" hidden="1" spans="1:29">
      <c r="A3379"/>
      <c r="B3379"/>
      <c r="C3379"/>
      <c r="D3379"/>
      <c r="E3379"/>
      <c r="F3379"/>
      <c r="G3379"/>
      <c r="H3379"/>
      <c r="I3379"/>
      <c r="J3379"/>
      <c r="K3379"/>
      <c r="L3379"/>
      <c r="M3379"/>
      <c r="N3379"/>
      <c r="O3379"/>
      <c r="P3379"/>
      <c r="Q3379"/>
      <c r="R3379"/>
      <c r="S3379"/>
      <c r="T3379"/>
      <c r="U3379"/>
      <c r="V3379"/>
      <c r="AB3379" s="108"/>
      <c r="AC3379" s="108"/>
    </row>
    <row r="3380" hidden="1" spans="1:29">
      <c r="A3380"/>
      <c r="B3380"/>
      <c r="C3380"/>
      <c r="D3380"/>
      <c r="E3380"/>
      <c r="F3380"/>
      <c r="G3380"/>
      <c r="H3380"/>
      <c r="I3380"/>
      <c r="J3380"/>
      <c r="K3380"/>
      <c r="L3380"/>
      <c r="M3380"/>
      <c r="N3380"/>
      <c r="O3380"/>
      <c r="P3380"/>
      <c r="Q3380"/>
      <c r="R3380"/>
      <c r="S3380"/>
      <c r="T3380"/>
      <c r="U3380"/>
      <c r="V3380"/>
      <c r="AB3380" s="108"/>
      <c r="AC3380" s="108"/>
    </row>
    <row r="3381" hidden="1" spans="1:29">
      <c r="A3381"/>
      <c r="B3381"/>
      <c r="C3381"/>
      <c r="D3381"/>
      <c r="E3381"/>
      <c r="F3381"/>
      <c r="G3381"/>
      <c r="H3381"/>
      <c r="I3381"/>
      <c r="J3381"/>
      <c r="K3381"/>
      <c r="L3381"/>
      <c r="M3381"/>
      <c r="N3381"/>
      <c r="O3381"/>
      <c r="P3381"/>
      <c r="Q3381"/>
      <c r="R3381"/>
      <c r="S3381"/>
      <c r="T3381"/>
      <c r="U3381"/>
      <c r="V3381"/>
      <c r="AB3381" s="108"/>
      <c r="AC3381" s="108"/>
    </row>
    <row r="3382" hidden="1" spans="1:29">
      <c r="A3382"/>
      <c r="B3382"/>
      <c r="C3382"/>
      <c r="D3382"/>
      <c r="E3382"/>
      <c r="F3382"/>
      <c r="G3382"/>
      <c r="H3382"/>
      <c r="I3382"/>
      <c r="J3382"/>
      <c r="K3382"/>
      <c r="L3382"/>
      <c r="M3382"/>
      <c r="N3382"/>
      <c r="O3382"/>
      <c r="P3382"/>
      <c r="Q3382"/>
      <c r="R3382"/>
      <c r="S3382"/>
      <c r="T3382"/>
      <c r="U3382"/>
      <c r="V3382"/>
      <c r="AB3382" s="108"/>
      <c r="AC3382" s="108"/>
    </row>
    <row r="3383" hidden="1" spans="1:29">
      <c r="A3383"/>
      <c r="B3383"/>
      <c r="C3383"/>
      <c r="D3383"/>
      <c r="E3383"/>
      <c r="F3383"/>
      <c r="G3383"/>
      <c r="H3383"/>
      <c r="I3383"/>
      <c r="J3383"/>
      <c r="K3383"/>
      <c r="L3383"/>
      <c r="M3383"/>
      <c r="N3383"/>
      <c r="O3383"/>
      <c r="P3383"/>
      <c r="Q3383"/>
      <c r="R3383"/>
      <c r="S3383"/>
      <c r="T3383"/>
      <c r="U3383"/>
      <c r="V3383"/>
      <c r="AB3383" s="108"/>
      <c r="AC3383" s="108"/>
    </row>
    <row r="3384" hidden="1" spans="1:29">
      <c r="A3384"/>
      <c r="B3384"/>
      <c r="C3384"/>
      <c r="D3384"/>
      <c r="E3384"/>
      <c r="F3384"/>
      <c r="G3384"/>
      <c r="H3384"/>
      <c r="I3384"/>
      <c r="J3384"/>
      <c r="K3384"/>
      <c r="L3384"/>
      <c r="M3384"/>
      <c r="N3384"/>
      <c r="O3384"/>
      <c r="P3384"/>
      <c r="Q3384"/>
      <c r="R3384"/>
      <c r="S3384"/>
      <c r="T3384"/>
      <c r="U3384"/>
      <c r="V3384"/>
      <c r="AB3384" s="108"/>
      <c r="AC3384" s="108"/>
    </row>
    <row r="3385" hidden="1" spans="1:29">
      <c r="A3385"/>
      <c r="B3385"/>
      <c r="C3385"/>
      <c r="D3385"/>
      <c r="E3385"/>
      <c r="F3385"/>
      <c r="G3385"/>
      <c r="H3385"/>
      <c r="I3385"/>
      <c r="J3385"/>
      <c r="K3385"/>
      <c r="L3385"/>
      <c r="M3385"/>
      <c r="N3385"/>
      <c r="O3385"/>
      <c r="P3385"/>
      <c r="Q3385"/>
      <c r="R3385"/>
      <c r="S3385"/>
      <c r="T3385"/>
      <c r="U3385"/>
      <c r="V3385"/>
      <c r="AB3385" s="108"/>
      <c r="AC3385" s="108"/>
    </row>
    <row r="3386" hidden="1" spans="1:29">
      <c r="A3386"/>
      <c r="B3386"/>
      <c r="C3386"/>
      <c r="D3386"/>
      <c r="E3386"/>
      <c r="F3386"/>
      <c r="G3386"/>
      <c r="H3386"/>
      <c r="I3386"/>
      <c r="J3386"/>
      <c r="K3386"/>
      <c r="L3386"/>
      <c r="M3386"/>
      <c r="N3386"/>
      <c r="O3386"/>
      <c r="P3386"/>
      <c r="Q3386"/>
      <c r="R3386"/>
      <c r="S3386"/>
      <c r="T3386"/>
      <c r="U3386"/>
      <c r="V3386"/>
      <c r="AB3386" s="108"/>
      <c r="AC3386" s="108"/>
    </row>
    <row r="3387" hidden="1" spans="1:29">
      <c r="A3387"/>
      <c r="B3387"/>
      <c r="C3387"/>
      <c r="D3387"/>
      <c r="E3387"/>
      <c r="F3387"/>
      <c r="G3387"/>
      <c r="H3387"/>
      <c r="I3387"/>
      <c r="J3387"/>
      <c r="K3387"/>
      <c r="L3387"/>
      <c r="M3387"/>
      <c r="N3387"/>
      <c r="O3387"/>
      <c r="P3387"/>
      <c r="Q3387"/>
      <c r="R3387"/>
      <c r="S3387"/>
      <c r="T3387"/>
      <c r="U3387"/>
      <c r="V3387"/>
      <c r="AB3387" s="108"/>
      <c r="AC3387" s="108"/>
    </row>
    <row r="3388" hidden="1" spans="1:29">
      <c r="A3388"/>
      <c r="B3388"/>
      <c r="C3388"/>
      <c r="D3388"/>
      <c r="E3388"/>
      <c r="F3388"/>
      <c r="G3388"/>
      <c r="H3388"/>
      <c r="I3388"/>
      <c r="J3388"/>
      <c r="K3388"/>
      <c r="L3388"/>
      <c r="M3388"/>
      <c r="N3388"/>
      <c r="O3388"/>
      <c r="P3388"/>
      <c r="Q3388"/>
      <c r="R3388"/>
      <c r="S3388"/>
      <c r="T3388"/>
      <c r="U3388"/>
      <c r="V3388"/>
      <c r="AB3388" s="108"/>
      <c r="AC3388" s="108"/>
    </row>
    <row r="3389" hidden="1" spans="1:29">
      <c r="A3389"/>
      <c r="B3389"/>
      <c r="C3389"/>
      <c r="D3389"/>
      <c r="E3389"/>
      <c r="F3389"/>
      <c r="G3389"/>
      <c r="H3389"/>
      <c r="I3389"/>
      <c r="J3389"/>
      <c r="K3389"/>
      <c r="L3389"/>
      <c r="M3389"/>
      <c r="N3389"/>
      <c r="O3389"/>
      <c r="P3389"/>
      <c r="Q3389"/>
      <c r="R3389"/>
      <c r="S3389"/>
      <c r="T3389"/>
      <c r="U3389"/>
      <c r="V3389"/>
      <c r="AB3389" s="108"/>
      <c r="AC3389" s="108"/>
    </row>
    <row r="3390" hidden="1" spans="1:29">
      <c r="A3390"/>
      <c r="B3390"/>
      <c r="C3390"/>
      <c r="D3390"/>
      <c r="E3390"/>
      <c r="F3390"/>
      <c r="G3390"/>
      <c r="H3390"/>
      <c r="I3390"/>
      <c r="J3390"/>
      <c r="K3390"/>
      <c r="L3390"/>
      <c r="M3390"/>
      <c r="N3390"/>
      <c r="O3390"/>
      <c r="P3390"/>
      <c r="Q3390"/>
      <c r="R3390"/>
      <c r="S3390"/>
      <c r="T3390"/>
      <c r="U3390"/>
      <c r="V3390"/>
      <c r="AB3390" s="108"/>
      <c r="AC3390" s="108"/>
    </row>
    <row r="3391" hidden="1" spans="1:29">
      <c r="A3391"/>
      <c r="B3391"/>
      <c r="C3391"/>
      <c r="D3391"/>
      <c r="E3391"/>
      <c r="F3391"/>
      <c r="G3391"/>
      <c r="H3391"/>
      <c r="I3391"/>
      <c r="J3391"/>
      <c r="K3391"/>
      <c r="L3391"/>
      <c r="M3391"/>
      <c r="N3391"/>
      <c r="O3391"/>
      <c r="P3391"/>
      <c r="Q3391"/>
      <c r="R3391"/>
      <c r="S3391"/>
      <c r="T3391"/>
      <c r="U3391"/>
      <c r="V3391"/>
      <c r="AB3391" s="108"/>
      <c r="AC3391" s="108"/>
    </row>
    <row r="3392" hidden="1" spans="1:29">
      <c r="A3392"/>
      <c r="B3392"/>
      <c r="C3392"/>
      <c r="D3392"/>
      <c r="E3392"/>
      <c r="F3392"/>
      <c r="G3392"/>
      <c r="H3392"/>
      <c r="I3392"/>
      <c r="J3392"/>
      <c r="K3392"/>
      <c r="L3392"/>
      <c r="M3392"/>
      <c r="N3392"/>
      <c r="O3392"/>
      <c r="P3392"/>
      <c r="Q3392"/>
      <c r="R3392"/>
      <c r="S3392"/>
      <c r="T3392"/>
      <c r="U3392"/>
      <c r="V3392"/>
      <c r="AB3392" s="108"/>
      <c r="AC3392" s="108"/>
    </row>
    <row r="3393" hidden="1" spans="1:29">
      <c r="A3393"/>
      <c r="B3393"/>
      <c r="C3393"/>
      <c r="D3393"/>
      <c r="E3393"/>
      <c r="F3393"/>
      <c r="G3393"/>
      <c r="H3393"/>
      <c r="I3393"/>
      <c r="J3393"/>
      <c r="K3393"/>
      <c r="L3393"/>
      <c r="M3393"/>
      <c r="N3393"/>
      <c r="O3393"/>
      <c r="P3393"/>
      <c r="Q3393"/>
      <c r="R3393"/>
      <c r="S3393"/>
      <c r="T3393"/>
      <c r="U3393"/>
      <c r="V3393"/>
      <c r="AB3393" s="108"/>
      <c r="AC3393" s="108"/>
    </row>
    <row r="3394" hidden="1" spans="1:29">
      <c r="A3394"/>
      <c r="B3394"/>
      <c r="C3394"/>
      <c r="D3394"/>
      <c r="E3394"/>
      <c r="F3394"/>
      <c r="G3394"/>
      <c r="H3394"/>
      <c r="I3394"/>
      <c r="J3394"/>
      <c r="K3394"/>
      <c r="L3394"/>
      <c r="M3394"/>
      <c r="N3394"/>
      <c r="O3394"/>
      <c r="P3394"/>
      <c r="Q3394"/>
      <c r="R3394"/>
      <c r="S3394"/>
      <c r="T3394"/>
      <c r="U3394"/>
      <c r="V3394"/>
      <c r="AB3394" s="108"/>
      <c r="AC3394" s="108"/>
    </row>
    <row r="3395" hidden="1" spans="1:29">
      <c r="A3395"/>
      <c r="B3395"/>
      <c r="C3395"/>
      <c r="D3395"/>
      <c r="E3395"/>
      <c r="F3395"/>
      <c r="G3395"/>
      <c r="H3395"/>
      <c r="I3395"/>
      <c r="J3395"/>
      <c r="K3395"/>
      <c r="L3395"/>
      <c r="M3395"/>
      <c r="N3395"/>
      <c r="O3395"/>
      <c r="P3395"/>
      <c r="Q3395"/>
      <c r="R3395"/>
      <c r="S3395"/>
      <c r="T3395"/>
      <c r="U3395"/>
      <c r="V3395"/>
      <c r="AB3395" s="108"/>
      <c r="AC3395" s="108"/>
    </row>
    <row r="3396" hidden="1" spans="1:29">
      <c r="A3396"/>
      <c r="B3396"/>
      <c r="C3396"/>
      <c r="D3396"/>
      <c r="E3396"/>
      <c r="F3396"/>
      <c r="G3396"/>
      <c r="H3396"/>
      <c r="I3396"/>
      <c r="J3396"/>
      <c r="K3396"/>
      <c r="L3396"/>
      <c r="M3396"/>
      <c r="N3396"/>
      <c r="O3396"/>
      <c r="P3396"/>
      <c r="Q3396"/>
      <c r="R3396"/>
      <c r="S3396"/>
      <c r="T3396"/>
      <c r="U3396"/>
      <c r="V3396"/>
      <c r="AB3396" s="108"/>
      <c r="AC3396" s="108"/>
    </row>
    <row r="3397" hidden="1" spans="1:29">
      <c r="A3397"/>
      <c r="B3397"/>
      <c r="C3397"/>
      <c r="D3397"/>
      <c r="E3397"/>
      <c r="F3397"/>
      <c r="G3397"/>
      <c r="H3397"/>
      <c r="I3397"/>
      <c r="J3397"/>
      <c r="K3397"/>
      <c r="L3397"/>
      <c r="M3397"/>
      <c r="N3397"/>
      <c r="O3397"/>
      <c r="P3397"/>
      <c r="Q3397"/>
      <c r="R3397"/>
      <c r="S3397"/>
      <c r="T3397"/>
      <c r="U3397"/>
      <c r="V3397"/>
      <c r="AB3397" s="108"/>
      <c r="AC3397" s="108"/>
    </row>
    <row r="3398" hidden="1" spans="1:29">
      <c r="A3398"/>
      <c r="B3398"/>
      <c r="C3398"/>
      <c r="D3398"/>
      <c r="E3398"/>
      <c r="F3398"/>
      <c r="G3398"/>
      <c r="H3398"/>
      <c r="I3398"/>
      <c r="J3398"/>
      <c r="K3398"/>
      <c r="L3398"/>
      <c r="M3398"/>
      <c r="N3398"/>
      <c r="O3398"/>
      <c r="P3398"/>
      <c r="Q3398"/>
      <c r="R3398"/>
      <c r="S3398"/>
      <c r="T3398"/>
      <c r="U3398"/>
      <c r="V3398"/>
      <c r="AB3398" s="108"/>
      <c r="AC3398" s="108"/>
    </row>
    <row r="3399" hidden="1" spans="1:29">
      <c r="A3399"/>
      <c r="B3399"/>
      <c r="C3399"/>
      <c r="D3399"/>
      <c r="E3399"/>
      <c r="F3399"/>
      <c r="G3399"/>
      <c r="H3399"/>
      <c r="I3399"/>
      <c r="J3399"/>
      <c r="K3399"/>
      <c r="L3399"/>
      <c r="M3399"/>
      <c r="N3399"/>
      <c r="O3399"/>
      <c r="P3399"/>
      <c r="Q3399"/>
      <c r="R3399"/>
      <c r="S3399"/>
      <c r="T3399"/>
      <c r="U3399"/>
      <c r="V3399"/>
      <c r="AB3399" s="108"/>
      <c r="AC3399" s="108"/>
    </row>
    <row r="3400" hidden="1" spans="1:29">
      <c r="A3400"/>
      <c r="B3400"/>
      <c r="C3400"/>
      <c r="D3400"/>
      <c r="E3400"/>
      <c r="F3400"/>
      <c r="G3400"/>
      <c r="H3400"/>
      <c r="I3400"/>
      <c r="J3400"/>
      <c r="K3400"/>
      <c r="L3400"/>
      <c r="M3400"/>
      <c r="N3400"/>
      <c r="O3400"/>
      <c r="P3400"/>
      <c r="Q3400"/>
      <c r="R3400"/>
      <c r="S3400"/>
      <c r="T3400"/>
      <c r="U3400"/>
      <c r="V3400"/>
      <c r="AB3400" s="108"/>
      <c r="AC3400" s="108"/>
    </row>
    <row r="3401" hidden="1" spans="1:29">
      <c r="A3401"/>
      <c r="B3401"/>
      <c r="C3401"/>
      <c r="D3401"/>
      <c r="E3401"/>
      <c r="F3401"/>
      <c r="G3401"/>
      <c r="H3401"/>
      <c r="I3401"/>
      <c r="J3401"/>
      <c r="K3401"/>
      <c r="L3401"/>
      <c r="M3401"/>
      <c r="N3401"/>
      <c r="O3401"/>
      <c r="P3401"/>
      <c r="Q3401"/>
      <c r="R3401"/>
      <c r="S3401"/>
      <c r="T3401"/>
      <c r="U3401"/>
      <c r="V3401"/>
      <c r="AB3401" s="108"/>
      <c r="AC3401" s="108"/>
    </row>
    <row r="3402" hidden="1" spans="1:29">
      <c r="A3402"/>
      <c r="B3402"/>
      <c r="C3402"/>
      <c r="D3402"/>
      <c r="E3402"/>
      <c r="F3402"/>
      <c r="G3402"/>
      <c r="H3402"/>
      <c r="I3402"/>
      <c r="J3402"/>
      <c r="K3402"/>
      <c r="L3402"/>
      <c r="M3402"/>
      <c r="N3402"/>
      <c r="O3402"/>
      <c r="P3402"/>
      <c r="Q3402"/>
      <c r="R3402"/>
      <c r="S3402"/>
      <c r="T3402"/>
      <c r="U3402"/>
      <c r="V3402"/>
      <c r="AB3402" s="108"/>
      <c r="AC3402" s="108"/>
    </row>
    <row r="3403" hidden="1" spans="1:29">
      <c r="A3403"/>
      <c r="B3403"/>
      <c r="C3403"/>
      <c r="D3403"/>
      <c r="E3403"/>
      <c r="F3403"/>
      <c r="G3403"/>
      <c r="H3403"/>
      <c r="I3403"/>
      <c r="J3403"/>
      <c r="K3403"/>
      <c r="L3403"/>
      <c r="M3403"/>
      <c r="N3403"/>
      <c r="O3403"/>
      <c r="P3403"/>
      <c r="Q3403"/>
      <c r="R3403"/>
      <c r="S3403"/>
      <c r="T3403"/>
      <c r="U3403"/>
      <c r="V3403"/>
      <c r="AB3403" s="108"/>
      <c r="AC3403" s="108"/>
    </row>
    <row r="3404" hidden="1" spans="1:29">
      <c r="A3404"/>
      <c r="B3404"/>
      <c r="C3404"/>
      <c r="D3404"/>
      <c r="E3404"/>
      <c r="F3404"/>
      <c r="G3404"/>
      <c r="H3404"/>
      <c r="I3404"/>
      <c r="J3404"/>
      <c r="K3404"/>
      <c r="L3404"/>
      <c r="M3404"/>
      <c r="N3404"/>
      <c r="O3404"/>
      <c r="P3404"/>
      <c r="Q3404"/>
      <c r="R3404"/>
      <c r="S3404"/>
      <c r="T3404"/>
      <c r="U3404"/>
      <c r="V3404"/>
      <c r="AB3404" s="108"/>
      <c r="AC3404" s="108"/>
    </row>
    <row r="3405" hidden="1" spans="1:29">
      <c r="A3405"/>
      <c r="B3405"/>
      <c r="C3405"/>
      <c r="D3405"/>
      <c r="E3405"/>
      <c r="F3405"/>
      <c r="G3405"/>
      <c r="H3405"/>
      <c r="I3405"/>
      <c r="J3405"/>
      <c r="K3405"/>
      <c r="L3405"/>
      <c r="M3405"/>
      <c r="N3405"/>
      <c r="O3405"/>
      <c r="P3405"/>
      <c r="Q3405"/>
      <c r="R3405"/>
      <c r="S3405"/>
      <c r="T3405"/>
      <c r="U3405"/>
      <c r="V3405"/>
      <c r="AB3405" s="108"/>
      <c r="AC3405" s="108"/>
    </row>
    <row r="3406" hidden="1" spans="1:29">
      <c r="A3406"/>
      <c r="B3406"/>
      <c r="C3406"/>
      <c r="D3406"/>
      <c r="E3406"/>
      <c r="F3406"/>
      <c r="G3406"/>
      <c r="H3406"/>
      <c r="I3406"/>
      <c r="J3406"/>
      <c r="K3406"/>
      <c r="L3406"/>
      <c r="M3406"/>
      <c r="N3406"/>
      <c r="O3406"/>
      <c r="P3406"/>
      <c r="Q3406"/>
      <c r="R3406"/>
      <c r="S3406"/>
      <c r="T3406"/>
      <c r="U3406"/>
      <c r="V3406"/>
      <c r="AB3406" s="108"/>
      <c r="AC3406" s="108"/>
    </row>
    <row r="3407" hidden="1" spans="1:29">
      <c r="A3407"/>
      <c r="B3407"/>
      <c r="C3407"/>
      <c r="D3407"/>
      <c r="E3407"/>
      <c r="F3407"/>
      <c r="G3407"/>
      <c r="H3407"/>
      <c r="I3407"/>
      <c r="J3407"/>
      <c r="K3407"/>
      <c r="L3407"/>
      <c r="M3407"/>
      <c r="N3407"/>
      <c r="O3407"/>
      <c r="P3407"/>
      <c r="Q3407"/>
      <c r="R3407"/>
      <c r="S3407"/>
      <c r="T3407"/>
      <c r="U3407"/>
      <c r="V3407"/>
      <c r="AB3407" s="108"/>
      <c r="AC3407" s="108"/>
    </row>
    <row r="3408" hidden="1" spans="1:29">
      <c r="A3408"/>
      <c r="B3408"/>
      <c r="C3408"/>
      <c r="D3408"/>
      <c r="E3408"/>
      <c r="F3408"/>
      <c r="G3408"/>
      <c r="H3408"/>
      <c r="I3408"/>
      <c r="J3408"/>
      <c r="K3408"/>
      <c r="L3408"/>
      <c r="M3408"/>
      <c r="N3408"/>
      <c r="O3408"/>
      <c r="P3408"/>
      <c r="Q3408"/>
      <c r="R3408"/>
      <c r="S3408"/>
      <c r="T3408"/>
      <c r="U3408"/>
      <c r="V3408"/>
      <c r="AB3408" s="108"/>
      <c r="AC3408" s="108"/>
    </row>
    <row r="3409" hidden="1" spans="1:29">
      <c r="A3409"/>
      <c r="B3409"/>
      <c r="C3409"/>
      <c r="D3409"/>
      <c r="E3409"/>
      <c r="F3409"/>
      <c r="G3409"/>
      <c r="H3409"/>
      <c r="I3409"/>
      <c r="J3409"/>
      <c r="K3409"/>
      <c r="L3409"/>
      <c r="M3409"/>
      <c r="N3409"/>
      <c r="O3409"/>
      <c r="P3409"/>
      <c r="Q3409"/>
      <c r="R3409"/>
      <c r="S3409"/>
      <c r="T3409"/>
      <c r="U3409"/>
      <c r="V3409"/>
      <c r="AB3409" s="108"/>
      <c r="AC3409" s="108"/>
    </row>
    <row r="3410" hidden="1" spans="1:29">
      <c r="A3410"/>
      <c r="B3410"/>
      <c r="C3410"/>
      <c r="D3410"/>
      <c r="E3410"/>
      <c r="F3410"/>
      <c r="G3410"/>
      <c r="H3410"/>
      <c r="I3410"/>
      <c r="J3410"/>
      <c r="K3410"/>
      <c r="L3410"/>
      <c r="M3410"/>
      <c r="N3410"/>
      <c r="O3410"/>
      <c r="P3410"/>
      <c r="Q3410"/>
      <c r="R3410"/>
      <c r="S3410"/>
      <c r="T3410"/>
      <c r="U3410"/>
      <c r="V3410"/>
      <c r="AB3410" s="108"/>
      <c r="AC3410" s="108"/>
    </row>
    <row r="3411" hidden="1" spans="1:29">
      <c r="A3411"/>
      <c r="B3411"/>
      <c r="C3411"/>
      <c r="D3411"/>
      <c r="E3411"/>
      <c r="F3411"/>
      <c r="G3411"/>
      <c r="H3411"/>
      <c r="I3411"/>
      <c r="J3411"/>
      <c r="K3411"/>
      <c r="L3411"/>
      <c r="M3411"/>
      <c r="N3411"/>
      <c r="O3411"/>
      <c r="P3411"/>
      <c r="Q3411"/>
      <c r="R3411"/>
      <c r="S3411"/>
      <c r="T3411"/>
      <c r="U3411"/>
      <c r="V3411"/>
      <c r="AB3411" s="108"/>
      <c r="AC3411" s="108"/>
    </row>
    <row r="3412" hidden="1" spans="1:29">
      <c r="A3412"/>
      <c r="B3412"/>
      <c r="C3412"/>
      <c r="D3412"/>
      <c r="E3412"/>
      <c r="F3412"/>
      <c r="G3412"/>
      <c r="H3412"/>
      <c r="I3412"/>
      <c r="J3412"/>
      <c r="K3412"/>
      <c r="L3412"/>
      <c r="M3412"/>
      <c r="N3412"/>
      <c r="O3412"/>
      <c r="P3412"/>
      <c r="Q3412"/>
      <c r="R3412"/>
      <c r="S3412"/>
      <c r="T3412"/>
      <c r="U3412"/>
      <c r="V3412"/>
      <c r="AB3412" s="108"/>
      <c r="AC3412" s="108"/>
    </row>
    <row r="3413" hidden="1" spans="1:29">
      <c r="A3413"/>
      <c r="B3413"/>
      <c r="C3413"/>
      <c r="D3413"/>
      <c r="E3413"/>
      <c r="F3413"/>
      <c r="G3413"/>
      <c r="H3413"/>
      <c r="I3413"/>
      <c r="J3413"/>
      <c r="K3413"/>
      <c r="L3413"/>
      <c r="M3413"/>
      <c r="N3413"/>
      <c r="O3413"/>
      <c r="P3413"/>
      <c r="Q3413"/>
      <c r="R3413"/>
      <c r="S3413"/>
      <c r="T3413"/>
      <c r="U3413"/>
      <c r="V3413"/>
      <c r="AB3413" s="108"/>
      <c r="AC3413" s="108"/>
    </row>
    <row r="3414" hidden="1" spans="1:29">
      <c r="A3414"/>
      <c r="B3414"/>
      <c r="C3414"/>
      <c r="D3414"/>
      <c r="E3414"/>
      <c r="F3414"/>
      <c r="G3414"/>
      <c r="H3414"/>
      <c r="I3414"/>
      <c r="J3414"/>
      <c r="K3414"/>
      <c r="L3414"/>
      <c r="M3414"/>
      <c r="N3414"/>
      <c r="O3414"/>
      <c r="P3414"/>
      <c r="Q3414"/>
      <c r="R3414"/>
      <c r="S3414"/>
      <c r="T3414"/>
      <c r="U3414"/>
      <c r="V3414"/>
      <c r="AB3414" s="108"/>
      <c r="AC3414" s="108"/>
    </row>
    <row r="3415" hidden="1" spans="1:29">
      <c r="A3415"/>
      <c r="B3415"/>
      <c r="C3415"/>
      <c r="D3415"/>
      <c r="E3415"/>
      <c r="F3415"/>
      <c r="G3415"/>
      <c r="H3415"/>
      <c r="I3415"/>
      <c r="J3415"/>
      <c r="K3415"/>
      <c r="L3415"/>
      <c r="M3415"/>
      <c r="N3415"/>
      <c r="O3415"/>
      <c r="P3415"/>
      <c r="Q3415"/>
      <c r="R3415"/>
      <c r="S3415"/>
      <c r="T3415"/>
      <c r="U3415"/>
      <c r="V3415"/>
      <c r="AB3415" s="108"/>
      <c r="AC3415" s="108"/>
    </row>
    <row r="3416" hidden="1" spans="1:29">
      <c r="A3416"/>
      <c r="B3416"/>
      <c r="C3416"/>
      <c r="D3416"/>
      <c r="E3416"/>
      <c r="F3416"/>
      <c r="G3416"/>
      <c r="H3416"/>
      <c r="I3416"/>
      <c r="J3416"/>
      <c r="K3416"/>
      <c r="L3416"/>
      <c r="M3416"/>
      <c r="N3416"/>
      <c r="O3416"/>
      <c r="P3416"/>
      <c r="Q3416"/>
      <c r="R3416"/>
      <c r="S3416"/>
      <c r="T3416"/>
      <c r="U3416"/>
      <c r="V3416"/>
      <c r="AB3416" s="108"/>
      <c r="AC3416" s="108"/>
    </row>
    <row r="3417" hidden="1" spans="1:29">
      <c r="A3417"/>
      <c r="B3417"/>
      <c r="C3417"/>
      <c r="D3417"/>
      <c r="E3417"/>
      <c r="F3417"/>
      <c r="G3417"/>
      <c r="H3417"/>
      <c r="I3417"/>
      <c r="J3417"/>
      <c r="K3417"/>
      <c r="L3417"/>
      <c r="M3417"/>
      <c r="N3417"/>
      <c r="O3417"/>
      <c r="P3417"/>
      <c r="Q3417"/>
      <c r="R3417"/>
      <c r="S3417"/>
      <c r="T3417"/>
      <c r="U3417"/>
      <c r="V3417"/>
      <c r="AB3417" s="108"/>
      <c r="AC3417" s="108"/>
    </row>
    <row r="3418" hidden="1" spans="1:29">
      <c r="A3418"/>
      <c r="B3418"/>
      <c r="C3418"/>
      <c r="D3418"/>
      <c r="E3418"/>
      <c r="F3418"/>
      <c r="G3418"/>
      <c r="H3418"/>
      <c r="I3418"/>
      <c r="J3418"/>
      <c r="K3418"/>
      <c r="L3418"/>
      <c r="M3418"/>
      <c r="N3418"/>
      <c r="O3418"/>
      <c r="P3418"/>
      <c r="Q3418"/>
      <c r="R3418"/>
      <c r="S3418"/>
      <c r="T3418"/>
      <c r="U3418"/>
      <c r="V3418"/>
      <c r="AB3418" s="108"/>
      <c r="AC3418" s="108"/>
    </row>
    <row r="3419" hidden="1" spans="1:29">
      <c r="A3419"/>
      <c r="B3419"/>
      <c r="C3419"/>
      <c r="D3419"/>
      <c r="E3419"/>
      <c r="F3419"/>
      <c r="G3419"/>
      <c r="H3419"/>
      <c r="I3419"/>
      <c r="J3419"/>
      <c r="K3419"/>
      <c r="L3419"/>
      <c r="M3419"/>
      <c r="N3419"/>
      <c r="O3419"/>
      <c r="P3419"/>
      <c r="Q3419"/>
      <c r="R3419"/>
      <c r="S3419"/>
      <c r="T3419"/>
      <c r="U3419"/>
      <c r="V3419"/>
      <c r="AB3419" s="108"/>
      <c r="AC3419" s="108"/>
    </row>
    <row r="3420" hidden="1" spans="1:29">
      <c r="A3420"/>
      <c r="B3420"/>
      <c r="C3420"/>
      <c r="D3420"/>
      <c r="E3420"/>
      <c r="F3420"/>
      <c r="G3420"/>
      <c r="H3420"/>
      <c r="I3420"/>
      <c r="J3420"/>
      <c r="K3420"/>
      <c r="L3420"/>
      <c r="M3420"/>
      <c r="N3420"/>
      <c r="O3420"/>
      <c r="P3420"/>
      <c r="Q3420"/>
      <c r="R3420"/>
      <c r="S3420"/>
      <c r="T3420"/>
      <c r="U3420"/>
      <c r="V3420"/>
      <c r="AB3420" s="108"/>
      <c r="AC3420" s="108"/>
    </row>
    <row r="3421" hidden="1" spans="1:29">
      <c r="A3421"/>
      <c r="B3421"/>
      <c r="C3421"/>
      <c r="D3421"/>
      <c r="E3421"/>
      <c r="F3421"/>
      <c r="G3421"/>
      <c r="H3421"/>
      <c r="I3421"/>
      <c r="J3421"/>
      <c r="K3421"/>
      <c r="L3421"/>
      <c r="M3421"/>
      <c r="N3421"/>
      <c r="O3421"/>
      <c r="P3421"/>
      <c r="Q3421"/>
      <c r="R3421"/>
      <c r="S3421"/>
      <c r="T3421"/>
      <c r="U3421"/>
      <c r="V3421"/>
      <c r="AB3421" s="108"/>
      <c r="AC3421" s="108"/>
    </row>
    <row r="3422" hidden="1" spans="1:29">
      <c r="A3422"/>
      <c r="B3422"/>
      <c r="C3422"/>
      <c r="D3422"/>
      <c r="E3422"/>
      <c r="F3422"/>
      <c r="G3422"/>
      <c r="H3422"/>
      <c r="I3422"/>
      <c r="J3422"/>
      <c r="K3422"/>
      <c r="L3422"/>
      <c r="M3422"/>
      <c r="N3422"/>
      <c r="O3422"/>
      <c r="P3422"/>
      <c r="Q3422"/>
      <c r="R3422"/>
      <c r="S3422"/>
      <c r="T3422"/>
      <c r="U3422"/>
      <c r="V3422"/>
      <c r="AB3422" s="108"/>
      <c r="AC3422" s="108"/>
    </row>
    <row r="3423" hidden="1" spans="1:29">
      <c r="A3423"/>
      <c r="B3423"/>
      <c r="C3423"/>
      <c r="D3423"/>
      <c r="E3423"/>
      <c r="F3423"/>
      <c r="G3423"/>
      <c r="H3423"/>
      <c r="I3423"/>
      <c r="J3423"/>
      <c r="K3423"/>
      <c r="L3423"/>
      <c r="M3423"/>
      <c r="N3423"/>
      <c r="O3423"/>
      <c r="P3423"/>
      <c r="Q3423"/>
      <c r="R3423"/>
      <c r="S3423"/>
      <c r="T3423"/>
      <c r="U3423"/>
      <c r="V3423"/>
      <c r="AB3423" s="108"/>
      <c r="AC3423" s="108"/>
    </row>
    <row r="3424" hidden="1" spans="1:29">
      <c r="A3424"/>
      <c r="B3424"/>
      <c r="C3424"/>
      <c r="D3424"/>
      <c r="E3424"/>
      <c r="F3424"/>
      <c r="G3424"/>
      <c r="H3424"/>
      <c r="I3424"/>
      <c r="J3424"/>
      <c r="K3424"/>
      <c r="L3424"/>
      <c r="M3424"/>
      <c r="N3424"/>
      <c r="O3424"/>
      <c r="P3424"/>
      <c r="Q3424"/>
      <c r="R3424"/>
      <c r="S3424"/>
      <c r="T3424"/>
      <c r="U3424"/>
      <c r="V3424"/>
      <c r="AB3424" s="108"/>
      <c r="AC3424" s="108"/>
    </row>
    <row r="3425" hidden="1" spans="1:29">
      <c r="A3425"/>
      <c r="B3425"/>
      <c r="C3425"/>
      <c r="D3425"/>
      <c r="E3425"/>
      <c r="F3425"/>
      <c r="G3425"/>
      <c r="H3425"/>
      <c r="I3425"/>
      <c r="J3425"/>
      <c r="K3425"/>
      <c r="L3425"/>
      <c r="M3425"/>
      <c r="N3425"/>
      <c r="O3425"/>
      <c r="P3425"/>
      <c r="Q3425"/>
      <c r="R3425"/>
      <c r="S3425"/>
      <c r="T3425"/>
      <c r="U3425"/>
      <c r="V3425"/>
      <c r="AB3425" s="108"/>
      <c r="AC3425" s="108"/>
    </row>
    <row r="3426" hidden="1" spans="1:29">
      <c r="A3426"/>
      <c r="B3426"/>
      <c r="C3426"/>
      <c r="D3426"/>
      <c r="E3426"/>
      <c r="F3426"/>
      <c r="G3426"/>
      <c r="H3426"/>
      <c r="I3426"/>
      <c r="J3426"/>
      <c r="K3426"/>
      <c r="L3426"/>
      <c r="M3426"/>
      <c r="N3426"/>
      <c r="O3426"/>
      <c r="P3426"/>
      <c r="Q3426"/>
      <c r="R3426"/>
      <c r="S3426"/>
      <c r="T3426"/>
      <c r="U3426"/>
      <c r="V3426"/>
      <c r="AB3426" s="108"/>
      <c r="AC3426" s="108"/>
    </row>
    <row r="3427" hidden="1" spans="1:29">
      <c r="A3427"/>
      <c r="B3427"/>
      <c r="C3427"/>
      <c r="D3427"/>
      <c r="E3427"/>
      <c r="F3427"/>
      <c r="G3427"/>
      <c r="H3427"/>
      <c r="I3427"/>
      <c r="J3427"/>
      <c r="K3427"/>
      <c r="L3427"/>
      <c r="M3427"/>
      <c r="N3427"/>
      <c r="O3427"/>
      <c r="P3427"/>
      <c r="Q3427"/>
      <c r="R3427"/>
      <c r="S3427"/>
      <c r="T3427"/>
      <c r="U3427"/>
      <c r="V3427"/>
      <c r="AB3427" s="108"/>
      <c r="AC3427" s="108"/>
    </row>
    <row r="3428" hidden="1" spans="1:29">
      <c r="A3428"/>
      <c r="B3428"/>
      <c r="C3428"/>
      <c r="D3428"/>
      <c r="E3428"/>
      <c r="F3428"/>
      <c r="G3428"/>
      <c r="H3428"/>
      <c r="I3428"/>
      <c r="J3428"/>
      <c r="K3428"/>
      <c r="L3428"/>
      <c r="M3428"/>
      <c r="N3428"/>
      <c r="O3428"/>
      <c r="P3428"/>
      <c r="Q3428"/>
      <c r="R3428"/>
      <c r="S3428"/>
      <c r="T3428"/>
      <c r="U3428"/>
      <c r="V3428"/>
      <c r="AB3428" s="108"/>
      <c r="AC3428" s="108"/>
    </row>
    <row r="3429" hidden="1" spans="1:29">
      <c r="A3429"/>
      <c r="B3429"/>
      <c r="C3429"/>
      <c r="D3429"/>
      <c r="E3429"/>
      <c r="F3429"/>
      <c r="G3429"/>
      <c r="H3429"/>
      <c r="I3429"/>
      <c r="J3429"/>
      <c r="K3429"/>
      <c r="L3429"/>
      <c r="M3429"/>
      <c r="N3429"/>
      <c r="O3429"/>
      <c r="P3429"/>
      <c r="Q3429"/>
      <c r="R3429"/>
      <c r="S3429"/>
      <c r="T3429"/>
      <c r="U3429"/>
      <c r="V3429"/>
      <c r="AB3429" s="108"/>
      <c r="AC3429" s="108"/>
    </row>
    <row r="3430" hidden="1" spans="1:29">
      <c r="A3430"/>
      <c r="B3430"/>
      <c r="C3430"/>
      <c r="D3430"/>
      <c r="E3430"/>
      <c r="F3430"/>
      <c r="G3430"/>
      <c r="H3430"/>
      <c r="I3430"/>
      <c r="J3430"/>
      <c r="K3430"/>
      <c r="L3430"/>
      <c r="M3430"/>
      <c r="N3430"/>
      <c r="O3430"/>
      <c r="P3430"/>
      <c r="Q3430"/>
      <c r="R3430"/>
      <c r="S3430"/>
      <c r="T3430"/>
      <c r="U3430"/>
      <c r="V3430"/>
      <c r="AB3430" s="108"/>
      <c r="AC3430" s="108"/>
    </row>
    <row r="3431" hidden="1" spans="1:29">
      <c r="A3431"/>
      <c r="B3431"/>
      <c r="C3431"/>
      <c r="D3431"/>
      <c r="E3431"/>
      <c r="F3431"/>
      <c r="G3431"/>
      <c r="H3431"/>
      <c r="I3431"/>
      <c r="J3431"/>
      <c r="K3431"/>
      <c r="L3431"/>
      <c r="M3431"/>
      <c r="N3431"/>
      <c r="O3431"/>
      <c r="P3431"/>
      <c r="Q3431"/>
      <c r="R3431"/>
      <c r="S3431"/>
      <c r="T3431"/>
      <c r="U3431"/>
      <c r="V3431"/>
      <c r="AB3431" s="108"/>
      <c r="AC3431" s="108"/>
    </row>
    <row r="3432" hidden="1" spans="1:29">
      <c r="A3432"/>
      <c r="B3432"/>
      <c r="C3432"/>
      <c r="D3432"/>
      <c r="E3432"/>
      <c r="F3432"/>
      <c r="G3432"/>
      <c r="H3432"/>
      <c r="I3432"/>
      <c r="J3432"/>
      <c r="K3432"/>
      <c r="L3432"/>
      <c r="M3432"/>
      <c r="N3432"/>
      <c r="O3432"/>
      <c r="P3432"/>
      <c r="Q3432"/>
      <c r="R3432"/>
      <c r="S3432"/>
      <c r="T3432"/>
      <c r="U3432"/>
      <c r="V3432"/>
      <c r="AB3432" s="108"/>
      <c r="AC3432" s="108"/>
    </row>
    <row r="3433" hidden="1" spans="1:29">
      <c r="A3433"/>
      <c r="B3433"/>
      <c r="C3433"/>
      <c r="D3433"/>
      <c r="E3433"/>
      <c r="F3433"/>
      <c r="G3433"/>
      <c r="H3433"/>
      <c r="I3433"/>
      <c r="J3433"/>
      <c r="K3433"/>
      <c r="L3433"/>
      <c r="M3433"/>
      <c r="N3433"/>
      <c r="O3433"/>
      <c r="P3433"/>
      <c r="Q3433"/>
      <c r="R3433"/>
      <c r="S3433"/>
      <c r="T3433"/>
      <c r="U3433"/>
      <c r="V3433"/>
      <c r="AB3433" s="108"/>
      <c r="AC3433" s="108"/>
    </row>
    <row r="3434" hidden="1" spans="1:29">
      <c r="A3434"/>
      <c r="B3434"/>
      <c r="C3434"/>
      <c r="D3434"/>
      <c r="E3434"/>
      <c r="F3434"/>
      <c r="G3434"/>
      <c r="H3434"/>
      <c r="I3434"/>
      <c r="J3434"/>
      <c r="K3434"/>
      <c r="L3434"/>
      <c r="M3434"/>
      <c r="N3434"/>
      <c r="O3434"/>
      <c r="P3434"/>
      <c r="Q3434"/>
      <c r="R3434"/>
      <c r="S3434"/>
      <c r="T3434"/>
      <c r="U3434"/>
      <c r="V3434"/>
      <c r="AB3434" s="108"/>
      <c r="AC3434" s="108"/>
    </row>
    <row r="3435" hidden="1" spans="1:29">
      <c r="A3435"/>
      <c r="B3435"/>
      <c r="C3435"/>
      <c r="D3435"/>
      <c r="E3435"/>
      <c r="F3435"/>
      <c r="G3435"/>
      <c r="H3435"/>
      <c r="I3435"/>
      <c r="J3435"/>
      <c r="K3435"/>
      <c r="L3435"/>
      <c r="M3435"/>
      <c r="N3435"/>
      <c r="O3435"/>
      <c r="P3435"/>
      <c r="Q3435"/>
      <c r="R3435"/>
      <c r="S3435"/>
      <c r="T3435"/>
      <c r="U3435"/>
      <c r="V3435"/>
      <c r="AB3435" s="108"/>
      <c r="AC3435" s="108"/>
    </row>
    <row r="3436" hidden="1" spans="1:29">
      <c r="A3436"/>
      <c r="B3436"/>
      <c r="C3436"/>
      <c r="D3436"/>
      <c r="E3436"/>
      <c r="F3436"/>
      <c r="G3436"/>
      <c r="H3436"/>
      <c r="I3436"/>
      <c r="J3436"/>
      <c r="K3436"/>
      <c r="L3436"/>
      <c r="M3436"/>
      <c r="N3436"/>
      <c r="O3436"/>
      <c r="P3436"/>
      <c r="Q3436"/>
      <c r="R3436"/>
      <c r="S3436"/>
      <c r="T3436"/>
      <c r="U3436"/>
      <c r="V3436"/>
      <c r="AB3436" s="108"/>
      <c r="AC3436" s="108"/>
    </row>
    <row r="3437" hidden="1" spans="1:29">
      <c r="A3437"/>
      <c r="B3437"/>
      <c r="C3437"/>
      <c r="D3437"/>
      <c r="E3437"/>
      <c r="F3437"/>
      <c r="G3437"/>
      <c r="H3437"/>
      <c r="I3437"/>
      <c r="J3437"/>
      <c r="K3437"/>
      <c r="L3437"/>
      <c r="M3437"/>
      <c r="N3437"/>
      <c r="O3437"/>
      <c r="P3437"/>
      <c r="Q3437"/>
      <c r="R3437"/>
      <c r="S3437"/>
      <c r="T3437"/>
      <c r="U3437"/>
      <c r="V3437"/>
      <c r="AB3437" s="108"/>
      <c r="AC3437" s="108"/>
    </row>
    <row r="3438" hidden="1" spans="1:29">
      <c r="A3438"/>
      <c r="B3438"/>
      <c r="C3438"/>
      <c r="D3438"/>
      <c r="E3438"/>
      <c r="F3438"/>
      <c r="G3438"/>
      <c r="H3438"/>
      <c r="I3438"/>
      <c r="J3438"/>
      <c r="K3438"/>
      <c r="L3438"/>
      <c r="M3438"/>
      <c r="N3438"/>
      <c r="O3438"/>
      <c r="P3438"/>
      <c r="Q3438"/>
      <c r="R3438"/>
      <c r="S3438"/>
      <c r="T3438"/>
      <c r="U3438"/>
      <c r="V3438"/>
      <c r="AB3438" s="108"/>
      <c r="AC3438" s="108"/>
    </row>
    <row r="3439" hidden="1" spans="1:29">
      <c r="A3439"/>
      <c r="B3439"/>
      <c r="C3439"/>
      <c r="D3439"/>
      <c r="E3439"/>
      <c r="F3439"/>
      <c r="G3439"/>
      <c r="H3439"/>
      <c r="I3439"/>
      <c r="J3439"/>
      <c r="K3439"/>
      <c r="L3439"/>
      <c r="M3439"/>
      <c r="N3439"/>
      <c r="O3439"/>
      <c r="P3439"/>
      <c r="Q3439"/>
      <c r="R3439"/>
      <c r="S3439"/>
      <c r="T3439"/>
      <c r="U3439"/>
      <c r="V3439"/>
      <c r="AB3439" s="108"/>
      <c r="AC3439" s="108"/>
    </row>
    <row r="3440" hidden="1" spans="1:29">
      <c r="A3440"/>
      <c r="B3440"/>
      <c r="C3440"/>
      <c r="D3440"/>
      <c r="E3440"/>
      <c r="F3440"/>
      <c r="G3440"/>
      <c r="H3440"/>
      <c r="I3440"/>
      <c r="J3440"/>
      <c r="K3440"/>
      <c r="L3440"/>
      <c r="M3440"/>
      <c r="N3440"/>
      <c r="O3440"/>
      <c r="P3440"/>
      <c r="Q3440"/>
      <c r="R3440"/>
      <c r="S3440"/>
      <c r="T3440"/>
      <c r="U3440"/>
      <c r="V3440"/>
      <c r="AB3440" s="108"/>
      <c r="AC3440" s="108"/>
    </row>
    <row r="3441" hidden="1" spans="1:29">
      <c r="A3441"/>
      <c r="B3441"/>
      <c r="C3441"/>
      <c r="D3441"/>
      <c r="E3441"/>
      <c r="F3441"/>
      <c r="G3441"/>
      <c r="H3441"/>
      <c r="I3441"/>
      <c r="J3441"/>
      <c r="K3441"/>
      <c r="L3441"/>
      <c r="M3441"/>
      <c r="N3441"/>
      <c r="O3441"/>
      <c r="P3441"/>
      <c r="Q3441"/>
      <c r="R3441"/>
      <c r="S3441"/>
      <c r="T3441"/>
      <c r="U3441"/>
      <c r="V3441"/>
      <c r="AB3441" s="108"/>
      <c r="AC3441" s="108"/>
    </row>
    <row r="3442" hidden="1" spans="1:29">
      <c r="A3442"/>
      <c r="B3442"/>
      <c r="C3442"/>
      <c r="D3442"/>
      <c r="E3442"/>
      <c r="F3442"/>
      <c r="G3442"/>
      <c r="H3442"/>
      <c r="I3442"/>
      <c r="J3442"/>
      <c r="K3442"/>
      <c r="L3442"/>
      <c r="M3442"/>
      <c r="N3442"/>
      <c r="O3442"/>
      <c r="P3442"/>
      <c r="Q3442"/>
      <c r="R3442"/>
      <c r="S3442"/>
      <c r="T3442"/>
      <c r="U3442"/>
      <c r="V3442"/>
      <c r="AB3442" s="108"/>
      <c r="AC3442" s="108"/>
    </row>
    <row r="3443" hidden="1" spans="1:29">
      <c r="A3443"/>
      <c r="B3443"/>
      <c r="C3443"/>
      <c r="D3443"/>
      <c r="E3443"/>
      <c r="F3443"/>
      <c r="G3443"/>
      <c r="H3443"/>
      <c r="I3443"/>
      <c r="J3443"/>
      <c r="K3443"/>
      <c r="L3443"/>
      <c r="M3443"/>
      <c r="N3443"/>
      <c r="O3443"/>
      <c r="P3443"/>
      <c r="Q3443"/>
      <c r="R3443"/>
      <c r="S3443"/>
      <c r="T3443"/>
      <c r="U3443"/>
      <c r="V3443"/>
      <c r="AB3443" s="108"/>
      <c r="AC3443" s="108"/>
    </row>
    <row r="3444" hidden="1" spans="1:29">
      <c r="A3444"/>
      <c r="B3444"/>
      <c r="C3444"/>
      <c r="D3444"/>
      <c r="E3444"/>
      <c r="F3444"/>
      <c r="G3444"/>
      <c r="H3444"/>
      <c r="I3444"/>
      <c r="J3444"/>
      <c r="K3444"/>
      <c r="L3444"/>
      <c r="M3444"/>
      <c r="N3444"/>
      <c r="O3444"/>
      <c r="P3444"/>
      <c r="Q3444"/>
      <c r="R3444"/>
      <c r="S3444"/>
      <c r="T3444"/>
      <c r="U3444"/>
      <c r="V3444"/>
      <c r="AB3444" s="108"/>
      <c r="AC3444" s="108"/>
    </row>
    <row r="3445" hidden="1" spans="1:29">
      <c r="A3445"/>
      <c r="B3445"/>
      <c r="C3445"/>
      <c r="D3445"/>
      <c r="E3445"/>
      <c r="F3445"/>
      <c r="G3445"/>
      <c r="H3445"/>
      <c r="I3445"/>
      <c r="J3445"/>
      <c r="K3445"/>
      <c r="L3445"/>
      <c r="M3445"/>
      <c r="N3445"/>
      <c r="O3445"/>
      <c r="P3445"/>
      <c r="Q3445"/>
      <c r="R3445"/>
      <c r="S3445"/>
      <c r="T3445"/>
      <c r="U3445"/>
      <c r="V3445"/>
      <c r="AB3445" s="108"/>
      <c r="AC3445" s="108"/>
    </row>
    <row r="3446" hidden="1" spans="1:29">
      <c r="A3446"/>
      <c r="B3446"/>
      <c r="C3446"/>
      <c r="D3446"/>
      <c r="E3446"/>
      <c r="F3446"/>
      <c r="G3446"/>
      <c r="H3446"/>
      <c r="I3446"/>
      <c r="J3446"/>
      <c r="K3446"/>
      <c r="L3446"/>
      <c r="M3446"/>
      <c r="N3446"/>
      <c r="O3446"/>
      <c r="P3446"/>
      <c r="Q3446"/>
      <c r="R3446"/>
      <c r="S3446"/>
      <c r="T3446"/>
      <c r="U3446"/>
      <c r="V3446"/>
      <c r="AB3446" s="108"/>
      <c r="AC3446" s="108"/>
    </row>
    <row r="3447" hidden="1" spans="1:29">
      <c r="A3447"/>
      <c r="B3447"/>
      <c r="C3447"/>
      <c r="D3447"/>
      <c r="E3447"/>
      <c r="F3447"/>
      <c r="G3447"/>
      <c r="H3447"/>
      <c r="I3447"/>
      <c r="J3447"/>
      <c r="K3447"/>
      <c r="L3447"/>
      <c r="M3447"/>
      <c r="N3447"/>
      <c r="O3447"/>
      <c r="P3447"/>
      <c r="Q3447"/>
      <c r="R3447"/>
      <c r="S3447"/>
      <c r="T3447"/>
      <c r="U3447"/>
      <c r="V3447"/>
      <c r="AB3447" s="108"/>
      <c r="AC3447" s="108"/>
    </row>
    <row r="3448" hidden="1" spans="1:29">
      <c r="A3448"/>
      <c r="B3448"/>
      <c r="C3448"/>
      <c r="D3448"/>
      <c r="E3448"/>
      <c r="F3448"/>
      <c r="G3448"/>
      <c r="H3448"/>
      <c r="I3448"/>
      <c r="J3448"/>
      <c r="K3448"/>
      <c r="L3448"/>
      <c r="M3448"/>
      <c r="N3448"/>
      <c r="O3448"/>
      <c r="P3448"/>
      <c r="Q3448"/>
      <c r="R3448"/>
      <c r="S3448"/>
      <c r="T3448"/>
      <c r="U3448"/>
      <c r="V3448"/>
      <c r="AB3448" s="108"/>
      <c r="AC3448" s="108"/>
    </row>
    <row r="3449" hidden="1" spans="1:29">
      <c r="A3449"/>
      <c r="B3449"/>
      <c r="C3449"/>
      <c r="D3449"/>
      <c r="E3449"/>
      <c r="F3449"/>
      <c r="G3449"/>
      <c r="H3449"/>
      <c r="I3449"/>
      <c r="J3449"/>
      <c r="K3449"/>
      <c r="L3449"/>
      <c r="M3449"/>
      <c r="N3449"/>
      <c r="O3449"/>
      <c r="P3449"/>
      <c r="Q3449"/>
      <c r="R3449"/>
      <c r="S3449"/>
      <c r="T3449"/>
      <c r="U3449"/>
      <c r="V3449"/>
      <c r="AB3449" s="108"/>
      <c r="AC3449" s="108"/>
    </row>
    <row r="3450" hidden="1" spans="1:29">
      <c r="A3450"/>
      <c r="B3450"/>
      <c r="C3450"/>
      <c r="D3450"/>
      <c r="E3450"/>
      <c r="F3450"/>
      <c r="G3450"/>
      <c r="H3450"/>
      <c r="I3450"/>
      <c r="J3450"/>
      <c r="K3450"/>
      <c r="L3450"/>
      <c r="M3450"/>
      <c r="N3450"/>
      <c r="O3450"/>
      <c r="P3450"/>
      <c r="Q3450"/>
      <c r="R3450"/>
      <c r="S3450"/>
      <c r="T3450"/>
      <c r="U3450"/>
      <c r="V3450"/>
      <c r="AB3450" s="108"/>
      <c r="AC3450" s="108"/>
    </row>
    <row r="3451" hidden="1" spans="1:29">
      <c r="A3451"/>
      <c r="B3451"/>
      <c r="C3451"/>
      <c r="D3451"/>
      <c r="E3451"/>
      <c r="F3451"/>
      <c r="G3451"/>
      <c r="H3451"/>
      <c r="I3451"/>
      <c r="J3451"/>
      <c r="K3451"/>
      <c r="L3451"/>
      <c r="M3451"/>
      <c r="N3451"/>
      <c r="O3451"/>
      <c r="P3451"/>
      <c r="Q3451"/>
      <c r="R3451"/>
      <c r="S3451"/>
      <c r="T3451"/>
      <c r="U3451"/>
      <c r="V3451"/>
      <c r="AB3451" s="108"/>
      <c r="AC3451" s="108"/>
    </row>
    <row r="3452" hidden="1" spans="1:29">
      <c r="A3452"/>
      <c r="B3452"/>
      <c r="C3452"/>
      <c r="D3452"/>
      <c r="E3452"/>
      <c r="F3452"/>
      <c r="G3452"/>
      <c r="H3452"/>
      <c r="I3452"/>
      <c r="J3452"/>
      <c r="K3452"/>
      <c r="L3452"/>
      <c r="M3452"/>
      <c r="N3452"/>
      <c r="O3452"/>
      <c r="P3452"/>
      <c r="Q3452"/>
      <c r="R3452"/>
      <c r="S3452"/>
      <c r="T3452"/>
      <c r="U3452"/>
      <c r="V3452"/>
      <c r="AB3452" s="108"/>
      <c r="AC3452" s="108"/>
    </row>
    <row r="3453" hidden="1" spans="1:29">
      <c r="A3453"/>
      <c r="B3453"/>
      <c r="C3453"/>
      <c r="D3453"/>
      <c r="E3453"/>
      <c r="F3453"/>
      <c r="G3453"/>
      <c r="H3453"/>
      <c r="I3453"/>
      <c r="J3453"/>
      <c r="K3453"/>
      <c r="L3453"/>
      <c r="M3453"/>
      <c r="N3453"/>
      <c r="O3453"/>
      <c r="P3453"/>
      <c r="Q3453"/>
      <c r="R3453"/>
      <c r="S3453"/>
      <c r="T3453"/>
      <c r="U3453"/>
      <c r="V3453"/>
      <c r="AB3453" s="108"/>
      <c r="AC3453" s="108"/>
    </row>
    <row r="3454" hidden="1" spans="1:29">
      <c r="A3454"/>
      <c r="B3454"/>
      <c r="C3454"/>
      <c r="D3454"/>
      <c r="E3454"/>
      <c r="F3454"/>
      <c r="G3454"/>
      <c r="H3454"/>
      <c r="I3454"/>
      <c r="J3454"/>
      <c r="K3454"/>
      <c r="L3454"/>
      <c r="M3454"/>
      <c r="N3454"/>
      <c r="O3454"/>
      <c r="P3454"/>
      <c r="Q3454"/>
      <c r="R3454"/>
      <c r="S3454"/>
      <c r="T3454"/>
      <c r="U3454"/>
      <c r="V3454"/>
      <c r="AB3454" s="108"/>
      <c r="AC3454" s="108"/>
    </row>
    <row r="3455" hidden="1" spans="1:29">
      <c r="A3455"/>
      <c r="B3455"/>
      <c r="C3455"/>
      <c r="D3455"/>
      <c r="E3455"/>
      <c r="F3455"/>
      <c r="G3455"/>
      <c r="H3455"/>
      <c r="I3455"/>
      <c r="J3455"/>
      <c r="K3455"/>
      <c r="L3455"/>
      <c r="M3455"/>
      <c r="N3455"/>
      <c r="O3455"/>
      <c r="P3455"/>
      <c r="Q3455"/>
      <c r="R3455"/>
      <c r="S3455"/>
      <c r="T3455"/>
      <c r="U3455"/>
      <c r="V3455"/>
      <c r="AB3455" s="108"/>
      <c r="AC3455" s="108"/>
    </row>
    <row r="3456" hidden="1" spans="1:29">
      <c r="A3456"/>
      <c r="B3456"/>
      <c r="C3456"/>
      <c r="D3456"/>
      <c r="E3456"/>
      <c r="F3456"/>
      <c r="G3456"/>
      <c r="H3456"/>
      <c r="I3456"/>
      <c r="J3456"/>
      <c r="K3456"/>
      <c r="L3456"/>
      <c r="M3456"/>
      <c r="N3456"/>
      <c r="O3456"/>
      <c r="P3456"/>
      <c r="Q3456"/>
      <c r="R3456"/>
      <c r="S3456"/>
      <c r="T3456"/>
      <c r="U3456"/>
      <c r="V3456"/>
      <c r="AB3456" s="108"/>
      <c r="AC3456" s="108"/>
    </row>
    <row r="3457" hidden="1" spans="1:29">
      <c r="A3457"/>
      <c r="B3457"/>
      <c r="C3457"/>
      <c r="D3457"/>
      <c r="E3457"/>
      <c r="F3457"/>
      <c r="G3457"/>
      <c r="H3457"/>
      <c r="I3457"/>
      <c r="J3457"/>
      <c r="K3457"/>
      <c r="L3457"/>
      <c r="M3457"/>
      <c r="N3457"/>
      <c r="O3457"/>
      <c r="P3457"/>
      <c r="Q3457"/>
      <c r="R3457"/>
      <c r="S3457"/>
      <c r="T3457"/>
      <c r="U3457"/>
      <c r="V3457"/>
      <c r="AB3457" s="108"/>
      <c r="AC3457" s="108"/>
    </row>
    <row r="3458" hidden="1" spans="1:29">
      <c r="A3458"/>
      <c r="B3458"/>
      <c r="C3458"/>
      <c r="D3458"/>
      <c r="E3458"/>
      <c r="F3458"/>
      <c r="G3458"/>
      <c r="H3458"/>
      <c r="I3458"/>
      <c r="J3458"/>
      <c r="K3458"/>
      <c r="L3458"/>
      <c r="M3458"/>
      <c r="N3458"/>
      <c r="O3458"/>
      <c r="P3458"/>
      <c r="Q3458"/>
      <c r="R3458"/>
      <c r="S3458"/>
      <c r="T3458"/>
      <c r="U3458"/>
      <c r="V3458"/>
      <c r="AB3458" s="108"/>
      <c r="AC3458" s="108"/>
    </row>
    <row r="3459" hidden="1" spans="1:29">
      <c r="A3459"/>
      <c r="B3459"/>
      <c r="C3459"/>
      <c r="D3459"/>
      <c r="E3459"/>
      <c r="F3459"/>
      <c r="G3459"/>
      <c r="H3459"/>
      <c r="I3459"/>
      <c r="J3459"/>
      <c r="K3459"/>
      <c r="L3459"/>
      <c r="M3459"/>
      <c r="N3459"/>
      <c r="O3459"/>
      <c r="P3459"/>
      <c r="Q3459"/>
      <c r="R3459"/>
      <c r="S3459"/>
      <c r="T3459"/>
      <c r="U3459"/>
      <c r="V3459"/>
      <c r="AB3459" s="108"/>
      <c r="AC3459" s="108"/>
    </row>
    <row r="3460" hidden="1" spans="1:29">
      <c r="A3460"/>
      <c r="B3460"/>
      <c r="C3460"/>
      <c r="D3460"/>
      <c r="E3460"/>
      <c r="F3460"/>
      <c r="G3460"/>
      <c r="H3460"/>
      <c r="I3460"/>
      <c r="J3460"/>
      <c r="K3460"/>
      <c r="L3460"/>
      <c r="M3460"/>
      <c r="N3460"/>
      <c r="O3460"/>
      <c r="P3460"/>
      <c r="Q3460"/>
      <c r="R3460"/>
      <c r="S3460"/>
      <c r="T3460"/>
      <c r="U3460"/>
      <c r="V3460"/>
      <c r="AB3460" s="108"/>
      <c r="AC3460" s="108"/>
    </row>
    <row r="3461" hidden="1" spans="1:29">
      <c r="A3461"/>
      <c r="B3461"/>
      <c r="C3461"/>
      <c r="D3461"/>
      <c r="E3461"/>
      <c r="F3461"/>
      <c r="G3461"/>
      <c r="H3461"/>
      <c r="I3461"/>
      <c r="J3461"/>
      <c r="K3461"/>
      <c r="L3461"/>
      <c r="M3461"/>
      <c r="N3461"/>
      <c r="O3461"/>
      <c r="P3461"/>
      <c r="Q3461"/>
      <c r="R3461"/>
      <c r="S3461"/>
      <c r="T3461"/>
      <c r="U3461"/>
      <c r="V3461"/>
      <c r="AB3461" s="108"/>
      <c r="AC3461" s="108"/>
    </row>
    <row r="3462" hidden="1" spans="1:29">
      <c r="A3462"/>
      <c r="B3462"/>
      <c r="C3462"/>
      <c r="D3462"/>
      <c r="E3462"/>
      <c r="F3462"/>
      <c r="G3462"/>
      <c r="H3462"/>
      <c r="I3462"/>
      <c r="J3462"/>
      <c r="K3462"/>
      <c r="L3462"/>
      <c r="M3462"/>
      <c r="N3462"/>
      <c r="O3462"/>
      <c r="P3462"/>
      <c r="Q3462"/>
      <c r="R3462"/>
      <c r="S3462"/>
      <c r="T3462"/>
      <c r="U3462"/>
      <c r="V3462"/>
      <c r="AB3462" s="108"/>
      <c r="AC3462" s="108"/>
    </row>
    <row r="3463" hidden="1" spans="1:29">
      <c r="A3463"/>
      <c r="B3463"/>
      <c r="C3463"/>
      <c r="D3463"/>
      <c r="E3463"/>
      <c r="F3463"/>
      <c r="G3463"/>
      <c r="H3463"/>
      <c r="I3463"/>
      <c r="J3463"/>
      <c r="K3463"/>
      <c r="L3463"/>
      <c r="M3463"/>
      <c r="N3463"/>
      <c r="O3463"/>
      <c r="P3463"/>
      <c r="Q3463"/>
      <c r="R3463"/>
      <c r="S3463"/>
      <c r="T3463"/>
      <c r="U3463"/>
      <c r="V3463"/>
      <c r="AB3463" s="108"/>
      <c r="AC3463" s="108"/>
    </row>
    <row r="3464" hidden="1" spans="1:29">
      <c r="A3464"/>
      <c r="B3464"/>
      <c r="C3464"/>
      <c r="D3464"/>
      <c r="E3464"/>
      <c r="F3464"/>
      <c r="G3464"/>
      <c r="H3464"/>
      <c r="I3464"/>
      <c r="J3464"/>
      <c r="K3464"/>
      <c r="L3464"/>
      <c r="M3464"/>
      <c r="N3464"/>
      <c r="O3464"/>
      <c r="P3464"/>
      <c r="Q3464"/>
      <c r="R3464"/>
      <c r="S3464"/>
      <c r="T3464"/>
      <c r="U3464"/>
      <c r="V3464"/>
      <c r="AB3464" s="108"/>
      <c r="AC3464" s="108"/>
    </row>
    <row r="3465" hidden="1" spans="1:29">
      <c r="A3465"/>
      <c r="B3465"/>
      <c r="C3465"/>
      <c r="D3465"/>
      <c r="E3465"/>
      <c r="F3465"/>
      <c r="G3465"/>
      <c r="H3465"/>
      <c r="I3465"/>
      <c r="J3465"/>
      <c r="K3465"/>
      <c r="L3465"/>
      <c r="M3465"/>
      <c r="N3465"/>
      <c r="O3465"/>
      <c r="P3465"/>
      <c r="Q3465"/>
      <c r="R3465"/>
      <c r="S3465"/>
      <c r="T3465"/>
      <c r="U3465"/>
      <c r="V3465"/>
      <c r="AB3465" s="108"/>
      <c r="AC3465" s="108"/>
    </row>
    <row r="3466" hidden="1" spans="1:29">
      <c r="A3466"/>
      <c r="B3466"/>
      <c r="C3466"/>
      <c r="D3466"/>
      <c r="E3466"/>
      <c r="F3466"/>
      <c r="G3466"/>
      <c r="H3466"/>
      <c r="I3466"/>
      <c r="J3466"/>
      <c r="K3466"/>
      <c r="L3466"/>
      <c r="M3466"/>
      <c r="N3466"/>
      <c r="O3466"/>
      <c r="P3466"/>
      <c r="Q3466"/>
      <c r="R3466"/>
      <c r="S3466"/>
      <c r="T3466"/>
      <c r="U3466"/>
      <c r="V3466"/>
      <c r="AB3466" s="108"/>
      <c r="AC3466" s="108"/>
    </row>
    <row r="3467" hidden="1" spans="1:29">
      <c r="A3467"/>
      <c r="B3467"/>
      <c r="C3467"/>
      <c r="D3467"/>
      <c r="E3467"/>
      <c r="F3467"/>
      <c r="G3467"/>
      <c r="H3467"/>
      <c r="I3467"/>
      <c r="J3467"/>
      <c r="K3467"/>
      <c r="L3467"/>
      <c r="M3467"/>
      <c r="N3467"/>
      <c r="O3467"/>
      <c r="P3467"/>
      <c r="Q3467"/>
      <c r="R3467"/>
      <c r="S3467"/>
      <c r="T3467"/>
      <c r="U3467"/>
      <c r="V3467"/>
      <c r="AB3467" s="108"/>
      <c r="AC3467" s="108"/>
    </row>
    <row r="3468" hidden="1" spans="1:29">
      <c r="A3468"/>
      <c r="B3468"/>
      <c r="C3468"/>
      <c r="D3468"/>
      <c r="E3468"/>
      <c r="F3468"/>
      <c r="G3468"/>
      <c r="H3468"/>
      <c r="I3468"/>
      <c r="J3468"/>
      <c r="K3468"/>
      <c r="L3468"/>
      <c r="M3468"/>
      <c r="N3468"/>
      <c r="O3468"/>
      <c r="P3468"/>
      <c r="Q3468"/>
      <c r="R3468"/>
      <c r="S3468"/>
      <c r="T3468"/>
      <c r="U3468"/>
      <c r="V3468"/>
      <c r="AB3468" s="108"/>
      <c r="AC3468" s="108"/>
    </row>
    <row r="3469" hidden="1" spans="1:29">
      <c r="A3469"/>
      <c r="B3469"/>
      <c r="C3469"/>
      <c r="D3469"/>
      <c r="E3469"/>
      <c r="F3469"/>
      <c r="G3469"/>
      <c r="H3469"/>
      <c r="I3469"/>
      <c r="J3469"/>
      <c r="K3469"/>
      <c r="L3469"/>
      <c r="M3469"/>
      <c r="N3469"/>
      <c r="O3469"/>
      <c r="P3469"/>
      <c r="Q3469"/>
      <c r="R3469"/>
      <c r="S3469"/>
      <c r="T3469"/>
      <c r="U3469"/>
      <c r="V3469"/>
      <c r="AB3469" s="108"/>
      <c r="AC3469" s="108"/>
    </row>
    <row r="3470" hidden="1" spans="1:29">
      <c r="A3470"/>
      <c r="B3470"/>
      <c r="C3470"/>
      <c r="D3470"/>
      <c r="E3470"/>
      <c r="F3470"/>
      <c r="G3470"/>
      <c r="H3470"/>
      <c r="I3470"/>
      <c r="J3470"/>
      <c r="K3470"/>
      <c r="L3470"/>
      <c r="M3470"/>
      <c r="N3470"/>
      <c r="O3470"/>
      <c r="P3470"/>
      <c r="Q3470"/>
      <c r="R3470"/>
      <c r="S3470"/>
      <c r="T3470"/>
      <c r="U3470"/>
      <c r="V3470"/>
      <c r="AB3470" s="108"/>
      <c r="AC3470" s="108"/>
    </row>
    <row r="3471" hidden="1" spans="1:29">
      <c r="A3471"/>
      <c r="B3471"/>
      <c r="C3471"/>
      <c r="D3471"/>
      <c r="E3471"/>
      <c r="F3471"/>
      <c r="G3471"/>
      <c r="H3471"/>
      <c r="I3471"/>
      <c r="J3471"/>
      <c r="K3471"/>
      <c r="L3471"/>
      <c r="M3471"/>
      <c r="N3471"/>
      <c r="O3471"/>
      <c r="P3471"/>
      <c r="Q3471"/>
      <c r="R3471"/>
      <c r="S3471"/>
      <c r="T3471"/>
      <c r="U3471"/>
      <c r="V3471"/>
      <c r="AB3471" s="108"/>
      <c r="AC3471" s="108"/>
    </row>
    <row r="3472" hidden="1" spans="1:29">
      <c r="A3472"/>
      <c r="B3472"/>
      <c r="C3472"/>
      <c r="D3472"/>
      <c r="E3472"/>
      <c r="F3472"/>
      <c r="G3472"/>
      <c r="H3472"/>
      <c r="I3472"/>
      <c r="J3472"/>
      <c r="K3472"/>
      <c r="L3472"/>
      <c r="M3472"/>
      <c r="N3472"/>
      <c r="O3472"/>
      <c r="P3472"/>
      <c r="Q3472"/>
      <c r="R3472"/>
      <c r="S3472"/>
      <c r="T3472"/>
      <c r="U3472"/>
      <c r="V3472"/>
      <c r="AB3472" s="108"/>
      <c r="AC3472" s="108"/>
    </row>
    <row r="3473" hidden="1" spans="1:29">
      <c r="A3473"/>
      <c r="B3473"/>
      <c r="C3473"/>
      <c r="D3473"/>
      <c r="E3473"/>
      <c r="F3473"/>
      <c r="G3473"/>
      <c r="H3473"/>
      <c r="I3473"/>
      <c r="J3473"/>
      <c r="K3473"/>
      <c r="L3473"/>
      <c r="M3473"/>
      <c r="N3473"/>
      <c r="O3473"/>
      <c r="P3473"/>
      <c r="Q3473"/>
      <c r="R3473"/>
      <c r="S3473"/>
      <c r="T3473"/>
      <c r="U3473"/>
      <c r="V3473"/>
      <c r="AB3473" s="108"/>
      <c r="AC3473" s="108"/>
    </row>
    <row r="3474" hidden="1" spans="1:29">
      <c r="A3474"/>
      <c r="B3474"/>
      <c r="C3474"/>
      <c r="D3474"/>
      <c r="E3474"/>
      <c r="F3474"/>
      <c r="G3474"/>
      <c r="H3474"/>
      <c r="I3474"/>
      <c r="J3474"/>
      <c r="K3474"/>
      <c r="L3474"/>
      <c r="M3474"/>
      <c r="N3474"/>
      <c r="O3474"/>
      <c r="P3474"/>
      <c r="Q3474"/>
      <c r="R3474"/>
      <c r="S3474"/>
      <c r="T3474"/>
      <c r="U3474"/>
      <c r="V3474"/>
      <c r="AB3474" s="108"/>
      <c r="AC3474" s="108"/>
    </row>
    <row r="3475" hidden="1" spans="1:29">
      <c r="A3475"/>
      <c r="B3475"/>
      <c r="C3475"/>
      <c r="D3475"/>
      <c r="E3475"/>
      <c r="F3475"/>
      <c r="G3475"/>
      <c r="H3475"/>
      <c r="I3475"/>
      <c r="J3475"/>
      <c r="K3475"/>
      <c r="L3475"/>
      <c r="M3475"/>
      <c r="N3475"/>
      <c r="O3475"/>
      <c r="P3475"/>
      <c r="Q3475"/>
      <c r="R3475"/>
      <c r="S3475"/>
      <c r="T3475"/>
      <c r="U3475"/>
      <c r="V3475"/>
      <c r="AB3475" s="108"/>
      <c r="AC3475" s="108"/>
    </row>
    <row r="3476" hidden="1" spans="1:29">
      <c r="A3476"/>
      <c r="B3476"/>
      <c r="C3476"/>
      <c r="D3476"/>
      <c r="E3476"/>
      <c r="F3476"/>
      <c r="G3476"/>
      <c r="H3476"/>
      <c r="I3476"/>
      <c r="J3476"/>
      <c r="K3476"/>
      <c r="L3476"/>
      <c r="M3476"/>
      <c r="N3476"/>
      <c r="O3476"/>
      <c r="P3476"/>
      <c r="Q3476"/>
      <c r="R3476"/>
      <c r="S3476"/>
      <c r="T3476"/>
      <c r="U3476"/>
      <c r="V3476"/>
      <c r="AB3476" s="108"/>
      <c r="AC3476" s="108"/>
    </row>
    <row r="3477" hidden="1" spans="1:29">
      <c r="A3477"/>
      <c r="B3477"/>
      <c r="C3477"/>
      <c r="D3477"/>
      <c r="E3477"/>
      <c r="F3477"/>
      <c r="G3477"/>
      <c r="H3477"/>
      <c r="I3477"/>
      <c r="J3477"/>
      <c r="K3477"/>
      <c r="L3477"/>
      <c r="M3477"/>
      <c r="N3477"/>
      <c r="O3477"/>
      <c r="P3477"/>
      <c r="Q3477"/>
      <c r="R3477"/>
      <c r="S3477"/>
      <c r="T3477"/>
      <c r="U3477"/>
      <c r="V3477"/>
      <c r="AB3477" s="108"/>
      <c r="AC3477" s="108"/>
    </row>
    <row r="3478" hidden="1" spans="1:29">
      <c r="A3478"/>
      <c r="B3478"/>
      <c r="C3478"/>
      <c r="D3478"/>
      <c r="E3478"/>
      <c r="F3478"/>
      <c r="G3478"/>
      <c r="H3478"/>
      <c r="I3478"/>
      <c r="J3478"/>
      <c r="K3478"/>
      <c r="L3478"/>
      <c r="M3478"/>
      <c r="N3478"/>
      <c r="O3478"/>
      <c r="P3478"/>
      <c r="Q3478"/>
      <c r="R3478"/>
      <c r="S3478"/>
      <c r="T3478"/>
      <c r="U3478"/>
      <c r="V3478"/>
      <c r="AB3478" s="108"/>
      <c r="AC3478" s="108"/>
    </row>
    <row r="3479" hidden="1" spans="1:29">
      <c r="A3479"/>
      <c r="B3479"/>
      <c r="C3479"/>
      <c r="D3479"/>
      <c r="E3479"/>
      <c r="F3479"/>
      <c r="G3479"/>
      <c r="H3479"/>
      <c r="I3479"/>
      <c r="J3479"/>
      <c r="K3479"/>
      <c r="L3479"/>
      <c r="M3479"/>
      <c r="N3479"/>
      <c r="O3479"/>
      <c r="P3479"/>
      <c r="Q3479"/>
      <c r="R3479"/>
      <c r="S3479"/>
      <c r="T3479"/>
      <c r="U3479"/>
      <c r="V3479"/>
      <c r="AB3479" s="108"/>
      <c r="AC3479" s="108"/>
    </row>
    <row r="3480" hidden="1" spans="1:29">
      <c r="A3480"/>
      <c r="B3480"/>
      <c r="C3480"/>
      <c r="D3480"/>
      <c r="E3480"/>
      <c r="F3480"/>
      <c r="G3480"/>
      <c r="H3480"/>
      <c r="I3480"/>
      <c r="J3480"/>
      <c r="K3480"/>
      <c r="L3480"/>
      <c r="M3480"/>
      <c r="N3480"/>
      <c r="O3480"/>
      <c r="P3480"/>
      <c r="Q3480"/>
      <c r="R3480"/>
      <c r="S3480"/>
      <c r="T3480"/>
      <c r="U3480"/>
      <c r="V3480"/>
      <c r="AB3480" s="108"/>
      <c r="AC3480" s="108"/>
    </row>
    <row r="3481" hidden="1" spans="1:29">
      <c r="A3481"/>
      <c r="B3481"/>
      <c r="C3481"/>
      <c r="D3481"/>
      <c r="E3481"/>
      <c r="F3481"/>
      <c r="G3481"/>
      <c r="H3481"/>
      <c r="I3481"/>
      <c r="J3481"/>
      <c r="K3481"/>
      <c r="L3481"/>
      <c r="M3481"/>
      <c r="N3481"/>
      <c r="O3481"/>
      <c r="P3481"/>
      <c r="Q3481"/>
      <c r="R3481"/>
      <c r="S3481"/>
      <c r="T3481"/>
      <c r="U3481"/>
      <c r="V3481"/>
      <c r="AB3481" s="108"/>
      <c r="AC3481" s="108"/>
    </row>
    <row r="3482" hidden="1" spans="1:29">
      <c r="A3482"/>
      <c r="B3482"/>
      <c r="C3482"/>
      <c r="D3482"/>
      <c r="E3482"/>
      <c r="F3482"/>
      <c r="G3482"/>
      <c r="H3482"/>
      <c r="I3482"/>
      <c r="J3482"/>
      <c r="K3482"/>
      <c r="L3482"/>
      <c r="M3482"/>
      <c r="N3482"/>
      <c r="O3482"/>
      <c r="P3482"/>
      <c r="Q3482"/>
      <c r="R3482"/>
      <c r="S3482"/>
      <c r="T3482"/>
      <c r="U3482"/>
      <c r="V3482"/>
      <c r="AB3482" s="108"/>
      <c r="AC3482" s="108"/>
    </row>
    <row r="3483" hidden="1" spans="1:29">
      <c r="A3483"/>
      <c r="B3483"/>
      <c r="C3483"/>
      <c r="D3483"/>
      <c r="E3483"/>
      <c r="F3483"/>
      <c r="G3483"/>
      <c r="H3483"/>
      <c r="I3483"/>
      <c r="J3483"/>
      <c r="K3483"/>
      <c r="L3483"/>
      <c r="M3483"/>
      <c r="N3483"/>
      <c r="O3483"/>
      <c r="P3483"/>
      <c r="Q3483"/>
      <c r="R3483"/>
      <c r="S3483"/>
      <c r="T3483"/>
      <c r="U3483"/>
      <c r="V3483"/>
      <c r="AB3483" s="108"/>
      <c r="AC3483" s="108"/>
    </row>
    <row r="3484" hidden="1" spans="1:29">
      <c r="A3484"/>
      <c r="B3484"/>
      <c r="C3484"/>
      <c r="D3484"/>
      <c r="E3484"/>
      <c r="F3484"/>
      <c r="G3484"/>
      <c r="H3484"/>
      <c r="I3484"/>
      <c r="J3484"/>
      <c r="K3484"/>
      <c r="L3484"/>
      <c r="M3484"/>
      <c r="N3484"/>
      <c r="O3484"/>
      <c r="P3484"/>
      <c r="Q3484"/>
      <c r="R3484"/>
      <c r="S3484"/>
      <c r="T3484"/>
      <c r="U3484"/>
      <c r="V3484"/>
      <c r="AB3484" s="108"/>
      <c r="AC3484" s="108"/>
    </row>
    <row r="3485" hidden="1" spans="1:29">
      <c r="A3485"/>
      <c r="B3485"/>
      <c r="C3485"/>
      <c r="D3485"/>
      <c r="E3485"/>
      <c r="F3485"/>
      <c r="G3485"/>
      <c r="H3485"/>
      <c r="I3485"/>
      <c r="J3485"/>
      <c r="K3485"/>
      <c r="L3485"/>
      <c r="M3485"/>
      <c r="N3485"/>
      <c r="O3485"/>
      <c r="P3485"/>
      <c r="Q3485"/>
      <c r="R3485"/>
      <c r="S3485"/>
      <c r="T3485"/>
      <c r="U3485"/>
      <c r="V3485"/>
      <c r="AB3485" s="108"/>
      <c r="AC3485" s="108"/>
    </row>
    <row r="3486" hidden="1" spans="1:29">
      <c r="A3486"/>
      <c r="B3486"/>
      <c r="C3486"/>
      <c r="D3486"/>
      <c r="E3486"/>
      <c r="F3486"/>
      <c r="G3486"/>
      <c r="H3486"/>
      <c r="I3486"/>
      <c r="J3486"/>
      <c r="K3486"/>
      <c r="L3486"/>
      <c r="M3486"/>
      <c r="N3486"/>
      <c r="O3486"/>
      <c r="P3486"/>
      <c r="Q3486"/>
      <c r="R3486"/>
      <c r="S3486"/>
      <c r="T3486"/>
      <c r="U3486"/>
      <c r="V3486"/>
      <c r="AB3486" s="108"/>
      <c r="AC3486" s="108"/>
    </row>
    <row r="3487" hidden="1" spans="1:29">
      <c r="A3487"/>
      <c r="B3487"/>
      <c r="C3487"/>
      <c r="D3487"/>
      <c r="E3487"/>
      <c r="F3487"/>
      <c r="G3487"/>
      <c r="H3487"/>
      <c r="I3487"/>
      <c r="J3487"/>
      <c r="K3487"/>
      <c r="L3487"/>
      <c r="M3487"/>
      <c r="N3487"/>
      <c r="O3487"/>
      <c r="P3487"/>
      <c r="Q3487"/>
      <c r="R3487"/>
      <c r="S3487"/>
      <c r="T3487"/>
      <c r="U3487"/>
      <c r="V3487"/>
      <c r="AB3487" s="108"/>
      <c r="AC3487" s="108"/>
    </row>
    <row r="3488" hidden="1" spans="1:29">
      <c r="A3488"/>
      <c r="B3488"/>
      <c r="C3488"/>
      <c r="D3488"/>
      <c r="E3488"/>
      <c r="F3488"/>
      <c r="G3488"/>
      <c r="H3488"/>
      <c r="I3488"/>
      <c r="J3488"/>
      <c r="K3488"/>
      <c r="L3488"/>
      <c r="M3488"/>
      <c r="N3488"/>
      <c r="O3488"/>
      <c r="P3488"/>
      <c r="Q3488"/>
      <c r="R3488"/>
      <c r="S3488"/>
      <c r="T3488"/>
      <c r="U3488"/>
      <c r="V3488"/>
      <c r="AB3488" s="108"/>
      <c r="AC3488" s="108"/>
    </row>
    <row r="3489" hidden="1" spans="1:29">
      <c r="A3489"/>
      <c r="B3489"/>
      <c r="C3489"/>
      <c r="D3489"/>
      <c r="E3489"/>
      <c r="F3489"/>
      <c r="G3489"/>
      <c r="H3489"/>
      <c r="I3489"/>
      <c r="J3489"/>
      <c r="K3489"/>
      <c r="L3489"/>
      <c r="M3489"/>
      <c r="N3489"/>
      <c r="O3489"/>
      <c r="P3489"/>
      <c r="Q3489"/>
      <c r="R3489"/>
      <c r="S3489"/>
      <c r="T3489"/>
      <c r="U3489"/>
      <c r="V3489"/>
      <c r="AB3489" s="108"/>
      <c r="AC3489" s="108"/>
    </row>
    <row r="3490" hidden="1" spans="1:29">
      <c r="A3490"/>
      <c r="B3490"/>
      <c r="C3490"/>
      <c r="D3490"/>
      <c r="E3490"/>
      <c r="F3490"/>
      <c r="G3490"/>
      <c r="H3490"/>
      <c r="I3490"/>
      <c r="J3490"/>
      <c r="K3490"/>
      <c r="L3490"/>
      <c r="M3490"/>
      <c r="N3490"/>
      <c r="O3490"/>
      <c r="P3490"/>
      <c r="Q3490"/>
      <c r="R3490"/>
      <c r="S3490"/>
      <c r="T3490"/>
      <c r="U3490"/>
      <c r="V3490"/>
      <c r="AB3490" s="108"/>
      <c r="AC3490" s="108"/>
    </row>
    <row r="3491" hidden="1" spans="1:29">
      <c r="A3491"/>
      <c r="B3491"/>
      <c r="C3491"/>
      <c r="D3491"/>
      <c r="E3491"/>
      <c r="F3491"/>
      <c r="G3491"/>
      <c r="H3491"/>
      <c r="I3491"/>
      <c r="J3491"/>
      <c r="K3491"/>
      <c r="L3491"/>
      <c r="M3491"/>
      <c r="N3491"/>
      <c r="O3491"/>
      <c r="P3491"/>
      <c r="Q3491"/>
      <c r="R3491"/>
      <c r="S3491"/>
      <c r="T3491"/>
      <c r="U3491"/>
      <c r="V3491"/>
      <c r="AB3491" s="108"/>
      <c r="AC3491" s="108"/>
    </row>
    <row r="3492" hidden="1" spans="1:29">
      <c r="A3492"/>
      <c r="B3492"/>
      <c r="C3492"/>
      <c r="D3492"/>
      <c r="E3492"/>
      <c r="F3492"/>
      <c r="G3492"/>
      <c r="H3492"/>
      <c r="I3492"/>
      <c r="J3492"/>
      <c r="K3492"/>
      <c r="L3492"/>
      <c r="M3492"/>
      <c r="N3492"/>
      <c r="O3492"/>
      <c r="P3492"/>
      <c r="Q3492"/>
      <c r="R3492"/>
      <c r="S3492"/>
      <c r="T3492"/>
      <c r="U3492"/>
      <c r="V3492"/>
      <c r="AB3492" s="108"/>
      <c r="AC3492" s="108"/>
    </row>
    <row r="3493" hidden="1" spans="1:29">
      <c r="A3493"/>
      <c r="B3493"/>
      <c r="C3493"/>
      <c r="D3493"/>
      <c r="E3493"/>
      <c r="F3493"/>
      <c r="G3493"/>
      <c r="H3493"/>
      <c r="I3493"/>
      <c r="J3493"/>
      <c r="K3493"/>
      <c r="L3493"/>
      <c r="M3493"/>
      <c r="N3493"/>
      <c r="O3493"/>
      <c r="P3493"/>
      <c r="Q3493"/>
      <c r="R3493"/>
      <c r="S3493"/>
      <c r="T3493"/>
      <c r="U3493"/>
      <c r="V3493"/>
      <c r="AB3493" s="108"/>
      <c r="AC3493" s="108"/>
    </row>
    <row r="3494" hidden="1" spans="1:29">
      <c r="A3494"/>
      <c r="B3494"/>
      <c r="C3494"/>
      <c r="D3494"/>
      <c r="E3494"/>
      <c r="F3494"/>
      <c r="G3494"/>
      <c r="H3494"/>
      <c r="I3494"/>
      <c r="J3494"/>
      <c r="K3494"/>
      <c r="L3494"/>
      <c r="M3494"/>
      <c r="N3494"/>
      <c r="O3494"/>
      <c r="P3494"/>
      <c r="Q3494"/>
      <c r="R3494"/>
      <c r="S3494"/>
      <c r="T3494"/>
      <c r="U3494"/>
      <c r="V3494"/>
      <c r="AB3494" s="108"/>
      <c r="AC3494" s="108"/>
    </row>
    <row r="3495" hidden="1" spans="1:29">
      <c r="A3495"/>
      <c r="B3495"/>
      <c r="C3495"/>
      <c r="D3495"/>
      <c r="E3495"/>
      <c r="F3495"/>
      <c r="G3495"/>
      <c r="H3495"/>
      <c r="I3495"/>
      <c r="J3495"/>
      <c r="K3495"/>
      <c r="L3495"/>
      <c r="M3495"/>
      <c r="N3495"/>
      <c r="O3495"/>
      <c r="P3495"/>
      <c r="Q3495"/>
      <c r="R3495"/>
      <c r="S3495"/>
      <c r="T3495"/>
      <c r="U3495"/>
      <c r="V3495"/>
      <c r="AB3495" s="108"/>
      <c r="AC3495" s="108"/>
    </row>
    <row r="3496" hidden="1" spans="1:29">
      <c r="A3496"/>
      <c r="B3496"/>
      <c r="C3496"/>
      <c r="D3496"/>
      <c r="E3496"/>
      <c r="F3496"/>
      <c r="G3496"/>
      <c r="H3496"/>
      <c r="I3496"/>
      <c r="J3496"/>
      <c r="K3496"/>
      <c r="L3496"/>
      <c r="M3496"/>
      <c r="N3496"/>
      <c r="O3496"/>
      <c r="P3496"/>
      <c r="Q3496"/>
      <c r="R3496"/>
      <c r="S3496"/>
      <c r="T3496"/>
      <c r="U3496"/>
      <c r="V3496"/>
      <c r="AB3496" s="108"/>
      <c r="AC3496" s="108"/>
    </row>
    <row r="3497" hidden="1" spans="1:29">
      <c r="A3497"/>
      <c r="B3497"/>
      <c r="C3497"/>
      <c r="D3497"/>
      <c r="E3497"/>
      <c r="F3497"/>
      <c r="G3497"/>
      <c r="H3497"/>
      <c r="I3497"/>
      <c r="J3497"/>
      <c r="K3497"/>
      <c r="L3497"/>
      <c r="M3497"/>
      <c r="N3497"/>
      <c r="O3497"/>
      <c r="P3497"/>
      <c r="Q3497"/>
      <c r="R3497"/>
      <c r="S3497"/>
      <c r="T3497"/>
      <c r="U3497"/>
      <c r="V3497"/>
      <c r="AB3497" s="108"/>
      <c r="AC3497" s="108"/>
    </row>
    <row r="3498" hidden="1" spans="1:29">
      <c r="A3498"/>
      <c r="B3498"/>
      <c r="C3498"/>
      <c r="D3498"/>
      <c r="E3498"/>
      <c r="F3498"/>
      <c r="G3498"/>
      <c r="H3498"/>
      <c r="I3498"/>
      <c r="J3498"/>
      <c r="K3498"/>
      <c r="L3498"/>
      <c r="M3498"/>
      <c r="N3498"/>
      <c r="O3498"/>
      <c r="P3498"/>
      <c r="Q3498"/>
      <c r="R3498"/>
      <c r="S3498"/>
      <c r="T3498"/>
      <c r="U3498"/>
      <c r="V3498"/>
      <c r="AB3498" s="108"/>
      <c r="AC3498" s="108"/>
    </row>
    <row r="3499" hidden="1" spans="1:29">
      <c r="A3499"/>
      <c r="B3499"/>
      <c r="C3499"/>
      <c r="D3499"/>
      <c r="E3499"/>
      <c r="F3499"/>
      <c r="G3499"/>
      <c r="H3499"/>
      <c r="I3499"/>
      <c r="J3499"/>
      <c r="K3499"/>
      <c r="L3499"/>
      <c r="M3499"/>
      <c r="N3499"/>
      <c r="O3499"/>
      <c r="P3499"/>
      <c r="Q3499"/>
      <c r="R3499"/>
      <c r="S3499"/>
      <c r="T3499"/>
      <c r="U3499"/>
      <c r="V3499"/>
      <c r="AB3499" s="108"/>
      <c r="AC3499" s="108"/>
    </row>
    <row r="3500" hidden="1" spans="1:29">
      <c r="A3500"/>
      <c r="B3500"/>
      <c r="C3500"/>
      <c r="D3500"/>
      <c r="E3500"/>
      <c r="F3500"/>
      <c r="G3500"/>
      <c r="H3500"/>
      <c r="I3500"/>
      <c r="J3500"/>
      <c r="K3500"/>
      <c r="L3500"/>
      <c r="M3500"/>
      <c r="N3500"/>
      <c r="O3500"/>
      <c r="P3500"/>
      <c r="Q3500"/>
      <c r="R3500"/>
      <c r="S3500"/>
      <c r="T3500"/>
      <c r="U3500"/>
      <c r="V3500"/>
      <c r="AB3500" s="108"/>
      <c r="AC3500" s="108"/>
    </row>
    <row r="3501" hidden="1" spans="1:29">
      <c r="A3501"/>
      <c r="B3501"/>
      <c r="C3501"/>
      <c r="D3501"/>
      <c r="E3501"/>
      <c r="F3501"/>
      <c r="G3501"/>
      <c r="H3501"/>
      <c r="I3501"/>
      <c r="J3501"/>
      <c r="K3501"/>
      <c r="L3501"/>
      <c r="M3501"/>
      <c r="N3501"/>
      <c r="O3501"/>
      <c r="P3501"/>
      <c r="Q3501"/>
      <c r="R3501"/>
      <c r="S3501"/>
      <c r="T3501"/>
      <c r="U3501"/>
      <c r="V3501"/>
      <c r="AB3501" s="108"/>
      <c r="AC3501" s="108"/>
    </row>
    <row r="3502" hidden="1" spans="1:29">
      <c r="A3502"/>
      <c r="B3502"/>
      <c r="C3502"/>
      <c r="D3502"/>
      <c r="E3502"/>
      <c r="F3502"/>
      <c r="G3502"/>
      <c r="H3502"/>
      <c r="I3502"/>
      <c r="J3502"/>
      <c r="K3502"/>
      <c r="L3502"/>
      <c r="M3502"/>
      <c r="N3502"/>
      <c r="O3502"/>
      <c r="P3502"/>
      <c r="Q3502"/>
      <c r="R3502"/>
      <c r="S3502"/>
      <c r="T3502"/>
      <c r="U3502"/>
      <c r="V3502"/>
      <c r="AB3502" s="108"/>
      <c r="AC3502" s="108"/>
    </row>
    <row r="3503" hidden="1" spans="1:29">
      <c r="A3503"/>
      <c r="B3503"/>
      <c r="C3503"/>
      <c r="D3503"/>
      <c r="E3503"/>
      <c r="F3503"/>
      <c r="G3503"/>
      <c r="H3503"/>
      <c r="I3503"/>
      <c r="J3503"/>
      <c r="K3503"/>
      <c r="L3503"/>
      <c r="M3503"/>
      <c r="N3503"/>
      <c r="O3503"/>
      <c r="P3503"/>
      <c r="Q3503"/>
      <c r="R3503"/>
      <c r="S3503"/>
      <c r="T3503"/>
      <c r="U3503"/>
      <c r="V3503"/>
      <c r="AB3503" s="108"/>
      <c r="AC3503" s="108"/>
    </row>
    <row r="3504" hidden="1" spans="1:29">
      <c r="A3504"/>
      <c r="B3504"/>
      <c r="C3504"/>
      <c r="D3504"/>
      <c r="E3504"/>
      <c r="F3504"/>
      <c r="G3504"/>
      <c r="H3504"/>
      <c r="I3504"/>
      <c r="J3504"/>
      <c r="K3504"/>
      <c r="L3504"/>
      <c r="M3504"/>
      <c r="N3504"/>
      <c r="O3504"/>
      <c r="P3504"/>
      <c r="Q3504"/>
      <c r="R3504"/>
      <c r="S3504"/>
      <c r="T3504"/>
      <c r="U3504"/>
      <c r="V3504"/>
      <c r="AB3504" s="108"/>
      <c r="AC3504" s="108"/>
    </row>
    <row r="3505" hidden="1" spans="1:29">
      <c r="A3505"/>
      <c r="B3505"/>
      <c r="C3505"/>
      <c r="D3505"/>
      <c r="E3505"/>
      <c r="F3505"/>
      <c r="G3505"/>
      <c r="H3505"/>
      <c r="I3505"/>
      <c r="J3505"/>
      <c r="K3505"/>
      <c r="L3505"/>
      <c r="M3505"/>
      <c r="N3505"/>
      <c r="O3505"/>
      <c r="P3505"/>
      <c r="Q3505"/>
      <c r="R3505"/>
      <c r="S3505"/>
      <c r="T3505"/>
      <c r="U3505"/>
      <c r="V3505"/>
      <c r="AB3505" s="108"/>
      <c r="AC3505" s="108"/>
    </row>
    <row r="3506" hidden="1" spans="1:29">
      <c r="A3506"/>
      <c r="B3506"/>
      <c r="C3506"/>
      <c r="D3506"/>
      <c r="E3506"/>
      <c r="F3506"/>
      <c r="G3506"/>
      <c r="H3506"/>
      <c r="I3506"/>
      <c r="J3506"/>
      <c r="K3506"/>
      <c r="L3506"/>
      <c r="M3506"/>
      <c r="N3506"/>
      <c r="O3506"/>
      <c r="P3506"/>
      <c r="Q3506"/>
      <c r="R3506"/>
      <c r="S3506"/>
      <c r="T3506"/>
      <c r="U3506"/>
      <c r="V3506"/>
      <c r="AB3506" s="108"/>
      <c r="AC3506" s="108"/>
    </row>
    <row r="3507" hidden="1" spans="1:29">
      <c r="A3507"/>
      <c r="B3507"/>
      <c r="C3507"/>
      <c r="D3507"/>
      <c r="E3507"/>
      <c r="F3507"/>
      <c r="G3507"/>
      <c r="H3507"/>
      <c r="I3507"/>
      <c r="J3507"/>
      <c r="K3507"/>
      <c r="L3507"/>
      <c r="M3507"/>
      <c r="N3507"/>
      <c r="O3507"/>
      <c r="P3507"/>
      <c r="Q3507"/>
      <c r="R3507"/>
      <c r="S3507"/>
      <c r="T3507"/>
      <c r="U3507"/>
      <c r="V3507"/>
      <c r="AB3507" s="108"/>
      <c r="AC3507" s="108"/>
    </row>
    <row r="3508" hidden="1" spans="1:29">
      <c r="A3508"/>
      <c r="B3508"/>
      <c r="C3508"/>
      <c r="D3508"/>
      <c r="E3508"/>
      <c r="F3508"/>
      <c r="G3508"/>
      <c r="H3508"/>
      <c r="I3508"/>
      <c r="J3508"/>
      <c r="K3508"/>
      <c r="L3508"/>
      <c r="M3508"/>
      <c r="N3508"/>
      <c r="O3508"/>
      <c r="P3508"/>
      <c r="Q3508"/>
      <c r="R3508"/>
      <c r="S3508"/>
      <c r="T3508"/>
      <c r="U3508"/>
      <c r="V3508"/>
      <c r="AB3508" s="108"/>
      <c r="AC3508" s="108"/>
    </row>
    <row r="3509" hidden="1" spans="1:29">
      <c r="A3509"/>
      <c r="B3509"/>
      <c r="C3509"/>
      <c r="D3509"/>
      <c r="E3509"/>
      <c r="F3509"/>
      <c r="G3509"/>
      <c r="H3509"/>
      <c r="I3509"/>
      <c r="J3509"/>
      <c r="K3509"/>
      <c r="L3509"/>
      <c r="M3509"/>
      <c r="N3509"/>
      <c r="O3509"/>
      <c r="P3509"/>
      <c r="Q3509"/>
      <c r="R3509"/>
      <c r="S3509"/>
      <c r="T3509"/>
      <c r="U3509"/>
      <c r="V3509"/>
      <c r="AB3509" s="108"/>
      <c r="AC3509" s="108"/>
    </row>
    <row r="3510" hidden="1" spans="1:29">
      <c r="A3510"/>
      <c r="B3510"/>
      <c r="C3510"/>
      <c r="D3510"/>
      <c r="E3510"/>
      <c r="F3510"/>
      <c r="G3510"/>
      <c r="H3510"/>
      <c r="I3510"/>
      <c r="J3510"/>
      <c r="K3510"/>
      <c r="L3510"/>
      <c r="M3510"/>
      <c r="N3510"/>
      <c r="O3510"/>
      <c r="P3510"/>
      <c r="Q3510"/>
      <c r="R3510"/>
      <c r="S3510"/>
      <c r="T3510"/>
      <c r="U3510"/>
      <c r="V3510"/>
      <c r="AB3510" s="108"/>
      <c r="AC3510" s="108"/>
    </row>
    <row r="3511" hidden="1" spans="1:29">
      <c r="A3511"/>
      <c r="B3511"/>
      <c r="C3511"/>
      <c r="D3511"/>
      <c r="E3511"/>
      <c r="F3511"/>
      <c r="G3511"/>
      <c r="H3511"/>
      <c r="I3511"/>
      <c r="J3511"/>
      <c r="K3511"/>
      <c r="L3511"/>
      <c r="M3511"/>
      <c r="N3511"/>
      <c r="O3511"/>
      <c r="P3511"/>
      <c r="Q3511"/>
      <c r="R3511"/>
      <c r="S3511"/>
      <c r="T3511"/>
      <c r="U3511"/>
      <c r="V3511"/>
      <c r="AB3511" s="108"/>
      <c r="AC3511" s="108"/>
    </row>
    <row r="3512" hidden="1" spans="1:29">
      <c r="A3512"/>
      <c r="B3512"/>
      <c r="C3512"/>
      <c r="D3512"/>
      <c r="E3512"/>
      <c r="F3512"/>
      <c r="G3512"/>
      <c r="H3512"/>
      <c r="I3512"/>
      <c r="J3512"/>
      <c r="K3512"/>
      <c r="L3512"/>
      <c r="M3512"/>
      <c r="N3512"/>
      <c r="O3512"/>
      <c r="P3512"/>
      <c r="Q3512"/>
      <c r="R3512"/>
      <c r="S3512"/>
      <c r="T3512"/>
      <c r="U3512"/>
      <c r="V3512"/>
      <c r="AB3512" s="108"/>
      <c r="AC3512" s="108"/>
    </row>
    <row r="3513" hidden="1" spans="1:29">
      <c r="A3513"/>
      <c r="B3513"/>
      <c r="C3513"/>
      <c r="D3513"/>
      <c r="E3513"/>
      <c r="F3513"/>
      <c r="G3513"/>
      <c r="H3513"/>
      <c r="I3513"/>
      <c r="J3513"/>
      <c r="K3513"/>
      <c r="L3513"/>
      <c r="M3513"/>
      <c r="N3513"/>
      <c r="O3513"/>
      <c r="P3513"/>
      <c r="Q3513"/>
      <c r="R3513"/>
      <c r="S3513"/>
      <c r="T3513"/>
      <c r="U3513"/>
      <c r="V3513"/>
      <c r="AB3513" s="108"/>
      <c r="AC3513" s="108"/>
    </row>
    <row r="3514" hidden="1" spans="1:29">
      <c r="A3514"/>
      <c r="B3514"/>
      <c r="C3514"/>
      <c r="D3514"/>
      <c r="E3514"/>
      <c r="F3514"/>
      <c r="G3514"/>
      <c r="H3514"/>
      <c r="I3514"/>
      <c r="J3514"/>
      <c r="K3514"/>
      <c r="L3514"/>
      <c r="M3514"/>
      <c r="N3514"/>
      <c r="O3514"/>
      <c r="P3514"/>
      <c r="Q3514"/>
      <c r="R3514"/>
      <c r="S3514"/>
      <c r="T3514"/>
      <c r="U3514"/>
      <c r="V3514"/>
      <c r="AB3514" s="108"/>
      <c r="AC3514" s="108"/>
    </row>
    <row r="3515" hidden="1" spans="1:29">
      <c r="A3515"/>
      <c r="B3515"/>
      <c r="C3515"/>
      <c r="D3515"/>
      <c r="E3515"/>
      <c r="F3515"/>
      <c r="G3515"/>
      <c r="H3515"/>
      <c r="I3515"/>
      <c r="J3515"/>
      <c r="K3515"/>
      <c r="L3515"/>
      <c r="M3515"/>
      <c r="N3515"/>
      <c r="O3515"/>
      <c r="P3515"/>
      <c r="Q3515"/>
      <c r="R3515"/>
      <c r="S3515"/>
      <c r="T3515"/>
      <c r="U3515"/>
      <c r="V3515"/>
      <c r="AB3515" s="108"/>
      <c r="AC3515" s="108"/>
    </row>
    <row r="3516" hidden="1" spans="1:29">
      <c r="A3516"/>
      <c r="B3516"/>
      <c r="C3516"/>
      <c r="D3516"/>
      <c r="E3516"/>
      <c r="F3516"/>
      <c r="G3516"/>
      <c r="H3516"/>
      <c r="I3516"/>
      <c r="J3516"/>
      <c r="K3516"/>
      <c r="L3516"/>
      <c r="M3516"/>
      <c r="N3516"/>
      <c r="O3516"/>
      <c r="P3516"/>
      <c r="Q3516"/>
      <c r="R3516"/>
      <c r="S3516"/>
      <c r="T3516"/>
      <c r="U3516"/>
      <c r="V3516"/>
      <c r="AB3516" s="108"/>
      <c r="AC3516" s="108"/>
    </row>
    <row r="3517" hidden="1" spans="1:29">
      <c r="A3517"/>
      <c r="B3517"/>
      <c r="C3517"/>
      <c r="D3517"/>
      <c r="E3517"/>
      <c r="F3517"/>
      <c r="G3517"/>
      <c r="H3517"/>
      <c r="I3517"/>
      <c r="J3517"/>
      <c r="K3517"/>
      <c r="L3517"/>
      <c r="M3517"/>
      <c r="N3517"/>
      <c r="O3517"/>
      <c r="P3517"/>
      <c r="Q3517"/>
      <c r="R3517"/>
      <c r="S3517"/>
      <c r="T3517"/>
      <c r="U3517"/>
      <c r="V3517"/>
      <c r="AB3517" s="108"/>
      <c r="AC3517" s="108"/>
    </row>
    <row r="3518" hidden="1" spans="1:29">
      <c r="A3518"/>
      <c r="B3518"/>
      <c r="C3518"/>
      <c r="D3518"/>
      <c r="E3518"/>
      <c r="F3518"/>
      <c r="G3518"/>
      <c r="H3518"/>
      <c r="I3518"/>
      <c r="J3518"/>
      <c r="K3518"/>
      <c r="L3518"/>
      <c r="M3518"/>
      <c r="N3518"/>
      <c r="O3518"/>
      <c r="P3518"/>
      <c r="Q3518"/>
      <c r="R3518"/>
      <c r="S3518"/>
      <c r="T3518"/>
      <c r="U3518"/>
      <c r="V3518"/>
      <c r="AB3518" s="108"/>
      <c r="AC3518" s="108"/>
    </row>
    <row r="3519" hidden="1" spans="1:29">
      <c r="A3519"/>
      <c r="B3519"/>
      <c r="C3519"/>
      <c r="D3519"/>
      <c r="E3519"/>
      <c r="F3519"/>
      <c r="G3519"/>
      <c r="H3519"/>
      <c r="I3519"/>
      <c r="J3519"/>
      <c r="K3519"/>
      <c r="L3519"/>
      <c r="M3519"/>
      <c r="N3519"/>
      <c r="O3519"/>
      <c r="P3519"/>
      <c r="Q3519"/>
      <c r="R3519"/>
      <c r="S3519"/>
      <c r="T3519"/>
      <c r="U3519"/>
      <c r="V3519"/>
      <c r="AB3519" s="108"/>
      <c r="AC3519" s="108"/>
    </row>
    <row r="3520" hidden="1" spans="1:29">
      <c r="A3520"/>
      <c r="B3520"/>
      <c r="C3520"/>
      <c r="D3520"/>
      <c r="E3520"/>
      <c r="F3520"/>
      <c r="G3520"/>
      <c r="H3520"/>
      <c r="I3520"/>
      <c r="J3520"/>
      <c r="K3520"/>
      <c r="L3520"/>
      <c r="M3520"/>
      <c r="N3520"/>
      <c r="O3520"/>
      <c r="P3520"/>
      <c r="Q3520"/>
      <c r="R3520"/>
      <c r="S3520"/>
      <c r="T3520"/>
      <c r="U3520"/>
      <c r="V3520"/>
      <c r="AB3520" s="108"/>
      <c r="AC3520" s="108"/>
    </row>
    <row r="3521" hidden="1" spans="1:29">
      <c r="A3521"/>
      <c r="B3521"/>
      <c r="C3521"/>
      <c r="D3521"/>
      <c r="E3521"/>
      <c r="F3521"/>
      <c r="G3521"/>
      <c r="H3521"/>
      <c r="I3521"/>
      <c r="J3521"/>
      <c r="K3521"/>
      <c r="L3521"/>
      <c r="M3521"/>
      <c r="N3521"/>
      <c r="O3521"/>
      <c r="P3521"/>
      <c r="Q3521"/>
      <c r="R3521"/>
      <c r="S3521"/>
      <c r="T3521"/>
      <c r="U3521"/>
      <c r="V3521"/>
      <c r="AB3521" s="108"/>
      <c r="AC3521" s="108"/>
    </row>
    <row r="3522" hidden="1" spans="1:29">
      <c r="A3522"/>
      <c r="B3522"/>
      <c r="C3522"/>
      <c r="D3522"/>
      <c r="E3522"/>
      <c r="F3522"/>
      <c r="G3522"/>
      <c r="H3522"/>
      <c r="I3522"/>
      <c r="J3522"/>
      <c r="K3522"/>
      <c r="L3522"/>
      <c r="M3522"/>
      <c r="N3522"/>
      <c r="O3522"/>
      <c r="P3522"/>
      <c r="Q3522"/>
      <c r="R3522"/>
      <c r="S3522"/>
      <c r="T3522"/>
      <c r="U3522"/>
      <c r="V3522"/>
      <c r="AB3522" s="108"/>
      <c r="AC3522" s="108"/>
    </row>
    <row r="3523" hidden="1" spans="1:29">
      <c r="A3523"/>
      <c r="B3523"/>
      <c r="C3523"/>
      <c r="D3523"/>
      <c r="E3523"/>
      <c r="F3523"/>
      <c r="G3523"/>
      <c r="H3523"/>
      <c r="I3523"/>
      <c r="J3523"/>
      <c r="K3523"/>
      <c r="L3523"/>
      <c r="M3523"/>
      <c r="N3523"/>
      <c r="O3523"/>
      <c r="P3523"/>
      <c r="Q3523"/>
      <c r="R3523"/>
      <c r="S3523"/>
      <c r="T3523"/>
      <c r="U3523"/>
      <c r="V3523"/>
      <c r="AB3523" s="108"/>
      <c r="AC3523" s="108"/>
    </row>
    <row r="3524" hidden="1" spans="1:29">
      <c r="A3524"/>
      <c r="B3524"/>
      <c r="C3524"/>
      <c r="D3524"/>
      <c r="E3524"/>
      <c r="F3524"/>
      <c r="G3524"/>
      <c r="H3524"/>
      <c r="I3524"/>
      <c r="J3524"/>
      <c r="K3524"/>
      <c r="L3524"/>
      <c r="M3524"/>
      <c r="N3524"/>
      <c r="O3524"/>
      <c r="P3524"/>
      <c r="Q3524"/>
      <c r="R3524"/>
      <c r="S3524"/>
      <c r="T3524"/>
      <c r="U3524"/>
      <c r="V3524"/>
      <c r="AB3524" s="108"/>
      <c r="AC3524" s="108"/>
    </row>
    <row r="3525" hidden="1" spans="1:29">
      <c r="A3525"/>
      <c r="B3525"/>
      <c r="C3525"/>
      <c r="D3525"/>
      <c r="E3525"/>
      <c r="F3525"/>
      <c r="G3525"/>
      <c r="H3525"/>
      <c r="I3525"/>
      <c r="J3525"/>
      <c r="K3525"/>
      <c r="L3525"/>
      <c r="M3525"/>
      <c r="N3525"/>
      <c r="O3525"/>
      <c r="P3525"/>
      <c r="Q3525"/>
      <c r="R3525"/>
      <c r="S3525"/>
      <c r="T3525"/>
      <c r="U3525"/>
      <c r="V3525"/>
      <c r="AB3525" s="108"/>
      <c r="AC3525" s="108"/>
    </row>
    <row r="3526" hidden="1" spans="1:29">
      <c r="A3526"/>
      <c r="B3526"/>
      <c r="C3526"/>
      <c r="D3526"/>
      <c r="E3526"/>
      <c r="F3526"/>
      <c r="G3526"/>
      <c r="H3526"/>
      <c r="I3526"/>
      <c r="J3526"/>
      <c r="K3526"/>
      <c r="L3526"/>
      <c r="M3526"/>
      <c r="N3526"/>
      <c r="O3526"/>
      <c r="P3526"/>
      <c r="Q3526"/>
      <c r="R3526"/>
      <c r="S3526"/>
      <c r="T3526"/>
      <c r="U3526"/>
      <c r="V3526"/>
      <c r="AB3526" s="108"/>
      <c r="AC3526" s="108"/>
    </row>
    <row r="3527" hidden="1" spans="1:29">
      <c r="A3527"/>
      <c r="B3527"/>
      <c r="C3527"/>
      <c r="D3527"/>
      <c r="E3527"/>
      <c r="F3527"/>
      <c r="G3527"/>
      <c r="H3527"/>
      <c r="I3527"/>
      <c r="J3527"/>
      <c r="K3527"/>
      <c r="L3527"/>
      <c r="M3527"/>
      <c r="N3527"/>
      <c r="O3527"/>
      <c r="P3527"/>
      <c r="Q3527"/>
      <c r="R3527"/>
      <c r="S3527"/>
      <c r="T3527"/>
      <c r="U3527"/>
      <c r="V3527"/>
      <c r="AB3527" s="108"/>
      <c r="AC3527" s="108"/>
    </row>
    <row r="3528" hidden="1" spans="1:29">
      <c r="A3528"/>
      <c r="B3528"/>
      <c r="C3528"/>
      <c r="D3528"/>
      <c r="E3528"/>
      <c r="F3528"/>
      <c r="G3528"/>
      <c r="H3528"/>
      <c r="I3528"/>
      <c r="J3528"/>
      <c r="K3528"/>
      <c r="L3528"/>
      <c r="M3528"/>
      <c r="N3528"/>
      <c r="O3528"/>
      <c r="P3528"/>
      <c r="Q3528"/>
      <c r="R3528"/>
      <c r="S3528"/>
      <c r="T3528"/>
      <c r="U3528"/>
      <c r="V3528"/>
      <c r="AB3528" s="108"/>
      <c r="AC3528" s="108"/>
    </row>
    <row r="3529" hidden="1" spans="1:29">
      <c r="A3529"/>
      <c r="B3529"/>
      <c r="C3529"/>
      <c r="D3529"/>
      <c r="E3529"/>
      <c r="F3529"/>
      <c r="G3529"/>
      <c r="H3529"/>
      <c r="I3529"/>
      <c r="J3529"/>
      <c r="K3529"/>
      <c r="L3529"/>
      <c r="M3529"/>
      <c r="N3529"/>
      <c r="O3529"/>
      <c r="P3529"/>
      <c r="Q3529"/>
      <c r="R3529"/>
      <c r="S3529"/>
      <c r="T3529"/>
      <c r="U3529"/>
      <c r="V3529"/>
      <c r="AB3529" s="108"/>
      <c r="AC3529" s="108"/>
    </row>
    <row r="3530" hidden="1" spans="1:29">
      <c r="A3530"/>
      <c r="B3530"/>
      <c r="C3530"/>
      <c r="D3530"/>
      <c r="E3530"/>
      <c r="F3530"/>
      <c r="G3530"/>
      <c r="H3530"/>
      <c r="I3530"/>
      <c r="J3530"/>
      <c r="K3530"/>
      <c r="L3530"/>
      <c r="M3530"/>
      <c r="N3530"/>
      <c r="O3530"/>
      <c r="P3530"/>
      <c r="Q3530"/>
      <c r="R3530"/>
      <c r="S3530"/>
      <c r="T3530"/>
      <c r="U3530"/>
      <c r="V3530"/>
      <c r="AB3530" s="108"/>
      <c r="AC3530" s="108"/>
    </row>
    <row r="3531" hidden="1" spans="1:29">
      <c r="A3531"/>
      <c r="B3531"/>
      <c r="C3531"/>
      <c r="D3531"/>
      <c r="E3531"/>
      <c r="F3531"/>
      <c r="G3531"/>
      <c r="H3531"/>
      <c r="I3531"/>
      <c r="J3531"/>
      <c r="K3531"/>
      <c r="L3531"/>
      <c r="M3531"/>
      <c r="N3531"/>
      <c r="O3531"/>
      <c r="P3531"/>
      <c r="Q3531"/>
      <c r="R3531"/>
      <c r="S3531"/>
      <c r="T3531"/>
      <c r="U3531"/>
      <c r="V3531"/>
      <c r="AB3531" s="108"/>
      <c r="AC3531" s="108"/>
    </row>
    <row r="3532" hidden="1" spans="1:29">
      <c r="A3532"/>
      <c r="B3532"/>
      <c r="C3532"/>
      <c r="D3532"/>
      <c r="E3532"/>
      <c r="F3532"/>
      <c r="G3532"/>
      <c r="H3532"/>
      <c r="I3532"/>
      <c r="J3532"/>
      <c r="K3532"/>
      <c r="L3532"/>
      <c r="M3532"/>
      <c r="N3532"/>
      <c r="O3532"/>
      <c r="P3532"/>
      <c r="Q3532"/>
      <c r="R3532"/>
      <c r="S3532"/>
      <c r="T3532"/>
      <c r="U3532"/>
      <c r="V3532"/>
      <c r="AB3532" s="108"/>
      <c r="AC3532" s="108"/>
    </row>
    <row r="3533" hidden="1" spans="1:29">
      <c r="A3533"/>
      <c r="B3533"/>
      <c r="C3533"/>
      <c r="D3533"/>
      <c r="E3533"/>
      <c r="F3533"/>
      <c r="G3533"/>
      <c r="H3533"/>
      <c r="I3533"/>
      <c r="J3533"/>
      <c r="K3533"/>
      <c r="L3533"/>
      <c r="M3533"/>
      <c r="N3533"/>
      <c r="O3533"/>
      <c r="P3533"/>
      <c r="Q3533"/>
      <c r="R3533"/>
      <c r="S3533"/>
      <c r="T3533"/>
      <c r="U3533"/>
      <c r="V3533"/>
      <c r="AB3533" s="108"/>
      <c r="AC3533" s="108"/>
    </row>
    <row r="3534" hidden="1" spans="1:29">
      <c r="A3534"/>
      <c r="B3534"/>
      <c r="C3534"/>
      <c r="D3534"/>
      <c r="E3534"/>
      <c r="F3534"/>
      <c r="G3534"/>
      <c r="H3534"/>
      <c r="I3534"/>
      <c r="J3534"/>
      <c r="K3534"/>
      <c r="L3534"/>
      <c r="M3534"/>
      <c r="N3534"/>
      <c r="O3534"/>
      <c r="P3534"/>
      <c r="Q3534"/>
      <c r="R3534"/>
      <c r="S3534"/>
      <c r="T3534"/>
      <c r="U3534"/>
      <c r="V3534"/>
      <c r="AB3534" s="108"/>
      <c r="AC3534" s="108"/>
    </row>
    <row r="3535" hidden="1" spans="1:29">
      <c r="A3535"/>
      <c r="B3535"/>
      <c r="C3535"/>
      <c r="D3535"/>
      <c r="E3535"/>
      <c r="F3535"/>
      <c r="G3535"/>
      <c r="H3535"/>
      <c r="I3535"/>
      <c r="J3535"/>
      <c r="K3535"/>
      <c r="L3535"/>
      <c r="M3535"/>
      <c r="N3535"/>
      <c r="O3535"/>
      <c r="P3535"/>
      <c r="Q3535"/>
      <c r="R3535"/>
      <c r="S3535"/>
      <c r="T3535"/>
      <c r="U3535"/>
      <c r="V3535"/>
      <c r="AB3535" s="108"/>
      <c r="AC3535" s="108"/>
    </row>
    <row r="3536" hidden="1" spans="1:29">
      <c r="A3536"/>
      <c r="B3536"/>
      <c r="C3536"/>
      <c r="D3536"/>
      <c r="E3536"/>
      <c r="F3536"/>
      <c r="G3536"/>
      <c r="H3536"/>
      <c r="I3536"/>
      <c r="J3536"/>
      <c r="K3536"/>
      <c r="L3536"/>
      <c r="M3536"/>
      <c r="N3536"/>
      <c r="O3536"/>
      <c r="P3536"/>
      <c r="Q3536"/>
      <c r="R3536"/>
      <c r="S3536"/>
      <c r="T3536"/>
      <c r="U3536"/>
      <c r="V3536"/>
      <c r="AB3536" s="108"/>
      <c r="AC3536" s="108"/>
    </row>
    <row r="3537" hidden="1" spans="1:29">
      <c r="A3537"/>
      <c r="B3537"/>
      <c r="C3537"/>
      <c r="D3537"/>
      <c r="E3537"/>
      <c r="F3537"/>
      <c r="G3537"/>
      <c r="H3537"/>
      <c r="I3537"/>
      <c r="J3537"/>
      <c r="K3537"/>
      <c r="L3537"/>
      <c r="M3537"/>
      <c r="N3537"/>
      <c r="O3537"/>
      <c r="P3537"/>
      <c r="Q3537"/>
      <c r="R3537"/>
      <c r="S3537"/>
      <c r="T3537"/>
      <c r="U3537"/>
      <c r="V3537"/>
      <c r="AB3537" s="108"/>
      <c r="AC3537" s="108"/>
    </row>
    <row r="3538" hidden="1" spans="1:29">
      <c r="A3538"/>
      <c r="B3538"/>
      <c r="C3538"/>
      <c r="D3538"/>
      <c r="E3538"/>
      <c r="F3538"/>
      <c r="G3538"/>
      <c r="H3538"/>
      <c r="I3538"/>
      <c r="J3538"/>
      <c r="K3538"/>
      <c r="L3538"/>
      <c r="M3538"/>
      <c r="N3538"/>
      <c r="O3538"/>
      <c r="P3538"/>
      <c r="Q3538"/>
      <c r="R3538"/>
      <c r="S3538"/>
      <c r="T3538"/>
      <c r="U3538"/>
      <c r="V3538"/>
      <c r="AB3538" s="108"/>
      <c r="AC3538" s="108"/>
    </row>
    <row r="3539" hidden="1" spans="1:29">
      <c r="A3539"/>
      <c r="B3539"/>
      <c r="C3539"/>
      <c r="D3539"/>
      <c r="E3539"/>
      <c r="F3539"/>
      <c r="G3539"/>
      <c r="H3539"/>
      <c r="I3539"/>
      <c r="J3539"/>
      <c r="K3539"/>
      <c r="L3539"/>
      <c r="M3539"/>
      <c r="N3539"/>
      <c r="O3539"/>
      <c r="P3539"/>
      <c r="Q3539"/>
      <c r="R3539"/>
      <c r="S3539"/>
      <c r="T3539"/>
      <c r="U3539"/>
      <c r="V3539"/>
      <c r="AB3539" s="108"/>
      <c r="AC3539" s="108"/>
    </row>
    <row r="3540" hidden="1" spans="1:29">
      <c r="A3540"/>
      <c r="B3540"/>
      <c r="C3540"/>
      <c r="D3540"/>
      <c r="E3540"/>
      <c r="F3540"/>
      <c r="G3540"/>
      <c r="H3540"/>
      <c r="I3540"/>
      <c r="J3540"/>
      <c r="K3540"/>
      <c r="L3540"/>
      <c r="M3540"/>
      <c r="N3540"/>
      <c r="O3540"/>
      <c r="P3540"/>
      <c r="Q3540"/>
      <c r="R3540"/>
      <c r="S3540"/>
      <c r="T3540"/>
      <c r="U3540"/>
      <c r="V3540"/>
      <c r="AB3540" s="108"/>
      <c r="AC3540" s="108"/>
    </row>
    <row r="3541" hidden="1" spans="1:29">
      <c r="A3541"/>
      <c r="B3541"/>
      <c r="C3541"/>
      <c r="D3541"/>
      <c r="E3541"/>
      <c r="F3541"/>
      <c r="G3541"/>
      <c r="H3541"/>
      <c r="I3541"/>
      <c r="J3541"/>
      <c r="K3541"/>
      <c r="L3541"/>
      <c r="M3541"/>
      <c r="N3541"/>
      <c r="O3541"/>
      <c r="P3541"/>
      <c r="Q3541"/>
      <c r="R3541"/>
      <c r="S3541"/>
      <c r="T3541"/>
      <c r="U3541"/>
      <c r="V3541"/>
      <c r="AB3541" s="108"/>
      <c r="AC3541" s="108"/>
    </row>
    <row r="3542" hidden="1" spans="1:29">
      <c r="A3542"/>
      <c r="B3542"/>
      <c r="C3542"/>
      <c r="D3542"/>
      <c r="E3542"/>
      <c r="F3542"/>
      <c r="G3542"/>
      <c r="H3542"/>
      <c r="I3542"/>
      <c r="J3542"/>
      <c r="K3542"/>
      <c r="L3542"/>
      <c r="M3542"/>
      <c r="N3542"/>
      <c r="O3542"/>
      <c r="P3542"/>
      <c r="Q3542"/>
      <c r="R3542"/>
      <c r="S3542"/>
      <c r="T3542"/>
      <c r="U3542"/>
      <c r="V3542"/>
      <c r="AB3542" s="108"/>
      <c r="AC3542" s="108"/>
    </row>
    <row r="3543" hidden="1" spans="1:29">
      <c r="A3543"/>
      <c r="B3543"/>
      <c r="C3543"/>
      <c r="D3543"/>
      <c r="E3543"/>
      <c r="F3543"/>
      <c r="G3543"/>
      <c r="H3543"/>
      <c r="I3543"/>
      <c r="J3543"/>
      <c r="K3543"/>
      <c r="L3543"/>
      <c r="M3543"/>
      <c r="N3543"/>
      <c r="O3543"/>
      <c r="P3543"/>
      <c r="Q3543"/>
      <c r="R3543"/>
      <c r="S3543"/>
      <c r="T3543"/>
      <c r="U3543"/>
      <c r="V3543"/>
      <c r="AB3543" s="108"/>
      <c r="AC3543" s="108"/>
    </row>
    <row r="3544" hidden="1" spans="1:29">
      <c r="A3544"/>
      <c r="B3544"/>
      <c r="C3544"/>
      <c r="D3544"/>
      <c r="E3544"/>
      <c r="F3544"/>
      <c r="G3544"/>
      <c r="H3544"/>
      <c r="I3544"/>
      <c r="J3544"/>
      <c r="K3544"/>
      <c r="L3544"/>
      <c r="M3544"/>
      <c r="N3544"/>
      <c r="O3544"/>
      <c r="P3544"/>
      <c r="Q3544"/>
      <c r="R3544"/>
      <c r="S3544"/>
      <c r="T3544"/>
      <c r="U3544"/>
      <c r="V3544"/>
      <c r="AB3544" s="108"/>
      <c r="AC3544" s="108"/>
    </row>
    <row r="3545" hidden="1" spans="1:29">
      <c r="A3545"/>
      <c r="B3545"/>
      <c r="C3545"/>
      <c r="D3545"/>
      <c r="E3545"/>
      <c r="F3545"/>
      <c r="G3545"/>
      <c r="H3545"/>
      <c r="I3545"/>
      <c r="J3545"/>
      <c r="K3545"/>
      <c r="L3545"/>
      <c r="M3545"/>
      <c r="N3545"/>
      <c r="O3545"/>
      <c r="P3545"/>
      <c r="Q3545"/>
      <c r="R3545"/>
      <c r="S3545"/>
      <c r="T3545"/>
      <c r="U3545"/>
      <c r="V3545"/>
      <c r="AB3545" s="108"/>
      <c r="AC3545" s="108"/>
    </row>
    <row r="3546" hidden="1" spans="1:29">
      <c r="A3546"/>
      <c r="B3546"/>
      <c r="C3546"/>
      <c r="D3546"/>
      <c r="E3546"/>
      <c r="F3546"/>
      <c r="G3546"/>
      <c r="H3546"/>
      <c r="I3546"/>
      <c r="J3546"/>
      <c r="K3546"/>
      <c r="L3546"/>
      <c r="M3546"/>
      <c r="N3546"/>
      <c r="O3546"/>
      <c r="P3546"/>
      <c r="Q3546"/>
      <c r="R3546"/>
      <c r="S3546"/>
      <c r="T3546"/>
      <c r="U3546"/>
      <c r="V3546"/>
      <c r="AB3546" s="108"/>
      <c r="AC3546" s="108"/>
    </row>
    <row r="3547" hidden="1" spans="1:29">
      <c r="A3547"/>
      <c r="B3547"/>
      <c r="C3547"/>
      <c r="D3547"/>
      <c r="E3547"/>
      <c r="F3547"/>
      <c r="G3547"/>
      <c r="H3547"/>
      <c r="I3547"/>
      <c r="J3547"/>
      <c r="K3547"/>
      <c r="L3547"/>
      <c r="M3547"/>
      <c r="N3547"/>
      <c r="O3547"/>
      <c r="P3547"/>
      <c r="Q3547"/>
      <c r="R3547"/>
      <c r="S3547"/>
      <c r="T3547"/>
      <c r="U3547"/>
      <c r="V3547"/>
      <c r="AB3547" s="108"/>
      <c r="AC3547" s="108"/>
    </row>
    <row r="3548" hidden="1" spans="1:29">
      <c r="A3548"/>
      <c r="B3548"/>
      <c r="C3548"/>
      <c r="D3548"/>
      <c r="E3548"/>
      <c r="F3548"/>
      <c r="G3548"/>
      <c r="H3548"/>
      <c r="I3548"/>
      <c r="J3548"/>
      <c r="K3548"/>
      <c r="L3548"/>
      <c r="M3548"/>
      <c r="N3548"/>
      <c r="O3548"/>
      <c r="P3548"/>
      <c r="Q3548"/>
      <c r="R3548"/>
      <c r="S3548"/>
      <c r="T3548"/>
      <c r="U3548"/>
      <c r="V3548"/>
      <c r="AB3548" s="108"/>
      <c r="AC3548" s="108"/>
    </row>
    <row r="3549" hidden="1" spans="1:29">
      <c r="A3549"/>
      <c r="B3549"/>
      <c r="C3549"/>
      <c r="D3549"/>
      <c r="E3549"/>
      <c r="F3549"/>
      <c r="G3549"/>
      <c r="H3549"/>
      <c r="I3549"/>
      <c r="J3549"/>
      <c r="K3549"/>
      <c r="L3549"/>
      <c r="M3549"/>
      <c r="N3549"/>
      <c r="O3549"/>
      <c r="P3549"/>
      <c r="Q3549"/>
      <c r="R3549"/>
      <c r="S3549"/>
      <c r="T3549"/>
      <c r="U3549"/>
      <c r="V3549"/>
      <c r="AB3549" s="108"/>
      <c r="AC3549" s="108"/>
    </row>
    <row r="3550" hidden="1" spans="1:29">
      <c r="A3550"/>
      <c r="B3550"/>
      <c r="C3550"/>
      <c r="D3550"/>
      <c r="E3550"/>
      <c r="F3550"/>
      <c r="G3550"/>
      <c r="H3550"/>
      <c r="I3550"/>
      <c r="J3550"/>
      <c r="K3550"/>
      <c r="L3550"/>
      <c r="M3550"/>
      <c r="N3550"/>
      <c r="O3550"/>
      <c r="P3550"/>
      <c r="Q3550"/>
      <c r="R3550"/>
      <c r="S3550"/>
      <c r="T3550"/>
      <c r="U3550"/>
      <c r="V3550"/>
      <c r="AB3550" s="108"/>
      <c r="AC3550" s="108"/>
    </row>
    <row r="3551" hidden="1" spans="1:29">
      <c r="A3551"/>
      <c r="B3551"/>
      <c r="C3551"/>
      <c r="D3551"/>
      <c r="E3551"/>
      <c r="F3551"/>
      <c r="G3551"/>
      <c r="H3551"/>
      <c r="I3551"/>
      <c r="J3551"/>
      <c r="K3551"/>
      <c r="L3551"/>
      <c r="M3551"/>
      <c r="N3551"/>
      <c r="O3551"/>
      <c r="P3551"/>
      <c r="Q3551"/>
      <c r="R3551"/>
      <c r="S3551"/>
      <c r="T3551"/>
      <c r="U3551"/>
      <c r="V3551"/>
      <c r="AB3551" s="108"/>
      <c r="AC3551" s="108"/>
    </row>
    <row r="3552" hidden="1" spans="1:29">
      <c r="A3552"/>
      <c r="B3552"/>
      <c r="C3552"/>
      <c r="D3552"/>
      <c r="E3552"/>
      <c r="F3552"/>
      <c r="G3552"/>
      <c r="H3552"/>
      <c r="I3552"/>
      <c r="J3552"/>
      <c r="K3552"/>
      <c r="L3552"/>
      <c r="M3552"/>
      <c r="N3552"/>
      <c r="O3552"/>
      <c r="P3552"/>
      <c r="Q3552"/>
      <c r="R3552"/>
      <c r="S3552"/>
      <c r="T3552"/>
      <c r="U3552"/>
      <c r="V3552"/>
      <c r="AB3552" s="108"/>
      <c r="AC3552" s="108"/>
    </row>
    <row r="3553" hidden="1" spans="1:29">
      <c r="A3553"/>
      <c r="B3553"/>
      <c r="C3553"/>
      <c r="D3553"/>
      <c r="E3553"/>
      <c r="F3553"/>
      <c r="G3553"/>
      <c r="H3553"/>
      <c r="I3553"/>
      <c r="J3553"/>
      <c r="K3553"/>
      <c r="L3553"/>
      <c r="M3553"/>
      <c r="N3553"/>
      <c r="O3553"/>
      <c r="P3553"/>
      <c r="Q3553"/>
      <c r="R3553"/>
      <c r="S3553"/>
      <c r="T3553"/>
      <c r="U3553"/>
      <c r="V3553"/>
      <c r="AB3553" s="108"/>
      <c r="AC3553" s="108"/>
    </row>
    <row r="3554" hidden="1" spans="1:29">
      <c r="A3554"/>
      <c r="B3554"/>
      <c r="C3554"/>
      <c r="D3554"/>
      <c r="E3554"/>
      <c r="F3554"/>
      <c r="G3554"/>
      <c r="H3554"/>
      <c r="I3554"/>
      <c r="J3554"/>
      <c r="K3554"/>
      <c r="L3554"/>
      <c r="M3554"/>
      <c r="N3554"/>
      <c r="O3554"/>
      <c r="P3554"/>
      <c r="Q3554"/>
      <c r="R3554"/>
      <c r="S3554"/>
      <c r="T3554"/>
      <c r="U3554"/>
      <c r="V3554"/>
      <c r="AB3554" s="108"/>
      <c r="AC3554" s="108"/>
    </row>
    <row r="3555" hidden="1" spans="1:29">
      <c r="A3555"/>
      <c r="B3555"/>
      <c r="C3555"/>
      <c r="D3555"/>
      <c r="E3555"/>
      <c r="F3555"/>
      <c r="G3555"/>
      <c r="H3555"/>
      <c r="I3555"/>
      <c r="J3555"/>
      <c r="K3555"/>
      <c r="L3555"/>
      <c r="M3555"/>
      <c r="N3555"/>
      <c r="O3555"/>
      <c r="P3555"/>
      <c r="Q3555"/>
      <c r="R3555"/>
      <c r="S3555"/>
      <c r="T3555"/>
      <c r="U3555"/>
      <c r="V3555"/>
      <c r="AB3555" s="108"/>
      <c r="AC3555" s="108"/>
    </row>
    <row r="3556" hidden="1" spans="1:29">
      <c r="A3556"/>
      <c r="B3556"/>
      <c r="C3556"/>
      <c r="D3556"/>
      <c r="E3556"/>
      <c r="F3556"/>
      <c r="G3556"/>
      <c r="H3556"/>
      <c r="I3556"/>
      <c r="J3556"/>
      <c r="K3556"/>
      <c r="L3556"/>
      <c r="M3556"/>
      <c r="N3556"/>
      <c r="O3556"/>
      <c r="P3556"/>
      <c r="Q3556"/>
      <c r="R3556"/>
      <c r="S3556"/>
      <c r="T3556"/>
      <c r="U3556"/>
      <c r="V3556"/>
      <c r="AB3556" s="108"/>
      <c r="AC3556" s="108"/>
    </row>
    <row r="3557" hidden="1" spans="1:29">
      <c r="A3557"/>
      <c r="B3557"/>
      <c r="C3557"/>
      <c r="D3557"/>
      <c r="E3557"/>
      <c r="F3557"/>
      <c r="G3557"/>
      <c r="H3557"/>
      <c r="I3557"/>
      <c r="J3557"/>
      <c r="K3557"/>
      <c r="L3557"/>
      <c r="M3557"/>
      <c r="N3557"/>
      <c r="O3557"/>
      <c r="P3557"/>
      <c r="Q3557"/>
      <c r="R3557"/>
      <c r="S3557"/>
      <c r="T3557"/>
      <c r="U3557"/>
      <c r="V3557"/>
      <c r="AB3557" s="108"/>
      <c r="AC3557" s="108"/>
    </row>
    <row r="3558" hidden="1" spans="1:29">
      <c r="A3558"/>
      <c r="B3558"/>
      <c r="C3558"/>
      <c r="D3558"/>
      <c r="E3558"/>
      <c r="F3558"/>
      <c r="G3558"/>
      <c r="H3558"/>
      <c r="I3558"/>
      <c r="J3558"/>
      <c r="K3558"/>
      <c r="L3558"/>
      <c r="M3558"/>
      <c r="N3558"/>
      <c r="O3558"/>
      <c r="P3558"/>
      <c r="Q3558"/>
      <c r="R3558"/>
      <c r="S3558"/>
      <c r="T3558"/>
      <c r="U3558"/>
      <c r="V3558"/>
      <c r="AB3558" s="108"/>
      <c r="AC3558" s="108"/>
    </row>
    <row r="3559" hidden="1" spans="1:29">
      <c r="A3559"/>
      <c r="B3559"/>
      <c r="C3559"/>
      <c r="D3559"/>
      <c r="E3559"/>
      <c r="F3559"/>
      <c r="G3559"/>
      <c r="H3559"/>
      <c r="I3559"/>
      <c r="J3559"/>
      <c r="K3559"/>
      <c r="L3559"/>
      <c r="M3559"/>
      <c r="N3559"/>
      <c r="O3559"/>
      <c r="P3559"/>
      <c r="Q3559"/>
      <c r="R3559"/>
      <c r="S3559"/>
      <c r="T3559"/>
      <c r="U3559"/>
      <c r="V3559"/>
      <c r="AB3559" s="108"/>
      <c r="AC3559" s="108"/>
    </row>
    <row r="3560" hidden="1" spans="1:29">
      <c r="A3560"/>
      <c r="B3560"/>
      <c r="C3560"/>
      <c r="D3560"/>
      <c r="E3560"/>
      <c r="F3560"/>
      <c r="G3560"/>
      <c r="H3560"/>
      <c r="I3560"/>
      <c r="J3560"/>
      <c r="K3560"/>
      <c r="L3560"/>
      <c r="M3560"/>
      <c r="N3560"/>
      <c r="O3560"/>
      <c r="P3560"/>
      <c r="Q3560"/>
      <c r="R3560"/>
      <c r="S3560"/>
      <c r="T3560"/>
      <c r="U3560"/>
      <c r="V3560"/>
      <c r="AB3560" s="108"/>
      <c r="AC3560" s="108"/>
    </row>
    <row r="3561" hidden="1" spans="1:29">
      <c r="A3561"/>
      <c r="B3561"/>
      <c r="C3561"/>
      <c r="D3561"/>
      <c r="E3561"/>
      <c r="F3561"/>
      <c r="G3561"/>
      <c r="H3561"/>
      <c r="I3561"/>
      <c r="J3561"/>
      <c r="K3561"/>
      <c r="L3561"/>
      <c r="M3561"/>
      <c r="N3561"/>
      <c r="O3561"/>
      <c r="P3561"/>
      <c r="Q3561"/>
      <c r="R3561"/>
      <c r="S3561"/>
      <c r="T3561"/>
      <c r="U3561"/>
      <c r="V3561"/>
      <c r="AB3561" s="108"/>
      <c r="AC3561" s="108"/>
    </row>
    <row r="3562" hidden="1" spans="1:29">
      <c r="A3562"/>
      <c r="B3562"/>
      <c r="C3562"/>
      <c r="D3562"/>
      <c r="E3562"/>
      <c r="F3562"/>
      <c r="G3562"/>
      <c r="H3562"/>
      <c r="I3562"/>
      <c r="J3562"/>
      <c r="K3562"/>
      <c r="L3562"/>
      <c r="M3562"/>
      <c r="N3562"/>
      <c r="O3562"/>
      <c r="P3562"/>
      <c r="Q3562"/>
      <c r="R3562"/>
      <c r="S3562"/>
      <c r="T3562"/>
      <c r="U3562"/>
      <c r="V3562"/>
      <c r="AB3562" s="108"/>
      <c r="AC3562" s="108"/>
    </row>
    <row r="3563" hidden="1" spans="1:29">
      <c r="A3563"/>
      <c r="B3563"/>
      <c r="C3563"/>
      <c r="D3563"/>
      <c r="E3563"/>
      <c r="F3563"/>
      <c r="G3563"/>
      <c r="H3563"/>
      <c r="I3563"/>
      <c r="J3563"/>
      <c r="K3563"/>
      <c r="L3563"/>
      <c r="M3563"/>
      <c r="N3563"/>
      <c r="O3563"/>
      <c r="P3563"/>
      <c r="Q3563"/>
      <c r="R3563"/>
      <c r="S3563"/>
      <c r="T3563"/>
      <c r="U3563"/>
      <c r="V3563"/>
      <c r="AB3563" s="108"/>
      <c r="AC3563" s="108"/>
    </row>
    <row r="3564" hidden="1" spans="1:29">
      <c r="A3564"/>
      <c r="B3564"/>
      <c r="C3564"/>
      <c r="D3564"/>
      <c r="E3564"/>
      <c r="F3564"/>
      <c r="G3564"/>
      <c r="H3564"/>
      <c r="I3564"/>
      <c r="J3564"/>
      <c r="K3564"/>
      <c r="L3564"/>
      <c r="M3564"/>
      <c r="N3564"/>
      <c r="O3564"/>
      <c r="P3564"/>
      <c r="Q3564"/>
      <c r="R3564"/>
      <c r="S3564"/>
      <c r="T3564"/>
      <c r="U3564"/>
      <c r="V3564"/>
      <c r="AB3564" s="108"/>
      <c r="AC3564" s="108"/>
    </row>
    <row r="3565" hidden="1" spans="1:29">
      <c r="A3565"/>
      <c r="B3565"/>
      <c r="C3565"/>
      <c r="D3565"/>
      <c r="E3565"/>
      <c r="F3565"/>
      <c r="G3565"/>
      <c r="H3565"/>
      <c r="I3565"/>
      <c r="J3565"/>
      <c r="K3565"/>
      <c r="L3565"/>
      <c r="M3565"/>
      <c r="N3565"/>
      <c r="O3565"/>
      <c r="P3565"/>
      <c r="Q3565"/>
      <c r="R3565"/>
      <c r="S3565"/>
      <c r="T3565"/>
      <c r="U3565"/>
      <c r="V3565"/>
      <c r="AB3565" s="108"/>
      <c r="AC3565" s="108"/>
    </row>
    <row r="3566" hidden="1" spans="1:29">
      <c r="A3566"/>
      <c r="B3566"/>
      <c r="C3566"/>
      <c r="D3566"/>
      <c r="E3566"/>
      <c r="F3566"/>
      <c r="G3566"/>
      <c r="H3566"/>
      <c r="I3566"/>
      <c r="J3566"/>
      <c r="K3566"/>
      <c r="L3566"/>
      <c r="M3566"/>
      <c r="N3566"/>
      <c r="O3566"/>
      <c r="P3566"/>
      <c r="Q3566"/>
      <c r="R3566"/>
      <c r="S3566"/>
      <c r="T3566"/>
      <c r="U3566"/>
      <c r="V3566"/>
      <c r="AB3566" s="108"/>
      <c r="AC3566" s="108"/>
    </row>
    <row r="3567" hidden="1" spans="1:29">
      <c r="A3567"/>
      <c r="B3567"/>
      <c r="C3567"/>
      <c r="D3567"/>
      <c r="E3567"/>
      <c r="F3567"/>
      <c r="G3567"/>
      <c r="H3567"/>
      <c r="I3567"/>
      <c r="J3567"/>
      <c r="K3567"/>
      <c r="L3567"/>
      <c r="M3567"/>
      <c r="N3567"/>
      <c r="O3567"/>
      <c r="P3567"/>
      <c r="Q3567"/>
      <c r="R3567"/>
      <c r="S3567"/>
      <c r="T3567"/>
      <c r="U3567"/>
      <c r="V3567"/>
      <c r="AB3567" s="108"/>
      <c r="AC3567" s="108"/>
    </row>
    <row r="3568" hidden="1" spans="1:29">
      <c r="A3568"/>
      <c r="B3568"/>
      <c r="C3568"/>
      <c r="D3568"/>
      <c r="E3568"/>
      <c r="F3568"/>
      <c r="G3568"/>
      <c r="H3568"/>
      <c r="I3568"/>
      <c r="J3568"/>
      <c r="K3568"/>
      <c r="L3568"/>
      <c r="M3568"/>
      <c r="N3568"/>
      <c r="O3568"/>
      <c r="P3568"/>
      <c r="Q3568"/>
      <c r="R3568"/>
      <c r="S3568"/>
      <c r="T3568"/>
      <c r="U3568"/>
      <c r="V3568"/>
      <c r="AB3568" s="108"/>
      <c r="AC3568" s="108"/>
    </row>
    <row r="3569" hidden="1" spans="1:29">
      <c r="A3569"/>
      <c r="B3569"/>
      <c r="C3569"/>
      <c r="D3569"/>
      <c r="E3569"/>
      <c r="F3569"/>
      <c r="G3569"/>
      <c r="H3569"/>
      <c r="I3569"/>
      <c r="J3569"/>
      <c r="K3569"/>
      <c r="L3569"/>
      <c r="M3569"/>
      <c r="N3569"/>
      <c r="O3569"/>
      <c r="P3569"/>
      <c r="Q3569"/>
      <c r="R3569"/>
      <c r="S3569"/>
      <c r="T3569"/>
      <c r="U3569"/>
      <c r="V3569"/>
      <c r="AB3569" s="108"/>
      <c r="AC3569" s="108"/>
    </row>
    <row r="3570" hidden="1" spans="1:29">
      <c r="A3570"/>
      <c r="B3570"/>
      <c r="C3570"/>
      <c r="D3570"/>
      <c r="E3570"/>
      <c r="F3570"/>
      <c r="G3570"/>
      <c r="H3570"/>
      <c r="I3570"/>
      <c r="J3570"/>
      <c r="K3570"/>
      <c r="L3570"/>
      <c r="M3570"/>
      <c r="N3570"/>
      <c r="O3570"/>
      <c r="P3570"/>
      <c r="Q3570"/>
      <c r="R3570"/>
      <c r="S3570"/>
      <c r="T3570"/>
      <c r="U3570"/>
      <c r="V3570"/>
      <c r="AB3570" s="108"/>
      <c r="AC3570" s="108"/>
    </row>
    <row r="3571" hidden="1" spans="1:29">
      <c r="A3571"/>
      <c r="B3571"/>
      <c r="C3571"/>
      <c r="D3571"/>
      <c r="E3571"/>
      <c r="F3571"/>
      <c r="G3571"/>
      <c r="H3571"/>
      <c r="I3571"/>
      <c r="J3571"/>
      <c r="K3571"/>
      <c r="L3571"/>
      <c r="M3571"/>
      <c r="N3571"/>
      <c r="O3571"/>
      <c r="P3571"/>
      <c r="Q3571"/>
      <c r="R3571"/>
      <c r="S3571"/>
      <c r="T3571"/>
      <c r="U3571"/>
      <c r="V3571"/>
      <c r="AB3571" s="108"/>
      <c r="AC3571" s="108"/>
    </row>
    <row r="3572" hidden="1" spans="1:29">
      <c r="A3572"/>
      <c r="B3572"/>
      <c r="C3572"/>
      <c r="D3572"/>
      <c r="E3572"/>
      <c r="F3572"/>
      <c r="G3572"/>
      <c r="H3572"/>
      <c r="I3572"/>
      <c r="J3572"/>
      <c r="K3572"/>
      <c r="L3572"/>
      <c r="M3572"/>
      <c r="N3572"/>
      <c r="O3572"/>
      <c r="P3572"/>
      <c r="Q3572"/>
      <c r="R3572"/>
      <c r="S3572"/>
      <c r="T3572"/>
      <c r="U3572"/>
      <c r="V3572"/>
      <c r="AB3572" s="108"/>
      <c r="AC3572" s="108"/>
    </row>
    <row r="3573" hidden="1" spans="1:29">
      <c r="A3573"/>
      <c r="B3573"/>
      <c r="C3573"/>
      <c r="D3573"/>
      <c r="E3573"/>
      <c r="F3573"/>
      <c r="G3573"/>
      <c r="H3573"/>
      <c r="I3573"/>
      <c r="J3573"/>
      <c r="K3573"/>
      <c r="L3573"/>
      <c r="M3573"/>
      <c r="N3573"/>
      <c r="O3573"/>
      <c r="P3573"/>
      <c r="Q3573"/>
      <c r="R3573"/>
      <c r="S3573"/>
      <c r="T3573"/>
      <c r="U3573"/>
      <c r="V3573"/>
      <c r="AB3573" s="108"/>
      <c r="AC3573" s="108"/>
    </row>
    <row r="3574" hidden="1" spans="1:29">
      <c r="A3574"/>
      <c r="B3574"/>
      <c r="C3574"/>
      <c r="D3574"/>
      <c r="E3574"/>
      <c r="F3574"/>
      <c r="G3574"/>
      <c r="H3574"/>
      <c r="I3574"/>
      <c r="J3574"/>
      <c r="K3574"/>
      <c r="L3574"/>
      <c r="M3574"/>
      <c r="N3574"/>
      <c r="O3574"/>
      <c r="P3574"/>
      <c r="Q3574"/>
      <c r="R3574"/>
      <c r="S3574"/>
      <c r="T3574"/>
      <c r="U3574"/>
      <c r="V3574"/>
      <c r="AB3574" s="108"/>
      <c r="AC3574" s="108"/>
    </row>
    <row r="3575" hidden="1" spans="1:29">
      <c r="A3575"/>
      <c r="B3575"/>
      <c r="C3575"/>
      <c r="D3575"/>
      <c r="E3575"/>
      <c r="F3575"/>
      <c r="G3575"/>
      <c r="H3575"/>
      <c r="I3575"/>
      <c r="J3575"/>
      <c r="K3575"/>
      <c r="L3575"/>
      <c r="M3575"/>
      <c r="N3575"/>
      <c r="O3575"/>
      <c r="P3575"/>
      <c r="Q3575"/>
      <c r="R3575"/>
      <c r="S3575"/>
      <c r="T3575"/>
      <c r="U3575"/>
      <c r="V3575"/>
      <c r="AB3575" s="108"/>
      <c r="AC3575" s="108"/>
    </row>
    <row r="3576" hidden="1" spans="1:29">
      <c r="A3576"/>
      <c r="B3576"/>
      <c r="C3576"/>
      <c r="D3576"/>
      <c r="E3576"/>
      <c r="F3576"/>
      <c r="G3576"/>
      <c r="H3576"/>
      <c r="I3576"/>
      <c r="J3576"/>
      <c r="K3576"/>
      <c r="L3576"/>
      <c r="M3576"/>
      <c r="N3576"/>
      <c r="O3576"/>
      <c r="P3576"/>
      <c r="Q3576"/>
      <c r="R3576"/>
      <c r="S3576"/>
      <c r="T3576"/>
      <c r="U3576"/>
      <c r="V3576"/>
      <c r="AB3576" s="108"/>
      <c r="AC3576" s="108"/>
    </row>
    <row r="3577" hidden="1" spans="1:29">
      <c r="A3577"/>
      <c r="B3577"/>
      <c r="C3577"/>
      <c r="D3577"/>
      <c r="E3577"/>
      <c r="F3577"/>
      <c r="G3577"/>
      <c r="H3577"/>
      <c r="I3577"/>
      <c r="J3577"/>
      <c r="K3577"/>
      <c r="L3577"/>
      <c r="M3577"/>
      <c r="N3577"/>
      <c r="O3577"/>
      <c r="P3577"/>
      <c r="Q3577"/>
      <c r="R3577"/>
      <c r="S3577"/>
      <c r="T3577"/>
      <c r="U3577"/>
      <c r="V3577"/>
      <c r="AB3577" s="108"/>
      <c r="AC3577" s="108"/>
    </row>
    <row r="3578" hidden="1" spans="1:29">
      <c r="A3578"/>
      <c r="B3578"/>
      <c r="C3578"/>
      <c r="D3578"/>
      <c r="E3578"/>
      <c r="F3578"/>
      <c r="G3578"/>
      <c r="H3578"/>
      <c r="I3578"/>
      <c r="J3578"/>
      <c r="K3578"/>
      <c r="L3578"/>
      <c r="M3578"/>
      <c r="N3578"/>
      <c r="O3578"/>
      <c r="P3578"/>
      <c r="Q3578"/>
      <c r="R3578"/>
      <c r="S3578"/>
      <c r="T3578"/>
      <c r="U3578"/>
      <c r="V3578"/>
      <c r="AB3578" s="108"/>
      <c r="AC3578" s="108"/>
    </row>
    <row r="3579" hidden="1" spans="1:29">
      <c r="A3579"/>
      <c r="B3579"/>
      <c r="C3579"/>
      <c r="D3579"/>
      <c r="E3579"/>
      <c r="F3579"/>
      <c r="G3579"/>
      <c r="H3579"/>
      <c r="I3579"/>
      <c r="J3579"/>
      <c r="K3579"/>
      <c r="L3579"/>
      <c r="M3579"/>
      <c r="N3579"/>
      <c r="O3579"/>
      <c r="P3579"/>
      <c r="Q3579"/>
      <c r="R3579"/>
      <c r="S3579"/>
      <c r="T3579"/>
      <c r="U3579"/>
      <c r="V3579"/>
      <c r="AB3579" s="108"/>
      <c r="AC3579" s="108"/>
    </row>
    <row r="3580" hidden="1" spans="1:29">
      <c r="A3580"/>
      <c r="B3580"/>
      <c r="C3580"/>
      <c r="D3580"/>
      <c r="E3580"/>
      <c r="F3580"/>
      <c r="G3580"/>
      <c r="H3580"/>
      <c r="I3580"/>
      <c r="J3580"/>
      <c r="K3580"/>
      <c r="L3580"/>
      <c r="M3580"/>
      <c r="N3580"/>
      <c r="O3580"/>
      <c r="P3580"/>
      <c r="Q3580"/>
      <c r="R3580"/>
      <c r="S3580"/>
      <c r="T3580"/>
      <c r="U3580"/>
      <c r="V3580"/>
      <c r="AB3580" s="108"/>
      <c r="AC3580" s="108"/>
    </row>
    <row r="3581" hidden="1" spans="1:29">
      <c r="A3581"/>
      <c r="B3581"/>
      <c r="C3581"/>
      <c r="D3581"/>
      <c r="E3581"/>
      <c r="F3581"/>
      <c r="G3581"/>
      <c r="H3581"/>
      <c r="I3581"/>
      <c r="J3581"/>
      <c r="K3581"/>
      <c r="L3581"/>
      <c r="M3581"/>
      <c r="N3581"/>
      <c r="O3581"/>
      <c r="P3581"/>
      <c r="Q3581"/>
      <c r="R3581"/>
      <c r="S3581"/>
      <c r="T3581"/>
      <c r="U3581"/>
      <c r="V3581"/>
      <c r="AB3581" s="108"/>
      <c r="AC3581" s="108"/>
    </row>
    <row r="3582" hidden="1" spans="1:29">
      <c r="A3582"/>
      <c r="B3582"/>
      <c r="C3582"/>
      <c r="D3582"/>
      <c r="E3582"/>
      <c r="F3582"/>
      <c r="G3582"/>
      <c r="H3582"/>
      <c r="I3582"/>
      <c r="J3582"/>
      <c r="K3582"/>
      <c r="L3582"/>
      <c r="M3582"/>
      <c r="N3582"/>
      <c r="O3582"/>
      <c r="P3582"/>
      <c r="Q3582"/>
      <c r="R3582"/>
      <c r="S3582"/>
      <c r="T3582"/>
      <c r="U3582"/>
      <c r="V3582"/>
      <c r="AB3582" s="108"/>
      <c r="AC3582" s="108"/>
    </row>
    <row r="3583" hidden="1" spans="1:29">
      <c r="A3583"/>
      <c r="B3583"/>
      <c r="C3583"/>
      <c r="D3583"/>
      <c r="E3583"/>
      <c r="F3583"/>
      <c r="G3583"/>
      <c r="H3583"/>
      <c r="I3583"/>
      <c r="J3583"/>
      <c r="K3583"/>
      <c r="L3583"/>
      <c r="M3583"/>
      <c r="N3583"/>
      <c r="O3583"/>
      <c r="P3583"/>
      <c r="Q3583"/>
      <c r="R3583"/>
      <c r="S3583"/>
      <c r="T3583"/>
      <c r="U3583"/>
      <c r="V3583"/>
      <c r="AB3583" s="108"/>
      <c r="AC3583" s="108"/>
    </row>
    <row r="3584" hidden="1" spans="1:29">
      <c r="A3584"/>
      <c r="B3584"/>
      <c r="C3584"/>
      <c r="D3584"/>
      <c r="E3584"/>
      <c r="F3584"/>
      <c r="G3584"/>
      <c r="H3584"/>
      <c r="I3584"/>
      <c r="J3584"/>
      <c r="K3584"/>
      <c r="L3584"/>
      <c r="M3584"/>
      <c r="N3584"/>
      <c r="O3584"/>
      <c r="P3584"/>
      <c r="Q3584"/>
      <c r="R3584"/>
      <c r="S3584"/>
      <c r="T3584"/>
      <c r="U3584"/>
      <c r="V3584"/>
      <c r="AB3584" s="108"/>
      <c r="AC3584" s="108"/>
    </row>
    <row r="3585" hidden="1" spans="1:29">
      <c r="A3585"/>
      <c r="B3585"/>
      <c r="C3585"/>
      <c r="D3585"/>
      <c r="E3585"/>
      <c r="F3585"/>
      <c r="G3585"/>
      <c r="H3585"/>
      <c r="I3585"/>
      <c r="J3585"/>
      <c r="K3585"/>
      <c r="L3585"/>
      <c r="M3585"/>
      <c r="N3585"/>
      <c r="O3585"/>
      <c r="P3585"/>
      <c r="Q3585"/>
      <c r="R3585"/>
      <c r="S3585"/>
      <c r="T3585"/>
      <c r="U3585"/>
      <c r="V3585"/>
      <c r="AB3585" s="108"/>
      <c r="AC3585" s="108"/>
    </row>
    <row r="3586" hidden="1" spans="1:29">
      <c r="A3586"/>
      <c r="B3586"/>
      <c r="C3586"/>
      <c r="D3586"/>
      <c r="E3586"/>
      <c r="F3586"/>
      <c r="G3586"/>
      <c r="H3586"/>
      <c r="I3586"/>
      <c r="J3586"/>
      <c r="K3586"/>
      <c r="L3586"/>
      <c r="M3586"/>
      <c r="N3586"/>
      <c r="O3586"/>
      <c r="P3586"/>
      <c r="Q3586"/>
      <c r="R3586"/>
      <c r="S3586"/>
      <c r="T3586"/>
      <c r="U3586"/>
      <c r="V3586"/>
      <c r="AB3586" s="108"/>
      <c r="AC3586" s="108"/>
    </row>
    <row r="3587" hidden="1" spans="1:29">
      <c r="A3587"/>
      <c r="B3587"/>
      <c r="C3587"/>
      <c r="D3587"/>
      <c r="E3587"/>
      <c r="F3587"/>
      <c r="G3587"/>
      <c r="H3587"/>
      <c r="I3587"/>
      <c r="J3587"/>
      <c r="K3587"/>
      <c r="L3587"/>
      <c r="M3587"/>
      <c r="N3587"/>
      <c r="O3587"/>
      <c r="P3587"/>
      <c r="Q3587"/>
      <c r="R3587"/>
      <c r="S3587"/>
      <c r="T3587"/>
      <c r="U3587"/>
      <c r="V3587"/>
      <c r="AB3587" s="108"/>
      <c r="AC3587" s="108"/>
    </row>
    <row r="3588" hidden="1" spans="1:29">
      <c r="A3588"/>
      <c r="B3588"/>
      <c r="C3588"/>
      <c r="D3588"/>
      <c r="E3588"/>
      <c r="F3588"/>
      <c r="G3588"/>
      <c r="H3588"/>
      <c r="I3588"/>
      <c r="J3588"/>
      <c r="K3588"/>
      <c r="L3588"/>
      <c r="M3588"/>
      <c r="N3588"/>
      <c r="O3588"/>
      <c r="P3588"/>
      <c r="Q3588"/>
      <c r="R3588"/>
      <c r="S3588"/>
      <c r="T3588"/>
      <c r="U3588"/>
      <c r="V3588"/>
      <c r="AB3588" s="108"/>
      <c r="AC3588" s="108"/>
    </row>
    <row r="3589" hidden="1" spans="1:29">
      <c r="A3589"/>
      <c r="B3589"/>
      <c r="C3589"/>
      <c r="D3589"/>
      <c r="E3589"/>
      <c r="F3589"/>
      <c r="G3589"/>
      <c r="H3589"/>
      <c r="I3589"/>
      <c r="J3589"/>
      <c r="K3589"/>
      <c r="L3589"/>
      <c r="M3589"/>
      <c r="N3589"/>
      <c r="O3589"/>
      <c r="P3589"/>
      <c r="Q3589"/>
      <c r="R3589"/>
      <c r="S3589"/>
      <c r="T3589"/>
      <c r="U3589"/>
      <c r="V3589"/>
      <c r="AB3589" s="108"/>
      <c r="AC3589" s="108"/>
    </row>
    <row r="3590" hidden="1" spans="1:29">
      <c r="A3590"/>
      <c r="B3590"/>
      <c r="C3590"/>
      <c r="D3590"/>
      <c r="E3590"/>
      <c r="F3590"/>
      <c r="G3590"/>
      <c r="H3590"/>
      <c r="I3590"/>
      <c r="J3590"/>
      <c r="K3590"/>
      <c r="L3590"/>
      <c r="M3590"/>
      <c r="N3590"/>
      <c r="O3590"/>
      <c r="P3590"/>
      <c r="Q3590"/>
      <c r="R3590"/>
      <c r="S3590"/>
      <c r="T3590"/>
      <c r="U3590"/>
      <c r="V3590"/>
      <c r="AB3590" s="108"/>
      <c r="AC3590" s="108"/>
    </row>
    <row r="3591" hidden="1" spans="1:29">
      <c r="A3591"/>
      <c r="B3591"/>
      <c r="C3591"/>
      <c r="D3591"/>
      <c r="E3591"/>
      <c r="F3591"/>
      <c r="G3591"/>
      <c r="H3591"/>
      <c r="I3591"/>
      <c r="J3591"/>
      <c r="K3591"/>
      <c r="L3591"/>
      <c r="M3591"/>
      <c r="N3591"/>
      <c r="O3591"/>
      <c r="P3591"/>
      <c r="Q3591"/>
      <c r="R3591"/>
      <c r="S3591"/>
      <c r="T3591"/>
      <c r="U3591"/>
      <c r="V3591"/>
      <c r="AB3591" s="108"/>
      <c r="AC3591" s="108"/>
    </row>
    <row r="3592" hidden="1" spans="1:29">
      <c r="A3592"/>
      <c r="B3592"/>
      <c r="C3592"/>
      <c r="D3592"/>
      <c r="E3592"/>
      <c r="F3592"/>
      <c r="G3592"/>
      <c r="H3592"/>
      <c r="I3592"/>
      <c r="J3592"/>
      <c r="K3592"/>
      <c r="L3592"/>
      <c r="M3592"/>
      <c r="N3592"/>
      <c r="O3592"/>
      <c r="P3592"/>
      <c r="Q3592"/>
      <c r="R3592"/>
      <c r="S3592"/>
      <c r="T3592"/>
      <c r="U3592"/>
      <c r="V3592"/>
      <c r="AB3592" s="108"/>
      <c r="AC3592" s="108"/>
    </row>
    <row r="3593" hidden="1" spans="1:29">
      <c r="A3593"/>
      <c r="B3593"/>
      <c r="C3593"/>
      <c r="D3593"/>
      <c r="E3593"/>
      <c r="F3593"/>
      <c r="G3593"/>
      <c r="H3593"/>
      <c r="I3593"/>
      <c r="J3593"/>
      <c r="K3593"/>
      <c r="L3593"/>
      <c r="M3593"/>
      <c r="N3593"/>
      <c r="O3593"/>
      <c r="P3593"/>
      <c r="Q3593"/>
      <c r="R3593"/>
      <c r="S3593"/>
      <c r="T3593"/>
      <c r="U3593"/>
      <c r="V3593"/>
      <c r="AB3593" s="108"/>
      <c r="AC3593" s="108"/>
    </row>
    <row r="3594" hidden="1" spans="1:29">
      <c r="A3594"/>
      <c r="B3594"/>
      <c r="C3594"/>
      <c r="D3594"/>
      <c r="E3594"/>
      <c r="F3594"/>
      <c r="G3594"/>
      <c r="H3594"/>
      <c r="I3594"/>
      <c r="J3594"/>
      <c r="K3594"/>
      <c r="L3594"/>
      <c r="M3594"/>
      <c r="N3594"/>
      <c r="O3594"/>
      <c r="P3594"/>
      <c r="Q3594"/>
      <c r="R3594"/>
      <c r="S3594"/>
      <c r="T3594"/>
      <c r="U3594"/>
      <c r="V3594"/>
      <c r="AB3594" s="108"/>
      <c r="AC3594" s="108"/>
    </row>
    <row r="3595" hidden="1" spans="1:29">
      <c r="A3595"/>
      <c r="B3595"/>
      <c r="C3595"/>
      <c r="D3595"/>
      <c r="E3595"/>
      <c r="F3595"/>
      <c r="G3595"/>
      <c r="H3595"/>
      <c r="I3595"/>
      <c r="J3595"/>
      <c r="K3595"/>
      <c r="L3595"/>
      <c r="M3595"/>
      <c r="N3595"/>
      <c r="O3595"/>
      <c r="P3595"/>
      <c r="Q3595"/>
      <c r="R3595"/>
      <c r="S3595"/>
      <c r="T3595"/>
      <c r="U3595"/>
      <c r="V3595"/>
      <c r="AB3595" s="108"/>
      <c r="AC3595" s="108"/>
    </row>
    <row r="3596" hidden="1" spans="1:29">
      <c r="A3596"/>
      <c r="B3596"/>
      <c r="C3596"/>
      <c r="D3596"/>
      <c r="E3596"/>
      <c r="F3596"/>
      <c r="G3596"/>
      <c r="H3596"/>
      <c r="I3596"/>
      <c r="J3596"/>
      <c r="K3596"/>
      <c r="L3596"/>
      <c r="M3596"/>
      <c r="N3596"/>
      <c r="O3596"/>
      <c r="P3596"/>
      <c r="Q3596"/>
      <c r="R3596"/>
      <c r="S3596"/>
      <c r="T3596"/>
      <c r="U3596"/>
      <c r="V3596"/>
      <c r="AB3596" s="108"/>
      <c r="AC3596" s="108"/>
    </row>
    <row r="3597" hidden="1" spans="1:29">
      <c r="A3597"/>
      <c r="B3597"/>
      <c r="C3597"/>
      <c r="D3597"/>
      <c r="E3597"/>
      <c r="F3597"/>
      <c r="G3597"/>
      <c r="H3597"/>
      <c r="I3597"/>
      <c r="J3597"/>
      <c r="K3597"/>
      <c r="L3597"/>
      <c r="M3597"/>
      <c r="N3597"/>
      <c r="O3597"/>
      <c r="P3597"/>
      <c r="Q3597"/>
      <c r="R3597"/>
      <c r="S3597"/>
      <c r="T3597"/>
      <c r="U3597"/>
      <c r="V3597"/>
      <c r="AB3597" s="108"/>
      <c r="AC3597" s="108"/>
    </row>
    <row r="3598" hidden="1" spans="1:29">
      <c r="A3598"/>
      <c r="B3598"/>
      <c r="C3598"/>
      <c r="D3598"/>
      <c r="E3598"/>
      <c r="F3598"/>
      <c r="G3598"/>
      <c r="H3598"/>
      <c r="I3598"/>
      <c r="J3598"/>
      <c r="K3598"/>
      <c r="L3598"/>
      <c r="M3598"/>
      <c r="N3598"/>
      <c r="O3598"/>
      <c r="P3598"/>
      <c r="Q3598"/>
      <c r="R3598"/>
      <c r="S3598"/>
      <c r="T3598"/>
      <c r="U3598"/>
      <c r="V3598"/>
      <c r="AB3598" s="108"/>
      <c r="AC3598" s="108"/>
    </row>
    <row r="3599" hidden="1" spans="1:29">
      <c r="A3599"/>
      <c r="B3599"/>
      <c r="C3599"/>
      <c r="D3599"/>
      <c r="E3599"/>
      <c r="F3599"/>
      <c r="G3599"/>
      <c r="H3599"/>
      <c r="I3599"/>
      <c r="J3599"/>
      <c r="K3599"/>
      <c r="L3599"/>
      <c r="M3599"/>
      <c r="N3599"/>
      <c r="O3599"/>
      <c r="P3599"/>
      <c r="Q3599"/>
      <c r="R3599"/>
      <c r="S3599"/>
      <c r="T3599"/>
      <c r="U3599"/>
      <c r="V3599"/>
      <c r="AB3599" s="108"/>
      <c r="AC3599" s="108"/>
    </row>
    <row r="3600" hidden="1" spans="1:29">
      <c r="A3600"/>
      <c r="B3600"/>
      <c r="C3600"/>
      <c r="D3600"/>
      <c r="E3600"/>
      <c r="F3600"/>
      <c r="G3600"/>
      <c r="H3600"/>
      <c r="I3600"/>
      <c r="J3600"/>
      <c r="K3600"/>
      <c r="L3600"/>
      <c r="M3600"/>
      <c r="N3600"/>
      <c r="O3600"/>
      <c r="P3600"/>
      <c r="Q3600"/>
      <c r="R3600"/>
      <c r="S3600"/>
      <c r="T3600"/>
      <c r="U3600"/>
      <c r="V3600"/>
      <c r="AB3600" s="108"/>
      <c r="AC3600" s="108"/>
    </row>
    <row r="3601" hidden="1" spans="1:29">
      <c r="A3601"/>
      <c r="B3601"/>
      <c r="C3601"/>
      <c r="D3601"/>
      <c r="E3601"/>
      <c r="F3601"/>
      <c r="G3601"/>
      <c r="H3601"/>
      <c r="I3601"/>
      <c r="J3601"/>
      <c r="K3601"/>
      <c r="L3601"/>
      <c r="M3601"/>
      <c r="N3601"/>
      <c r="O3601"/>
      <c r="P3601"/>
      <c r="Q3601"/>
      <c r="R3601"/>
      <c r="S3601"/>
      <c r="T3601"/>
      <c r="U3601"/>
      <c r="V3601"/>
      <c r="AB3601" s="108"/>
      <c r="AC3601" s="108"/>
    </row>
    <row r="3602" hidden="1" spans="1:29">
      <c r="A3602"/>
      <c r="B3602"/>
      <c r="C3602"/>
      <c r="D3602"/>
      <c r="E3602"/>
      <c r="F3602"/>
      <c r="G3602"/>
      <c r="H3602"/>
      <c r="I3602"/>
      <c r="J3602"/>
      <c r="K3602"/>
      <c r="L3602"/>
      <c r="M3602"/>
      <c r="N3602"/>
      <c r="O3602"/>
      <c r="P3602"/>
      <c r="Q3602"/>
      <c r="R3602"/>
      <c r="S3602"/>
      <c r="T3602"/>
      <c r="U3602"/>
      <c r="V3602"/>
      <c r="AB3602" s="108"/>
      <c r="AC3602" s="108"/>
    </row>
    <row r="3603" hidden="1" spans="1:29">
      <c r="A3603"/>
      <c r="B3603"/>
      <c r="C3603"/>
      <c r="D3603"/>
      <c r="E3603"/>
      <c r="F3603"/>
      <c r="G3603"/>
      <c r="H3603"/>
      <c r="I3603"/>
      <c r="J3603"/>
      <c r="K3603"/>
      <c r="L3603"/>
      <c r="M3603"/>
      <c r="N3603"/>
      <c r="O3603"/>
      <c r="P3603"/>
      <c r="Q3603"/>
      <c r="R3603"/>
      <c r="S3603"/>
      <c r="T3603"/>
      <c r="U3603"/>
      <c r="V3603"/>
      <c r="AB3603" s="108"/>
      <c r="AC3603" s="108"/>
    </row>
    <row r="3604" hidden="1" spans="1:29">
      <c r="A3604"/>
      <c r="B3604"/>
      <c r="C3604"/>
      <c r="D3604"/>
      <c r="E3604"/>
      <c r="F3604"/>
      <c r="G3604"/>
      <c r="H3604"/>
      <c r="I3604"/>
      <c r="J3604"/>
      <c r="K3604"/>
      <c r="L3604"/>
      <c r="M3604"/>
      <c r="N3604"/>
      <c r="O3604"/>
      <c r="P3604"/>
      <c r="Q3604"/>
      <c r="R3604"/>
      <c r="S3604"/>
      <c r="T3604"/>
      <c r="U3604"/>
      <c r="V3604"/>
      <c r="AB3604" s="108"/>
      <c r="AC3604" s="108"/>
    </row>
    <row r="3605" hidden="1" spans="1:29">
      <c r="A3605"/>
      <c r="B3605"/>
      <c r="C3605"/>
      <c r="D3605"/>
      <c r="E3605"/>
      <c r="F3605"/>
      <c r="G3605"/>
      <c r="H3605"/>
      <c r="I3605"/>
      <c r="J3605"/>
      <c r="K3605"/>
      <c r="L3605"/>
      <c r="M3605"/>
      <c r="N3605"/>
      <c r="O3605"/>
      <c r="P3605"/>
      <c r="Q3605"/>
      <c r="R3605"/>
      <c r="S3605"/>
      <c r="T3605"/>
      <c r="U3605"/>
      <c r="V3605"/>
      <c r="AB3605" s="108"/>
      <c r="AC3605" s="108"/>
    </row>
    <row r="3606" hidden="1" spans="1:29">
      <c r="A3606"/>
      <c r="B3606"/>
      <c r="C3606"/>
      <c r="D3606"/>
      <c r="E3606"/>
      <c r="F3606"/>
      <c r="G3606"/>
      <c r="H3606"/>
      <c r="I3606"/>
      <c r="J3606"/>
      <c r="K3606"/>
      <c r="L3606"/>
      <c r="M3606"/>
      <c r="N3606"/>
      <c r="O3606"/>
      <c r="P3606"/>
      <c r="Q3606"/>
      <c r="R3606"/>
      <c r="S3606"/>
      <c r="T3606"/>
      <c r="U3606"/>
      <c r="V3606"/>
      <c r="AB3606" s="108"/>
      <c r="AC3606" s="108"/>
    </row>
    <row r="3607" hidden="1" spans="1:29">
      <c r="A3607"/>
      <c r="B3607"/>
      <c r="C3607"/>
      <c r="D3607"/>
      <c r="E3607"/>
      <c r="F3607"/>
      <c r="G3607"/>
      <c r="H3607"/>
      <c r="I3607"/>
      <c r="J3607"/>
      <c r="K3607"/>
      <c r="L3607"/>
      <c r="M3607"/>
      <c r="N3607"/>
      <c r="O3607"/>
      <c r="P3607"/>
      <c r="Q3607"/>
      <c r="R3607"/>
      <c r="S3607"/>
      <c r="T3607"/>
      <c r="U3607"/>
      <c r="V3607"/>
      <c r="AB3607" s="108"/>
      <c r="AC3607" s="108"/>
    </row>
    <row r="3608" hidden="1" spans="1:29">
      <c r="A3608"/>
      <c r="B3608"/>
      <c r="C3608"/>
      <c r="D3608"/>
      <c r="E3608"/>
      <c r="F3608"/>
      <c r="G3608"/>
      <c r="H3608"/>
      <c r="I3608"/>
      <c r="J3608"/>
      <c r="K3608"/>
      <c r="L3608"/>
      <c r="M3608"/>
      <c r="N3608"/>
      <c r="O3608"/>
      <c r="P3608"/>
      <c r="Q3608"/>
      <c r="R3608"/>
      <c r="S3608"/>
      <c r="T3608"/>
      <c r="U3608"/>
      <c r="V3608"/>
      <c r="AB3608" s="108"/>
      <c r="AC3608" s="108"/>
    </row>
    <row r="3609" hidden="1" spans="1:29">
      <c r="A3609"/>
      <c r="B3609"/>
      <c r="C3609"/>
      <c r="D3609"/>
      <c r="E3609"/>
      <c r="F3609"/>
      <c r="G3609"/>
      <c r="H3609"/>
      <c r="I3609"/>
      <c r="J3609"/>
      <c r="K3609"/>
      <c r="L3609"/>
      <c r="M3609"/>
      <c r="N3609"/>
      <c r="O3609"/>
      <c r="P3609"/>
      <c r="Q3609"/>
      <c r="R3609"/>
      <c r="S3609"/>
      <c r="T3609"/>
      <c r="U3609"/>
      <c r="V3609"/>
      <c r="AB3609" s="108"/>
      <c r="AC3609" s="108"/>
    </row>
    <row r="3610" hidden="1" spans="1:29">
      <c r="A3610"/>
      <c r="B3610"/>
      <c r="C3610"/>
      <c r="D3610"/>
      <c r="E3610"/>
      <c r="F3610"/>
      <c r="G3610"/>
      <c r="H3610"/>
      <c r="I3610"/>
      <c r="J3610"/>
      <c r="K3610"/>
      <c r="L3610"/>
      <c r="M3610"/>
      <c r="N3610"/>
      <c r="O3610"/>
      <c r="P3610"/>
      <c r="Q3610"/>
      <c r="R3610"/>
      <c r="S3610"/>
      <c r="T3610"/>
      <c r="U3610"/>
      <c r="V3610"/>
      <c r="AB3610" s="108"/>
      <c r="AC3610" s="108"/>
    </row>
    <row r="3611" hidden="1" spans="1:29">
      <c r="A3611"/>
      <c r="B3611"/>
      <c r="C3611"/>
      <c r="D3611"/>
      <c r="E3611"/>
      <c r="F3611"/>
      <c r="G3611"/>
      <c r="H3611"/>
      <c r="I3611"/>
      <c r="J3611"/>
      <c r="K3611"/>
      <c r="L3611"/>
      <c r="M3611"/>
      <c r="N3611"/>
      <c r="O3611"/>
      <c r="P3611"/>
      <c r="Q3611"/>
      <c r="R3611"/>
      <c r="S3611"/>
      <c r="T3611"/>
      <c r="U3611"/>
      <c r="V3611"/>
      <c r="AB3611" s="108"/>
      <c r="AC3611" s="108"/>
    </row>
    <row r="3612" hidden="1" spans="1:29">
      <c r="A3612"/>
      <c r="B3612"/>
      <c r="C3612"/>
      <c r="D3612"/>
      <c r="E3612"/>
      <c r="F3612"/>
      <c r="G3612"/>
      <c r="H3612"/>
      <c r="I3612"/>
      <c r="J3612"/>
      <c r="K3612"/>
      <c r="L3612"/>
      <c r="M3612"/>
      <c r="N3612"/>
      <c r="O3612"/>
      <c r="P3612"/>
      <c r="Q3612"/>
      <c r="R3612"/>
      <c r="S3612"/>
      <c r="T3612"/>
      <c r="U3612"/>
      <c r="V3612"/>
      <c r="AB3612" s="108"/>
      <c r="AC3612" s="108"/>
    </row>
    <row r="3613" hidden="1" spans="1:29">
      <c r="A3613"/>
      <c r="B3613"/>
      <c r="C3613"/>
      <c r="D3613"/>
      <c r="E3613"/>
      <c r="F3613"/>
      <c r="G3613"/>
      <c r="H3613"/>
      <c r="I3613"/>
      <c r="J3613"/>
      <c r="K3613"/>
      <c r="L3613"/>
      <c r="M3613"/>
      <c r="N3613"/>
      <c r="O3613"/>
      <c r="P3613"/>
      <c r="Q3613"/>
      <c r="R3613"/>
      <c r="S3613"/>
      <c r="T3613"/>
      <c r="U3613"/>
      <c r="V3613"/>
      <c r="AB3613" s="108"/>
      <c r="AC3613" s="108"/>
    </row>
    <row r="3614" hidden="1" spans="1:29">
      <c r="A3614"/>
      <c r="B3614"/>
      <c r="C3614"/>
      <c r="D3614"/>
      <c r="E3614"/>
      <c r="F3614"/>
      <c r="G3614"/>
      <c r="H3614"/>
      <c r="I3614"/>
      <c r="J3614"/>
      <c r="K3614"/>
      <c r="L3614"/>
      <c r="M3614"/>
      <c r="N3614"/>
      <c r="O3614"/>
      <c r="P3614"/>
      <c r="Q3614"/>
      <c r="R3614"/>
      <c r="S3614"/>
      <c r="T3614"/>
      <c r="U3614"/>
      <c r="V3614"/>
      <c r="AB3614" s="108"/>
      <c r="AC3614" s="108"/>
    </row>
    <row r="3615" hidden="1" spans="1:29">
      <c r="A3615"/>
      <c r="B3615"/>
      <c r="C3615"/>
      <c r="D3615"/>
      <c r="E3615"/>
      <c r="F3615"/>
      <c r="G3615"/>
      <c r="H3615"/>
      <c r="I3615"/>
      <c r="J3615"/>
      <c r="K3615"/>
      <c r="L3615"/>
      <c r="M3615"/>
      <c r="N3615"/>
      <c r="O3615"/>
      <c r="P3615"/>
      <c r="Q3615"/>
      <c r="R3615"/>
      <c r="S3615"/>
      <c r="T3615"/>
      <c r="U3615"/>
      <c r="V3615"/>
      <c r="AB3615" s="108"/>
      <c r="AC3615" s="108"/>
    </row>
    <row r="3616" hidden="1" spans="1:29">
      <c r="A3616"/>
      <c r="B3616"/>
      <c r="C3616"/>
      <c r="D3616"/>
      <c r="E3616"/>
      <c r="F3616"/>
      <c r="G3616"/>
      <c r="H3616"/>
      <c r="I3616"/>
      <c r="J3616"/>
      <c r="K3616"/>
      <c r="L3616"/>
      <c r="M3616"/>
      <c r="N3616"/>
      <c r="O3616"/>
      <c r="P3616"/>
      <c r="Q3616"/>
      <c r="R3616"/>
      <c r="S3616"/>
      <c r="T3616"/>
      <c r="U3616"/>
      <c r="V3616"/>
      <c r="AB3616" s="108"/>
      <c r="AC3616" s="108"/>
    </row>
    <row r="3617" hidden="1" spans="1:29">
      <c r="A3617"/>
      <c r="B3617"/>
      <c r="C3617"/>
      <c r="D3617"/>
      <c r="E3617"/>
      <c r="F3617"/>
      <c r="G3617"/>
      <c r="H3617"/>
      <c r="I3617"/>
      <c r="J3617"/>
      <c r="K3617"/>
      <c r="L3617"/>
      <c r="M3617"/>
      <c r="N3617"/>
      <c r="O3617"/>
      <c r="P3617"/>
      <c r="Q3617"/>
      <c r="R3617"/>
      <c r="S3617"/>
      <c r="T3617"/>
      <c r="U3617"/>
      <c r="V3617"/>
      <c r="AB3617" s="108"/>
      <c r="AC3617" s="108"/>
    </row>
    <row r="3618" hidden="1" spans="1:29">
      <c r="A3618"/>
      <c r="B3618"/>
      <c r="C3618"/>
      <c r="D3618"/>
      <c r="E3618"/>
      <c r="F3618"/>
      <c r="G3618"/>
      <c r="H3618"/>
      <c r="I3618"/>
      <c r="J3618"/>
      <c r="K3618"/>
      <c r="L3618"/>
      <c r="M3618"/>
      <c r="N3618"/>
      <c r="O3618"/>
      <c r="P3618"/>
      <c r="Q3618"/>
      <c r="R3618"/>
      <c r="S3618"/>
      <c r="T3618"/>
      <c r="U3618"/>
      <c r="V3618"/>
      <c r="AB3618" s="108"/>
      <c r="AC3618" s="108"/>
    </row>
    <row r="3619" hidden="1" spans="1:29">
      <c r="A3619"/>
      <c r="B3619"/>
      <c r="C3619"/>
      <c r="D3619"/>
      <c r="E3619"/>
      <c r="F3619"/>
      <c r="G3619"/>
      <c r="H3619"/>
      <c r="I3619"/>
      <c r="J3619"/>
      <c r="K3619"/>
      <c r="L3619"/>
      <c r="M3619"/>
      <c r="N3619"/>
      <c r="O3619"/>
      <c r="P3619"/>
      <c r="Q3619"/>
      <c r="R3619"/>
      <c r="S3619"/>
      <c r="T3619"/>
      <c r="U3619"/>
      <c r="V3619"/>
      <c r="AB3619" s="108"/>
      <c r="AC3619" s="108"/>
    </row>
    <row r="3620" hidden="1" spans="1:29">
      <c r="A3620"/>
      <c r="B3620"/>
      <c r="C3620"/>
      <c r="D3620"/>
      <c r="E3620"/>
      <c r="F3620"/>
      <c r="G3620"/>
      <c r="H3620"/>
      <c r="I3620"/>
      <c r="J3620"/>
      <c r="K3620"/>
      <c r="L3620"/>
      <c r="M3620"/>
      <c r="N3620"/>
      <c r="O3620"/>
      <c r="P3620"/>
      <c r="Q3620"/>
      <c r="R3620"/>
      <c r="S3620"/>
      <c r="T3620"/>
      <c r="U3620"/>
      <c r="V3620"/>
      <c r="AB3620" s="108"/>
      <c r="AC3620" s="108"/>
    </row>
    <row r="3621" hidden="1" spans="1:29">
      <c r="A3621"/>
      <c r="B3621"/>
      <c r="C3621"/>
      <c r="D3621"/>
      <c r="E3621"/>
      <c r="F3621"/>
      <c r="G3621"/>
      <c r="H3621"/>
      <c r="I3621"/>
      <c r="J3621"/>
      <c r="K3621"/>
      <c r="L3621"/>
      <c r="M3621"/>
      <c r="N3621"/>
      <c r="O3621"/>
      <c r="P3621"/>
      <c r="Q3621"/>
      <c r="R3621"/>
      <c r="S3621"/>
      <c r="T3621"/>
      <c r="U3621"/>
      <c r="V3621"/>
      <c r="AB3621" s="108"/>
      <c r="AC3621" s="108"/>
    </row>
    <row r="3622" hidden="1" spans="1:29">
      <c r="A3622"/>
      <c r="B3622"/>
      <c r="C3622"/>
      <c r="D3622"/>
      <c r="E3622"/>
      <c r="F3622"/>
      <c r="G3622"/>
      <c r="H3622"/>
      <c r="I3622"/>
      <c r="J3622"/>
      <c r="K3622"/>
      <c r="L3622"/>
      <c r="M3622"/>
      <c r="N3622"/>
      <c r="O3622"/>
      <c r="P3622"/>
      <c r="Q3622"/>
      <c r="R3622"/>
      <c r="S3622"/>
      <c r="T3622"/>
      <c r="U3622"/>
      <c r="V3622"/>
      <c r="AB3622" s="108"/>
      <c r="AC3622" s="108"/>
    </row>
    <row r="3623" hidden="1" spans="1:29">
      <c r="A3623"/>
      <c r="B3623"/>
      <c r="C3623"/>
      <c r="D3623"/>
      <c r="E3623"/>
      <c r="F3623"/>
      <c r="G3623"/>
      <c r="H3623"/>
      <c r="I3623"/>
      <c r="J3623"/>
      <c r="K3623"/>
      <c r="L3623"/>
      <c r="M3623"/>
      <c r="N3623"/>
      <c r="O3623"/>
      <c r="P3623"/>
      <c r="Q3623"/>
      <c r="R3623"/>
      <c r="S3623"/>
      <c r="T3623"/>
      <c r="U3623"/>
      <c r="V3623"/>
      <c r="AB3623" s="108"/>
      <c r="AC3623" s="108"/>
    </row>
    <row r="3624" hidden="1" spans="1:29">
      <c r="A3624"/>
      <c r="B3624"/>
      <c r="C3624"/>
      <c r="D3624"/>
      <c r="E3624"/>
      <c r="F3624"/>
      <c r="G3624"/>
      <c r="H3624"/>
      <c r="I3624"/>
      <c r="J3624"/>
      <c r="K3624"/>
      <c r="L3624"/>
      <c r="M3624"/>
      <c r="N3624"/>
      <c r="O3624"/>
      <c r="P3624"/>
      <c r="Q3624"/>
      <c r="R3624"/>
      <c r="S3624"/>
      <c r="T3624"/>
      <c r="U3624"/>
      <c r="V3624"/>
      <c r="AB3624" s="108"/>
      <c r="AC3624" s="108"/>
    </row>
    <row r="3625" hidden="1" spans="1:29">
      <c r="A3625"/>
      <c r="B3625"/>
      <c r="C3625"/>
      <c r="D3625"/>
      <c r="E3625"/>
      <c r="F3625"/>
      <c r="G3625"/>
      <c r="H3625"/>
      <c r="I3625"/>
      <c r="J3625"/>
      <c r="K3625"/>
      <c r="L3625"/>
      <c r="M3625"/>
      <c r="N3625"/>
      <c r="O3625"/>
      <c r="P3625"/>
      <c r="Q3625"/>
      <c r="R3625"/>
      <c r="S3625"/>
      <c r="T3625"/>
      <c r="U3625"/>
      <c r="V3625"/>
      <c r="AB3625" s="108"/>
      <c r="AC3625" s="108"/>
    </row>
    <row r="3626" hidden="1" spans="1:29">
      <c r="A3626"/>
      <c r="B3626"/>
      <c r="C3626"/>
      <c r="D3626"/>
      <c r="E3626"/>
      <c r="F3626"/>
      <c r="G3626"/>
      <c r="H3626"/>
      <c r="I3626"/>
      <c r="J3626"/>
      <c r="K3626"/>
      <c r="L3626"/>
      <c r="M3626"/>
      <c r="N3626"/>
      <c r="O3626"/>
      <c r="P3626"/>
      <c r="Q3626"/>
      <c r="R3626"/>
      <c r="S3626"/>
      <c r="T3626"/>
      <c r="U3626"/>
      <c r="V3626"/>
      <c r="AB3626" s="108"/>
      <c r="AC3626" s="108"/>
    </row>
    <row r="3627" hidden="1" spans="1:29">
      <c r="A3627"/>
      <c r="B3627"/>
      <c r="C3627"/>
      <c r="D3627"/>
      <c r="E3627"/>
      <c r="F3627"/>
      <c r="G3627"/>
      <c r="H3627"/>
      <c r="I3627"/>
      <c r="J3627"/>
      <c r="K3627"/>
      <c r="L3627"/>
      <c r="M3627"/>
      <c r="N3627"/>
      <c r="O3627"/>
      <c r="P3627"/>
      <c r="Q3627"/>
      <c r="R3627"/>
      <c r="S3627"/>
      <c r="T3627"/>
      <c r="U3627"/>
      <c r="V3627"/>
      <c r="AB3627" s="108"/>
      <c r="AC3627" s="108"/>
    </row>
    <row r="3628" hidden="1" spans="1:29">
      <c r="A3628"/>
      <c r="B3628"/>
      <c r="C3628"/>
      <c r="D3628"/>
      <c r="E3628"/>
      <c r="F3628"/>
      <c r="G3628"/>
      <c r="H3628"/>
      <c r="I3628"/>
      <c r="J3628"/>
      <c r="K3628"/>
      <c r="L3628"/>
      <c r="M3628"/>
      <c r="N3628"/>
      <c r="O3628"/>
      <c r="P3628"/>
      <c r="Q3628"/>
      <c r="R3628"/>
      <c r="S3628"/>
      <c r="T3628"/>
      <c r="U3628"/>
      <c r="V3628"/>
      <c r="AB3628" s="108"/>
      <c r="AC3628" s="108"/>
    </row>
    <row r="3629" hidden="1" spans="1:29">
      <c r="A3629"/>
      <c r="B3629"/>
      <c r="C3629"/>
      <c r="D3629"/>
      <c r="E3629"/>
      <c r="F3629"/>
      <c r="G3629"/>
      <c r="H3629"/>
      <c r="I3629"/>
      <c r="J3629"/>
      <c r="K3629"/>
      <c r="L3629"/>
      <c r="M3629"/>
      <c r="N3629"/>
      <c r="O3629"/>
      <c r="P3629"/>
      <c r="Q3629"/>
      <c r="R3629"/>
      <c r="S3629"/>
      <c r="T3629"/>
      <c r="U3629"/>
      <c r="V3629"/>
      <c r="AB3629" s="108"/>
      <c r="AC3629" s="108"/>
    </row>
    <row r="3630" hidden="1" spans="1:29">
      <c r="A3630"/>
      <c r="B3630"/>
      <c r="C3630"/>
      <c r="D3630"/>
      <c r="E3630"/>
      <c r="F3630"/>
      <c r="G3630"/>
      <c r="H3630"/>
      <c r="I3630"/>
      <c r="J3630"/>
      <c r="K3630"/>
      <c r="L3630"/>
      <c r="M3630"/>
      <c r="N3630"/>
      <c r="O3630"/>
      <c r="P3630"/>
      <c r="Q3630"/>
      <c r="R3630"/>
      <c r="S3630"/>
      <c r="T3630"/>
      <c r="U3630"/>
      <c r="V3630"/>
      <c r="AB3630" s="108"/>
      <c r="AC3630" s="108"/>
    </row>
    <row r="3631" hidden="1" spans="1:29">
      <c r="A3631"/>
      <c r="B3631"/>
      <c r="C3631"/>
      <c r="D3631"/>
      <c r="E3631"/>
      <c r="F3631"/>
      <c r="G3631"/>
      <c r="H3631"/>
      <c r="I3631"/>
      <c r="J3631"/>
      <c r="K3631"/>
      <c r="L3631"/>
      <c r="M3631"/>
      <c r="N3631"/>
      <c r="O3631"/>
      <c r="P3631"/>
      <c r="Q3631"/>
      <c r="R3631"/>
      <c r="S3631"/>
      <c r="T3631"/>
      <c r="U3631"/>
      <c r="V3631"/>
      <c r="AB3631" s="108"/>
      <c r="AC3631" s="108"/>
    </row>
    <row r="3632" hidden="1" spans="1:29">
      <c r="A3632"/>
      <c r="B3632"/>
      <c r="C3632"/>
      <c r="D3632"/>
      <c r="E3632"/>
      <c r="F3632"/>
      <c r="G3632"/>
      <c r="H3632"/>
      <c r="I3632"/>
      <c r="J3632"/>
      <c r="K3632"/>
      <c r="L3632"/>
      <c r="M3632"/>
      <c r="N3632"/>
      <c r="O3632"/>
      <c r="P3632"/>
      <c r="Q3632"/>
      <c r="R3632"/>
      <c r="S3632"/>
      <c r="T3632"/>
      <c r="U3632"/>
      <c r="V3632"/>
      <c r="AB3632" s="108"/>
      <c r="AC3632" s="108"/>
    </row>
    <row r="3633" hidden="1" spans="1:29">
      <c r="A3633"/>
      <c r="B3633"/>
      <c r="C3633"/>
      <c r="D3633"/>
      <c r="E3633"/>
      <c r="F3633"/>
      <c r="G3633"/>
      <c r="H3633"/>
      <c r="I3633"/>
      <c r="J3633"/>
      <c r="K3633"/>
      <c r="L3633"/>
      <c r="M3633"/>
      <c r="N3633"/>
      <c r="O3633"/>
      <c r="P3633"/>
      <c r="Q3633"/>
      <c r="R3633"/>
      <c r="S3633"/>
      <c r="T3633"/>
      <c r="U3633"/>
      <c r="V3633"/>
      <c r="AB3633" s="108"/>
      <c r="AC3633" s="108"/>
    </row>
    <row r="3634" hidden="1" spans="1:29">
      <c r="A3634"/>
      <c r="B3634"/>
      <c r="C3634"/>
      <c r="D3634"/>
      <c r="E3634"/>
      <c r="F3634"/>
      <c r="G3634"/>
      <c r="H3634"/>
      <c r="I3634"/>
      <c r="J3634"/>
      <c r="K3634"/>
      <c r="L3634"/>
      <c r="M3634"/>
      <c r="N3634"/>
      <c r="O3634"/>
      <c r="P3634"/>
      <c r="Q3634"/>
      <c r="R3634"/>
      <c r="S3634"/>
      <c r="T3634"/>
      <c r="U3634"/>
      <c r="V3634"/>
      <c r="AB3634" s="108"/>
      <c r="AC3634" s="108"/>
    </row>
    <row r="3635" hidden="1" spans="1:29">
      <c r="A3635"/>
      <c r="B3635"/>
      <c r="C3635"/>
      <c r="D3635"/>
      <c r="E3635"/>
      <c r="F3635"/>
      <c r="G3635"/>
      <c r="H3635"/>
      <c r="I3635"/>
      <c r="J3635"/>
      <c r="K3635"/>
      <c r="L3635"/>
      <c r="M3635"/>
      <c r="N3635"/>
      <c r="O3635"/>
      <c r="P3635"/>
      <c r="Q3635"/>
      <c r="R3635"/>
      <c r="S3635"/>
      <c r="T3635"/>
      <c r="U3635"/>
      <c r="V3635"/>
      <c r="AB3635" s="108"/>
      <c r="AC3635" s="108"/>
    </row>
    <row r="3636" hidden="1" spans="1:29">
      <c r="A3636"/>
      <c r="B3636"/>
      <c r="C3636"/>
      <c r="D3636"/>
      <c r="E3636"/>
      <c r="F3636"/>
      <c r="G3636"/>
      <c r="H3636"/>
      <c r="I3636"/>
      <c r="J3636"/>
      <c r="K3636"/>
      <c r="L3636"/>
      <c r="M3636"/>
      <c r="N3636"/>
      <c r="O3636"/>
      <c r="P3636"/>
      <c r="Q3636"/>
      <c r="R3636"/>
      <c r="S3636"/>
      <c r="T3636"/>
      <c r="U3636"/>
      <c r="V3636"/>
      <c r="AB3636" s="108"/>
      <c r="AC3636" s="108"/>
    </row>
    <row r="3637" hidden="1" spans="1:29">
      <c r="A3637"/>
      <c r="B3637"/>
      <c r="C3637"/>
      <c r="D3637"/>
      <c r="E3637"/>
      <c r="F3637"/>
      <c r="G3637"/>
      <c r="H3637"/>
      <c r="I3637"/>
      <c r="J3637"/>
      <c r="K3637"/>
      <c r="L3637"/>
      <c r="M3637"/>
      <c r="N3637"/>
      <c r="O3637"/>
      <c r="P3637"/>
      <c r="Q3637"/>
      <c r="R3637"/>
      <c r="S3637"/>
      <c r="T3637"/>
      <c r="U3637"/>
      <c r="V3637"/>
      <c r="AB3637" s="108"/>
      <c r="AC3637" s="108"/>
    </row>
    <row r="3638" hidden="1" spans="1:29">
      <c r="A3638"/>
      <c r="B3638"/>
      <c r="C3638"/>
      <c r="D3638"/>
      <c r="E3638"/>
      <c r="F3638"/>
      <c r="G3638"/>
      <c r="H3638"/>
      <c r="I3638"/>
      <c r="J3638"/>
      <c r="K3638"/>
      <c r="L3638"/>
      <c r="M3638"/>
      <c r="N3638"/>
      <c r="O3638"/>
      <c r="P3638"/>
      <c r="Q3638"/>
      <c r="R3638"/>
      <c r="S3638"/>
      <c r="T3638"/>
      <c r="U3638"/>
      <c r="V3638"/>
      <c r="AB3638" s="108"/>
      <c r="AC3638" s="108"/>
    </row>
    <row r="3639" hidden="1" spans="1:29">
      <c r="A3639"/>
      <c r="B3639"/>
      <c r="C3639"/>
      <c r="D3639"/>
      <c r="E3639"/>
      <c r="F3639"/>
      <c r="G3639"/>
      <c r="H3639"/>
      <c r="I3639"/>
      <c r="J3639"/>
      <c r="K3639"/>
      <c r="L3639"/>
      <c r="M3639"/>
      <c r="N3639"/>
      <c r="O3639"/>
      <c r="P3639"/>
      <c r="Q3639"/>
      <c r="R3639"/>
      <c r="S3639"/>
      <c r="T3639"/>
      <c r="U3639"/>
      <c r="V3639"/>
      <c r="AB3639" s="108"/>
      <c r="AC3639" s="108"/>
    </row>
    <row r="3640" hidden="1" spans="1:29">
      <c r="A3640"/>
      <c r="B3640"/>
      <c r="C3640"/>
      <c r="D3640"/>
      <c r="E3640"/>
      <c r="F3640"/>
      <c r="G3640"/>
      <c r="H3640"/>
      <c r="I3640"/>
      <c r="J3640"/>
      <c r="K3640"/>
      <c r="L3640"/>
      <c r="M3640"/>
      <c r="N3640"/>
      <c r="O3640"/>
      <c r="P3640"/>
      <c r="Q3640"/>
      <c r="R3640"/>
      <c r="S3640"/>
      <c r="T3640"/>
      <c r="U3640"/>
      <c r="V3640"/>
      <c r="AB3640" s="108"/>
      <c r="AC3640" s="108"/>
    </row>
    <row r="3641" hidden="1" spans="1:29">
      <c r="A3641"/>
      <c r="B3641"/>
      <c r="C3641"/>
      <c r="D3641"/>
      <c r="E3641"/>
      <c r="F3641"/>
      <c r="G3641"/>
      <c r="H3641"/>
      <c r="I3641"/>
      <c r="J3641"/>
      <c r="K3641"/>
      <c r="L3641"/>
      <c r="M3641"/>
      <c r="N3641"/>
      <c r="O3641"/>
      <c r="P3641"/>
      <c r="Q3641"/>
      <c r="R3641"/>
      <c r="S3641"/>
      <c r="T3641"/>
      <c r="U3641"/>
      <c r="V3641"/>
      <c r="AB3641" s="108"/>
      <c r="AC3641" s="108"/>
    </row>
    <row r="3642" hidden="1" spans="1:29">
      <c r="A3642"/>
      <c r="B3642"/>
      <c r="C3642"/>
      <c r="D3642"/>
      <c r="E3642"/>
      <c r="F3642"/>
      <c r="G3642"/>
      <c r="H3642"/>
      <c r="I3642"/>
      <c r="J3642"/>
      <c r="K3642"/>
      <c r="L3642"/>
      <c r="M3642"/>
      <c r="N3642"/>
      <c r="O3642"/>
      <c r="P3642"/>
      <c r="Q3642"/>
      <c r="R3642"/>
      <c r="S3642"/>
      <c r="T3642"/>
      <c r="U3642"/>
      <c r="V3642"/>
      <c r="AB3642" s="108"/>
      <c r="AC3642" s="108"/>
    </row>
    <row r="3643" hidden="1" spans="1:29">
      <c r="A3643"/>
      <c r="B3643"/>
      <c r="C3643"/>
      <c r="D3643"/>
      <c r="E3643"/>
      <c r="F3643"/>
      <c r="G3643"/>
      <c r="H3643"/>
      <c r="I3643"/>
      <c r="J3643"/>
      <c r="K3643"/>
      <c r="L3643"/>
      <c r="M3643"/>
      <c r="N3643"/>
      <c r="O3643"/>
      <c r="P3643"/>
      <c r="Q3643"/>
      <c r="R3643"/>
      <c r="S3643"/>
      <c r="T3643"/>
      <c r="U3643"/>
      <c r="V3643"/>
      <c r="AB3643" s="108"/>
      <c r="AC3643" s="108"/>
    </row>
    <row r="3644" hidden="1" spans="1:29">
      <c r="A3644"/>
      <c r="B3644"/>
      <c r="C3644"/>
      <c r="D3644"/>
      <c r="E3644"/>
      <c r="F3644"/>
      <c r="G3644"/>
      <c r="H3644"/>
      <c r="I3644"/>
      <c r="J3644"/>
      <c r="K3644"/>
      <c r="L3644"/>
      <c r="M3644"/>
      <c r="N3644"/>
      <c r="O3644"/>
      <c r="P3644"/>
      <c r="Q3644"/>
      <c r="R3644"/>
      <c r="S3644"/>
      <c r="T3644"/>
      <c r="U3644"/>
      <c r="V3644"/>
      <c r="AB3644" s="108"/>
      <c r="AC3644" s="108"/>
    </row>
    <row r="3645" hidden="1" spans="1:29">
      <c r="A3645"/>
      <c r="B3645"/>
      <c r="C3645"/>
      <c r="D3645"/>
      <c r="E3645"/>
      <c r="F3645"/>
      <c r="G3645"/>
      <c r="H3645"/>
      <c r="I3645"/>
      <c r="J3645"/>
      <c r="K3645"/>
      <c r="L3645"/>
      <c r="M3645"/>
      <c r="N3645"/>
      <c r="O3645"/>
      <c r="P3645"/>
      <c r="Q3645"/>
      <c r="R3645"/>
      <c r="S3645"/>
      <c r="T3645"/>
      <c r="U3645"/>
      <c r="V3645"/>
      <c r="AB3645" s="108"/>
      <c r="AC3645" s="108"/>
    </row>
    <row r="3646" hidden="1" spans="1:29">
      <c r="A3646"/>
      <c r="B3646"/>
      <c r="C3646"/>
      <c r="D3646"/>
      <c r="E3646"/>
      <c r="F3646"/>
      <c r="G3646"/>
      <c r="H3646"/>
      <c r="I3646"/>
      <c r="J3646"/>
      <c r="K3646"/>
      <c r="L3646"/>
      <c r="M3646"/>
      <c r="N3646"/>
      <c r="O3646"/>
      <c r="P3646"/>
      <c r="Q3646"/>
      <c r="R3646"/>
      <c r="S3646"/>
      <c r="T3646"/>
      <c r="U3646"/>
      <c r="V3646"/>
      <c r="AB3646" s="108"/>
      <c r="AC3646" s="108"/>
    </row>
    <row r="3647" hidden="1" spans="1:29">
      <c r="A3647"/>
      <c r="B3647"/>
      <c r="C3647"/>
      <c r="D3647"/>
      <c r="E3647"/>
      <c r="F3647"/>
      <c r="G3647"/>
      <c r="H3647"/>
      <c r="I3647"/>
      <c r="J3647"/>
      <c r="K3647"/>
      <c r="L3647"/>
      <c r="M3647"/>
      <c r="N3647"/>
      <c r="O3647"/>
      <c r="P3647"/>
      <c r="Q3647"/>
      <c r="R3647"/>
      <c r="S3647"/>
      <c r="T3647"/>
      <c r="U3647"/>
      <c r="V3647"/>
      <c r="AB3647" s="108"/>
      <c r="AC3647" s="108"/>
    </row>
    <row r="3648" hidden="1" spans="1:29">
      <c r="A3648"/>
      <c r="B3648"/>
      <c r="C3648"/>
      <c r="D3648"/>
      <c r="E3648"/>
      <c r="F3648"/>
      <c r="G3648"/>
      <c r="H3648"/>
      <c r="I3648"/>
      <c r="J3648"/>
      <c r="K3648"/>
      <c r="L3648"/>
      <c r="M3648"/>
      <c r="N3648"/>
      <c r="O3648"/>
      <c r="P3648"/>
      <c r="Q3648"/>
      <c r="R3648"/>
      <c r="S3648"/>
      <c r="T3648"/>
      <c r="U3648"/>
      <c r="V3648"/>
      <c r="AB3648" s="108"/>
      <c r="AC3648" s="108"/>
    </row>
    <row r="3649" hidden="1" spans="1:29">
      <c r="A3649"/>
      <c r="B3649"/>
      <c r="C3649"/>
      <c r="D3649"/>
      <c r="E3649"/>
      <c r="F3649"/>
      <c r="G3649"/>
      <c r="H3649"/>
      <c r="I3649"/>
      <c r="J3649"/>
      <c r="K3649"/>
      <c r="L3649"/>
      <c r="M3649"/>
      <c r="N3649"/>
      <c r="O3649"/>
      <c r="P3649"/>
      <c r="Q3649"/>
      <c r="R3649"/>
      <c r="S3649"/>
      <c r="T3649"/>
      <c r="U3649"/>
      <c r="V3649"/>
      <c r="AB3649" s="108"/>
      <c r="AC3649" s="108"/>
    </row>
    <row r="3650" hidden="1" spans="1:29">
      <c r="A3650"/>
      <c r="B3650"/>
      <c r="C3650"/>
      <c r="D3650"/>
      <c r="E3650"/>
      <c r="F3650"/>
      <c r="G3650"/>
      <c r="H3650"/>
      <c r="I3650"/>
      <c r="J3650"/>
      <c r="K3650"/>
      <c r="L3650"/>
      <c r="M3650"/>
      <c r="N3650"/>
      <c r="O3650"/>
      <c r="P3650"/>
      <c r="Q3650"/>
      <c r="R3650"/>
      <c r="S3650"/>
      <c r="T3650"/>
      <c r="U3650"/>
      <c r="V3650"/>
      <c r="AB3650" s="108"/>
      <c r="AC3650" s="108"/>
    </row>
    <row r="3651" hidden="1" spans="1:29">
      <c r="A3651"/>
      <c r="B3651"/>
      <c r="C3651"/>
      <c r="D3651"/>
      <c r="E3651"/>
      <c r="F3651"/>
      <c r="G3651"/>
      <c r="H3651"/>
      <c r="I3651"/>
      <c r="J3651"/>
      <c r="K3651"/>
      <c r="L3651"/>
      <c r="M3651"/>
      <c r="N3651"/>
      <c r="O3651"/>
      <c r="P3651"/>
      <c r="Q3651"/>
      <c r="R3651"/>
      <c r="S3651"/>
      <c r="T3651"/>
      <c r="U3651"/>
      <c r="V3651"/>
      <c r="AB3651" s="108"/>
      <c r="AC3651" s="108"/>
    </row>
    <row r="3652" hidden="1" spans="1:29">
      <c r="A3652"/>
      <c r="B3652"/>
      <c r="C3652"/>
      <c r="D3652"/>
      <c r="E3652"/>
      <c r="F3652"/>
      <c r="G3652"/>
      <c r="H3652"/>
      <c r="I3652"/>
      <c r="J3652"/>
      <c r="K3652"/>
      <c r="L3652"/>
      <c r="M3652"/>
      <c r="N3652"/>
      <c r="O3652"/>
      <c r="P3652"/>
      <c r="Q3652"/>
      <c r="R3652"/>
      <c r="S3652"/>
      <c r="T3652"/>
      <c r="U3652"/>
      <c r="V3652"/>
      <c r="AB3652" s="108"/>
      <c r="AC3652" s="108"/>
    </row>
    <row r="3653" hidden="1" spans="1:29">
      <c r="A3653"/>
      <c r="B3653"/>
      <c r="C3653"/>
      <c r="D3653"/>
      <c r="E3653"/>
      <c r="F3653"/>
      <c r="G3653"/>
      <c r="H3653"/>
      <c r="I3653"/>
      <c r="J3653"/>
      <c r="K3653"/>
      <c r="L3653"/>
      <c r="M3653"/>
      <c r="N3653"/>
      <c r="O3653"/>
      <c r="P3653"/>
      <c r="Q3653"/>
      <c r="R3653"/>
      <c r="S3653"/>
      <c r="T3653"/>
      <c r="U3653"/>
      <c r="V3653"/>
      <c r="AB3653" s="108"/>
      <c r="AC3653" s="108"/>
    </row>
    <row r="3654" hidden="1" spans="1:29">
      <c r="A3654"/>
      <c r="B3654"/>
      <c r="C3654"/>
      <c r="D3654"/>
      <c r="E3654"/>
      <c r="F3654"/>
      <c r="G3654"/>
      <c r="H3654"/>
      <c r="I3654"/>
      <c r="J3654"/>
      <c r="K3654"/>
      <c r="L3654"/>
      <c r="M3654"/>
      <c r="N3654"/>
      <c r="O3654"/>
      <c r="P3654"/>
      <c r="Q3654"/>
      <c r="R3654"/>
      <c r="S3654"/>
      <c r="T3654"/>
      <c r="U3654"/>
      <c r="V3654"/>
      <c r="AB3654" s="108"/>
      <c r="AC3654" s="108"/>
    </row>
    <row r="3655" hidden="1" spans="1:29">
      <c r="A3655"/>
      <c r="B3655"/>
      <c r="C3655"/>
      <c r="D3655"/>
      <c r="E3655"/>
      <c r="F3655"/>
      <c r="G3655"/>
      <c r="H3655"/>
      <c r="I3655"/>
      <c r="J3655"/>
      <c r="K3655"/>
      <c r="L3655"/>
      <c r="M3655"/>
      <c r="N3655"/>
      <c r="O3655"/>
      <c r="P3655"/>
      <c r="Q3655"/>
      <c r="R3655"/>
      <c r="S3655"/>
      <c r="T3655"/>
      <c r="U3655"/>
      <c r="V3655"/>
      <c r="AB3655" s="108"/>
      <c r="AC3655" s="108"/>
    </row>
    <row r="3656" hidden="1" spans="1:29">
      <c r="A3656"/>
      <c r="B3656"/>
      <c r="C3656"/>
      <c r="D3656"/>
      <c r="E3656"/>
      <c r="F3656"/>
      <c r="G3656"/>
      <c r="H3656"/>
      <c r="I3656"/>
      <c r="J3656"/>
      <c r="K3656"/>
      <c r="L3656"/>
      <c r="M3656"/>
      <c r="N3656"/>
      <c r="O3656"/>
      <c r="P3656"/>
      <c r="Q3656"/>
      <c r="R3656"/>
      <c r="S3656"/>
      <c r="T3656"/>
      <c r="U3656"/>
      <c r="V3656"/>
      <c r="AB3656" s="108"/>
      <c r="AC3656" s="108"/>
    </row>
    <row r="3657" hidden="1" spans="1:29">
      <c r="A3657"/>
      <c r="B3657"/>
      <c r="C3657"/>
      <c r="D3657"/>
      <c r="E3657"/>
      <c r="F3657"/>
      <c r="G3657"/>
      <c r="H3657"/>
      <c r="I3657"/>
      <c r="J3657"/>
      <c r="K3657"/>
      <c r="L3657"/>
      <c r="M3657"/>
      <c r="N3657"/>
      <c r="O3657"/>
      <c r="P3657"/>
      <c r="Q3657"/>
      <c r="R3657"/>
      <c r="S3657"/>
      <c r="T3657"/>
      <c r="U3657"/>
      <c r="V3657"/>
      <c r="AB3657" s="108"/>
      <c r="AC3657" s="108"/>
    </row>
    <row r="3658" hidden="1" spans="1:29">
      <c r="A3658"/>
      <c r="B3658"/>
      <c r="C3658"/>
      <c r="D3658"/>
      <c r="E3658"/>
      <c r="F3658"/>
      <c r="G3658"/>
      <c r="H3658"/>
      <c r="I3658"/>
      <c r="J3658"/>
      <c r="K3658"/>
      <c r="L3658"/>
      <c r="M3658"/>
      <c r="N3658"/>
      <c r="O3658"/>
      <c r="P3658"/>
      <c r="Q3658"/>
      <c r="R3658"/>
      <c r="S3658"/>
      <c r="T3658"/>
      <c r="U3658"/>
      <c r="V3658"/>
      <c r="AB3658" s="108"/>
      <c r="AC3658" s="108"/>
    </row>
    <row r="3659" hidden="1" spans="1:29">
      <c r="A3659"/>
      <c r="B3659"/>
      <c r="C3659"/>
      <c r="D3659"/>
      <c r="E3659"/>
      <c r="F3659"/>
      <c r="G3659"/>
      <c r="H3659"/>
      <c r="I3659"/>
      <c r="J3659"/>
      <c r="K3659"/>
      <c r="L3659"/>
      <c r="M3659"/>
      <c r="N3659"/>
      <c r="O3659"/>
      <c r="P3659"/>
      <c r="Q3659"/>
      <c r="R3659"/>
      <c r="S3659"/>
      <c r="T3659"/>
      <c r="U3659"/>
      <c r="V3659"/>
      <c r="AB3659" s="108"/>
      <c r="AC3659" s="108"/>
    </row>
    <row r="3660" hidden="1" spans="1:29">
      <c r="A3660"/>
      <c r="B3660"/>
      <c r="C3660"/>
      <c r="D3660"/>
      <c r="E3660"/>
      <c r="F3660"/>
      <c r="G3660"/>
      <c r="H3660"/>
      <c r="I3660"/>
      <c r="J3660"/>
      <c r="K3660"/>
      <c r="L3660"/>
      <c r="M3660"/>
      <c r="N3660"/>
      <c r="O3660"/>
      <c r="P3660"/>
      <c r="Q3660"/>
      <c r="R3660"/>
      <c r="S3660"/>
      <c r="T3660"/>
      <c r="U3660"/>
      <c r="V3660"/>
      <c r="AB3660" s="108"/>
      <c r="AC3660" s="108"/>
    </row>
    <row r="3661" hidden="1" spans="1:29">
      <c r="A3661"/>
      <c r="B3661"/>
      <c r="C3661"/>
      <c r="D3661"/>
      <c r="E3661"/>
      <c r="F3661"/>
      <c r="G3661"/>
      <c r="H3661"/>
      <c r="I3661"/>
      <c r="J3661"/>
      <c r="K3661"/>
      <c r="L3661"/>
      <c r="M3661"/>
      <c r="N3661"/>
      <c r="O3661"/>
      <c r="P3661"/>
      <c r="Q3661"/>
      <c r="R3661"/>
      <c r="S3661"/>
      <c r="T3661"/>
      <c r="U3661"/>
      <c r="V3661"/>
      <c r="AB3661" s="108"/>
      <c r="AC3661" s="108"/>
    </row>
    <row r="3662" hidden="1" spans="1:29">
      <c r="A3662"/>
      <c r="B3662"/>
      <c r="C3662"/>
      <c r="D3662"/>
      <c r="E3662"/>
      <c r="F3662"/>
      <c r="G3662"/>
      <c r="H3662"/>
      <c r="I3662"/>
      <c r="J3662"/>
      <c r="K3662"/>
      <c r="L3662"/>
      <c r="M3662"/>
      <c r="N3662"/>
      <c r="O3662"/>
      <c r="P3662"/>
      <c r="Q3662"/>
      <c r="R3662"/>
      <c r="S3662"/>
      <c r="T3662"/>
      <c r="U3662"/>
      <c r="V3662"/>
      <c r="AB3662" s="108"/>
      <c r="AC3662" s="108"/>
    </row>
    <row r="3663" hidden="1" spans="1:29">
      <c r="A3663"/>
      <c r="B3663"/>
      <c r="C3663"/>
      <c r="D3663"/>
      <c r="E3663"/>
      <c r="F3663"/>
      <c r="G3663"/>
      <c r="H3663"/>
      <c r="I3663"/>
      <c r="J3663"/>
      <c r="K3663"/>
      <c r="L3663"/>
      <c r="M3663"/>
      <c r="N3663"/>
      <c r="O3663"/>
      <c r="P3663"/>
      <c r="Q3663"/>
      <c r="R3663"/>
      <c r="S3663"/>
      <c r="T3663"/>
      <c r="U3663"/>
      <c r="V3663"/>
      <c r="AB3663" s="108"/>
      <c r="AC3663" s="108"/>
    </row>
    <row r="3664" hidden="1" spans="1:29">
      <c r="A3664"/>
      <c r="B3664"/>
      <c r="C3664"/>
      <c r="D3664"/>
      <c r="E3664"/>
      <c r="F3664"/>
      <c r="G3664"/>
      <c r="H3664"/>
      <c r="I3664"/>
      <c r="J3664"/>
      <c r="K3664"/>
      <c r="L3664"/>
      <c r="M3664"/>
      <c r="N3664"/>
      <c r="O3664"/>
      <c r="P3664"/>
      <c r="Q3664"/>
      <c r="R3664"/>
      <c r="S3664"/>
      <c r="T3664"/>
      <c r="U3664"/>
      <c r="V3664"/>
      <c r="AB3664" s="108"/>
      <c r="AC3664" s="108"/>
    </row>
    <row r="3665" hidden="1" spans="1:29">
      <c r="A3665"/>
      <c r="B3665"/>
      <c r="C3665"/>
      <c r="D3665"/>
      <c r="E3665"/>
      <c r="F3665"/>
      <c r="G3665"/>
      <c r="H3665"/>
      <c r="I3665"/>
      <c r="J3665"/>
      <c r="K3665"/>
      <c r="L3665"/>
      <c r="M3665"/>
      <c r="N3665"/>
      <c r="O3665"/>
      <c r="P3665"/>
      <c r="Q3665"/>
      <c r="R3665"/>
      <c r="S3665"/>
      <c r="T3665"/>
      <c r="U3665"/>
      <c r="V3665"/>
      <c r="AB3665" s="108"/>
      <c r="AC3665" s="108"/>
    </row>
    <row r="3666" hidden="1" spans="1:29">
      <c r="A3666"/>
      <c r="B3666"/>
      <c r="C3666"/>
      <c r="D3666"/>
      <c r="E3666"/>
      <c r="F3666"/>
      <c r="G3666"/>
      <c r="H3666"/>
      <c r="I3666"/>
      <c r="J3666"/>
      <c r="K3666"/>
      <c r="L3666"/>
      <c r="M3666"/>
      <c r="N3666"/>
      <c r="O3666"/>
      <c r="P3666"/>
      <c r="Q3666"/>
      <c r="R3666"/>
      <c r="S3666"/>
      <c r="T3666"/>
      <c r="U3666"/>
      <c r="V3666"/>
      <c r="AB3666" s="108"/>
      <c r="AC3666" s="108"/>
    </row>
    <row r="3667" hidden="1" spans="1:29">
      <c r="A3667"/>
      <c r="B3667"/>
      <c r="C3667"/>
      <c r="D3667"/>
      <c r="E3667"/>
      <c r="F3667"/>
      <c r="G3667"/>
      <c r="H3667"/>
      <c r="I3667"/>
      <c r="J3667"/>
      <c r="K3667"/>
      <c r="L3667"/>
      <c r="M3667"/>
      <c r="N3667"/>
      <c r="O3667"/>
      <c r="P3667"/>
      <c r="Q3667"/>
      <c r="R3667"/>
      <c r="S3667"/>
      <c r="T3667"/>
      <c r="U3667"/>
      <c r="V3667"/>
      <c r="AB3667" s="108"/>
      <c r="AC3667" s="108"/>
    </row>
    <row r="3668" hidden="1" spans="1:29">
      <c r="A3668"/>
      <c r="B3668"/>
      <c r="C3668"/>
      <c r="D3668"/>
      <c r="E3668"/>
      <c r="F3668"/>
      <c r="G3668"/>
      <c r="H3668"/>
      <c r="I3668"/>
      <c r="J3668"/>
      <c r="K3668"/>
      <c r="L3668"/>
      <c r="M3668"/>
      <c r="N3668"/>
      <c r="O3668"/>
      <c r="P3668"/>
      <c r="Q3668"/>
      <c r="R3668"/>
      <c r="S3668"/>
      <c r="T3668"/>
      <c r="U3668"/>
      <c r="V3668"/>
      <c r="AB3668" s="108"/>
      <c r="AC3668" s="108"/>
    </row>
    <row r="3669" hidden="1" spans="1:29">
      <c r="A3669"/>
      <c r="B3669"/>
      <c r="C3669"/>
      <c r="D3669"/>
      <c r="E3669"/>
      <c r="F3669"/>
      <c r="G3669"/>
      <c r="H3669"/>
      <c r="I3669"/>
      <c r="J3669"/>
      <c r="K3669"/>
      <c r="L3669"/>
      <c r="M3669"/>
      <c r="N3669"/>
      <c r="O3669"/>
      <c r="P3669"/>
      <c r="Q3669"/>
      <c r="R3669"/>
      <c r="S3669"/>
      <c r="T3669"/>
      <c r="U3669"/>
      <c r="V3669"/>
      <c r="AB3669" s="108"/>
      <c r="AC3669" s="108"/>
    </row>
    <row r="3670" hidden="1" spans="1:29">
      <c r="A3670"/>
      <c r="B3670"/>
      <c r="C3670"/>
      <c r="D3670"/>
      <c r="E3670"/>
      <c r="F3670"/>
      <c r="G3670"/>
      <c r="H3670"/>
      <c r="I3670"/>
      <c r="J3670"/>
      <c r="K3670"/>
      <c r="L3670"/>
      <c r="M3670"/>
      <c r="N3670"/>
      <c r="O3670"/>
      <c r="P3670"/>
      <c r="Q3670"/>
      <c r="R3670"/>
      <c r="S3670"/>
      <c r="T3670"/>
      <c r="U3670"/>
      <c r="V3670"/>
      <c r="AB3670" s="108"/>
      <c r="AC3670" s="108"/>
    </row>
    <row r="3671" hidden="1" spans="1:29">
      <c r="A3671"/>
      <c r="B3671"/>
      <c r="C3671"/>
      <c r="D3671"/>
      <c r="E3671"/>
      <c r="F3671"/>
      <c r="G3671"/>
      <c r="H3671"/>
      <c r="I3671"/>
      <c r="J3671"/>
      <c r="K3671"/>
      <c r="L3671"/>
      <c r="M3671"/>
      <c r="N3671"/>
      <c r="O3671"/>
      <c r="P3671"/>
      <c r="Q3671"/>
      <c r="R3671"/>
      <c r="S3671"/>
      <c r="T3671"/>
      <c r="U3671"/>
      <c r="V3671"/>
      <c r="AB3671" s="108"/>
      <c r="AC3671" s="108"/>
    </row>
    <row r="3672" hidden="1" spans="1:29">
      <c r="A3672"/>
      <c r="B3672"/>
      <c r="C3672"/>
      <c r="D3672"/>
      <c r="E3672"/>
      <c r="F3672"/>
      <c r="G3672"/>
      <c r="H3672"/>
      <c r="I3672"/>
      <c r="J3672"/>
      <c r="K3672"/>
      <c r="L3672"/>
      <c r="M3672"/>
      <c r="N3672"/>
      <c r="O3672"/>
      <c r="P3672"/>
      <c r="Q3672"/>
      <c r="R3672"/>
      <c r="S3672"/>
      <c r="T3672"/>
      <c r="U3672"/>
      <c r="V3672"/>
      <c r="AB3672" s="108"/>
      <c r="AC3672" s="108"/>
    </row>
    <row r="3673" hidden="1" spans="1:29">
      <c r="A3673"/>
      <c r="B3673"/>
      <c r="C3673"/>
      <c r="D3673"/>
      <c r="E3673"/>
      <c r="F3673"/>
      <c r="G3673"/>
      <c r="H3673"/>
      <c r="I3673"/>
      <c r="J3673"/>
      <c r="K3673"/>
      <c r="L3673"/>
      <c r="M3673"/>
      <c r="N3673"/>
      <c r="O3673"/>
      <c r="P3673"/>
      <c r="Q3673"/>
      <c r="R3673"/>
      <c r="S3673"/>
      <c r="T3673"/>
      <c r="U3673"/>
      <c r="V3673"/>
      <c r="AB3673" s="108"/>
      <c r="AC3673" s="108"/>
    </row>
    <row r="3674" hidden="1" spans="1:29">
      <c r="A3674"/>
      <c r="B3674"/>
      <c r="C3674"/>
      <c r="D3674"/>
      <c r="E3674"/>
      <c r="F3674"/>
      <c r="G3674"/>
      <c r="H3674"/>
      <c r="I3674"/>
      <c r="J3674"/>
      <c r="K3674"/>
      <c r="L3674"/>
      <c r="M3674"/>
      <c r="N3674"/>
      <c r="O3674"/>
      <c r="P3674"/>
      <c r="Q3674"/>
      <c r="R3674"/>
      <c r="S3674"/>
      <c r="T3674"/>
      <c r="U3674"/>
      <c r="V3674"/>
      <c r="AB3674" s="108"/>
      <c r="AC3674" s="108"/>
    </row>
    <row r="3675" hidden="1" spans="1:29">
      <c r="A3675"/>
      <c r="B3675"/>
      <c r="C3675"/>
      <c r="D3675"/>
      <c r="E3675"/>
      <c r="F3675"/>
      <c r="G3675"/>
      <c r="H3675"/>
      <c r="I3675"/>
      <c r="J3675"/>
      <c r="K3675"/>
      <c r="L3675"/>
      <c r="M3675"/>
      <c r="N3675"/>
      <c r="O3675"/>
      <c r="P3675"/>
      <c r="Q3675"/>
      <c r="R3675"/>
      <c r="S3675"/>
      <c r="T3675"/>
      <c r="U3675"/>
      <c r="V3675"/>
      <c r="AB3675" s="108"/>
      <c r="AC3675" s="108"/>
    </row>
    <row r="3676" hidden="1" spans="1:29">
      <c r="A3676"/>
      <c r="B3676"/>
      <c r="C3676"/>
      <c r="D3676"/>
      <c r="E3676"/>
      <c r="F3676"/>
      <c r="G3676"/>
      <c r="H3676"/>
      <c r="I3676"/>
      <c r="J3676"/>
      <c r="K3676"/>
      <c r="L3676"/>
      <c r="M3676"/>
      <c r="N3676"/>
      <c r="O3676"/>
      <c r="P3676"/>
      <c r="Q3676"/>
      <c r="R3676"/>
      <c r="S3676"/>
      <c r="T3676"/>
      <c r="U3676"/>
      <c r="V3676"/>
      <c r="AB3676" s="108"/>
      <c r="AC3676" s="108"/>
    </row>
    <row r="3677" hidden="1" spans="1:29">
      <c r="A3677"/>
      <c r="B3677"/>
      <c r="C3677"/>
      <c r="D3677"/>
      <c r="E3677"/>
      <c r="F3677"/>
      <c r="G3677"/>
      <c r="H3677"/>
      <c r="I3677"/>
      <c r="J3677"/>
      <c r="K3677"/>
      <c r="L3677"/>
      <c r="M3677"/>
      <c r="N3677"/>
      <c r="O3677"/>
      <c r="P3677"/>
      <c r="Q3677"/>
      <c r="R3677"/>
      <c r="S3677"/>
      <c r="T3677"/>
      <c r="U3677"/>
      <c r="V3677"/>
      <c r="AB3677" s="108"/>
      <c r="AC3677" s="108"/>
    </row>
    <row r="3678" hidden="1" spans="1:29">
      <c r="A3678"/>
      <c r="B3678"/>
      <c r="C3678"/>
      <c r="D3678"/>
      <c r="E3678"/>
      <c r="F3678"/>
      <c r="G3678"/>
      <c r="H3678"/>
      <c r="I3678"/>
      <c r="J3678"/>
      <c r="K3678"/>
      <c r="L3678"/>
      <c r="M3678"/>
      <c r="N3678"/>
      <c r="O3678"/>
      <c r="P3678"/>
      <c r="Q3678"/>
      <c r="R3678"/>
      <c r="S3678"/>
      <c r="T3678"/>
      <c r="U3678"/>
      <c r="V3678"/>
      <c r="AB3678" s="108"/>
      <c r="AC3678" s="108"/>
    </row>
    <row r="3679" hidden="1" spans="1:29">
      <c r="A3679"/>
      <c r="B3679"/>
      <c r="C3679"/>
      <c r="D3679"/>
      <c r="E3679"/>
      <c r="F3679"/>
      <c r="G3679"/>
      <c r="H3679"/>
      <c r="I3679"/>
      <c r="J3679"/>
      <c r="K3679"/>
      <c r="L3679"/>
      <c r="M3679"/>
      <c r="N3679"/>
      <c r="O3679"/>
      <c r="P3679"/>
      <c r="Q3679"/>
      <c r="R3679"/>
      <c r="S3679"/>
      <c r="T3679"/>
      <c r="U3679"/>
      <c r="V3679"/>
      <c r="AB3679" s="108"/>
      <c r="AC3679" s="108"/>
    </row>
    <row r="3680" hidden="1" spans="1:29">
      <c r="A3680"/>
      <c r="B3680"/>
      <c r="C3680"/>
      <c r="D3680"/>
      <c r="E3680"/>
      <c r="F3680"/>
      <c r="G3680"/>
      <c r="H3680"/>
      <c r="I3680"/>
      <c r="J3680"/>
      <c r="K3680"/>
      <c r="L3680"/>
      <c r="M3680"/>
      <c r="N3680"/>
      <c r="O3680"/>
      <c r="P3680"/>
      <c r="Q3680"/>
      <c r="R3680"/>
      <c r="S3680"/>
      <c r="T3680"/>
      <c r="U3680"/>
      <c r="V3680"/>
      <c r="AB3680" s="108"/>
      <c r="AC3680" s="108"/>
    </row>
    <row r="3681" hidden="1" spans="1:29">
      <c r="A3681"/>
      <c r="B3681"/>
      <c r="C3681"/>
      <c r="D3681"/>
      <c r="E3681"/>
      <c r="F3681"/>
      <c r="G3681"/>
      <c r="H3681"/>
      <c r="I3681"/>
      <c r="J3681"/>
      <c r="K3681"/>
      <c r="L3681"/>
      <c r="M3681"/>
      <c r="N3681"/>
      <c r="O3681"/>
      <c r="P3681"/>
      <c r="Q3681"/>
      <c r="R3681"/>
      <c r="S3681"/>
      <c r="T3681"/>
      <c r="U3681"/>
      <c r="V3681"/>
      <c r="AB3681" s="108"/>
      <c r="AC3681" s="108"/>
    </row>
    <row r="3682" hidden="1" spans="1:29">
      <c r="A3682"/>
      <c r="B3682"/>
      <c r="C3682"/>
      <c r="D3682"/>
      <c r="E3682"/>
      <c r="F3682"/>
      <c r="G3682"/>
      <c r="H3682"/>
      <c r="I3682"/>
      <c r="J3682"/>
      <c r="K3682"/>
      <c r="L3682"/>
      <c r="M3682"/>
      <c r="N3682"/>
      <c r="O3682"/>
      <c r="P3682"/>
      <c r="Q3682"/>
      <c r="R3682"/>
      <c r="S3682"/>
      <c r="T3682"/>
      <c r="U3682"/>
      <c r="V3682"/>
      <c r="AB3682" s="108"/>
      <c r="AC3682" s="108"/>
    </row>
    <row r="3683" hidden="1" spans="1:29">
      <c r="A3683"/>
      <c r="B3683"/>
      <c r="C3683"/>
      <c r="D3683"/>
      <c r="E3683"/>
      <c r="F3683"/>
      <c r="G3683"/>
      <c r="H3683"/>
      <c r="I3683"/>
      <c r="J3683"/>
      <c r="K3683"/>
      <c r="L3683"/>
      <c r="M3683"/>
      <c r="N3683"/>
      <c r="O3683"/>
      <c r="P3683"/>
      <c r="Q3683"/>
      <c r="R3683"/>
      <c r="S3683"/>
      <c r="T3683"/>
      <c r="U3683"/>
      <c r="V3683"/>
      <c r="AB3683" s="108"/>
      <c r="AC3683" s="108"/>
    </row>
    <row r="3684" hidden="1" spans="1:29">
      <c r="A3684"/>
      <c r="B3684"/>
      <c r="C3684"/>
      <c r="D3684"/>
      <c r="E3684"/>
      <c r="F3684"/>
      <c r="G3684"/>
      <c r="H3684"/>
      <c r="I3684"/>
      <c r="J3684"/>
      <c r="K3684"/>
      <c r="L3684"/>
      <c r="M3684"/>
      <c r="N3684"/>
      <c r="O3684"/>
      <c r="P3684"/>
      <c r="Q3684"/>
      <c r="R3684"/>
      <c r="S3684"/>
      <c r="T3684"/>
      <c r="U3684"/>
      <c r="V3684"/>
      <c r="AB3684" s="108"/>
      <c r="AC3684" s="108"/>
    </row>
    <row r="3685" hidden="1" spans="1:29">
      <c r="A3685"/>
      <c r="B3685"/>
      <c r="C3685"/>
      <c r="D3685"/>
      <c r="E3685"/>
      <c r="F3685"/>
      <c r="G3685"/>
      <c r="H3685"/>
      <c r="I3685"/>
      <c r="J3685"/>
      <c r="K3685"/>
      <c r="L3685"/>
      <c r="M3685"/>
      <c r="N3685"/>
      <c r="O3685"/>
      <c r="P3685"/>
      <c r="Q3685"/>
      <c r="R3685"/>
      <c r="S3685"/>
      <c r="T3685"/>
      <c r="U3685"/>
      <c r="V3685"/>
      <c r="AB3685" s="108"/>
      <c r="AC3685" s="108"/>
    </row>
    <row r="3686" hidden="1" spans="1:29">
      <c r="A3686"/>
      <c r="B3686"/>
      <c r="C3686"/>
      <c r="D3686"/>
      <c r="E3686"/>
      <c r="F3686"/>
      <c r="G3686"/>
      <c r="H3686"/>
      <c r="I3686"/>
      <c r="J3686"/>
      <c r="K3686"/>
      <c r="L3686"/>
      <c r="M3686"/>
      <c r="N3686"/>
      <c r="O3686"/>
      <c r="P3686"/>
      <c r="Q3686"/>
      <c r="R3686"/>
      <c r="S3686"/>
      <c r="T3686"/>
      <c r="U3686"/>
      <c r="V3686"/>
      <c r="AB3686" s="108"/>
      <c r="AC3686" s="108"/>
    </row>
    <row r="3687" hidden="1" spans="1:29">
      <c r="A3687"/>
      <c r="B3687"/>
      <c r="C3687"/>
      <c r="D3687"/>
      <c r="E3687"/>
      <c r="F3687"/>
      <c r="G3687"/>
      <c r="H3687"/>
      <c r="I3687"/>
      <c r="J3687"/>
      <c r="K3687"/>
      <c r="L3687"/>
      <c r="M3687"/>
      <c r="N3687"/>
      <c r="O3687"/>
      <c r="P3687"/>
      <c r="Q3687"/>
      <c r="R3687"/>
      <c r="S3687"/>
      <c r="T3687"/>
      <c r="U3687"/>
      <c r="V3687"/>
      <c r="AB3687" s="108"/>
      <c r="AC3687" s="108"/>
    </row>
    <row r="3688" hidden="1" spans="1:29">
      <c r="A3688"/>
      <c r="B3688"/>
      <c r="C3688"/>
      <c r="D3688"/>
      <c r="E3688"/>
      <c r="F3688"/>
      <c r="G3688"/>
      <c r="H3688"/>
      <c r="I3688"/>
      <c r="J3688"/>
      <c r="K3688"/>
      <c r="L3688"/>
      <c r="M3688"/>
      <c r="N3688"/>
      <c r="O3688"/>
      <c r="P3688"/>
      <c r="Q3688"/>
      <c r="R3688"/>
      <c r="S3688"/>
      <c r="T3688"/>
      <c r="U3688"/>
      <c r="V3688"/>
      <c r="AB3688" s="108"/>
      <c r="AC3688" s="108"/>
    </row>
    <row r="3689" hidden="1" spans="1:29">
      <c r="A3689"/>
      <c r="B3689"/>
      <c r="C3689"/>
      <c r="D3689"/>
      <c r="E3689"/>
      <c r="F3689"/>
      <c r="G3689"/>
      <c r="H3689"/>
      <c r="I3689"/>
      <c r="J3689"/>
      <c r="K3689"/>
      <c r="L3689"/>
      <c r="M3689"/>
      <c r="N3689"/>
      <c r="O3689"/>
      <c r="P3689"/>
      <c r="Q3689"/>
      <c r="R3689"/>
      <c r="S3689"/>
      <c r="T3689"/>
      <c r="U3689"/>
      <c r="V3689"/>
      <c r="AB3689" s="108"/>
      <c r="AC3689" s="108"/>
    </row>
    <row r="3690" hidden="1" spans="1:29">
      <c r="A3690"/>
      <c r="B3690"/>
      <c r="C3690"/>
      <c r="D3690"/>
      <c r="E3690"/>
      <c r="F3690"/>
      <c r="G3690"/>
      <c r="H3690"/>
      <c r="I3690"/>
      <c r="J3690"/>
      <c r="K3690"/>
      <c r="L3690"/>
      <c r="M3690"/>
      <c r="N3690"/>
      <c r="O3690"/>
      <c r="P3690"/>
      <c r="Q3690"/>
      <c r="R3690"/>
      <c r="S3690"/>
      <c r="T3690"/>
      <c r="U3690"/>
      <c r="V3690"/>
      <c r="AB3690" s="108"/>
      <c r="AC3690" s="108"/>
    </row>
    <row r="3691" hidden="1" spans="1:29">
      <c r="A3691"/>
      <c r="B3691"/>
      <c r="C3691"/>
      <c r="D3691"/>
      <c r="E3691"/>
      <c r="F3691"/>
      <c r="G3691"/>
      <c r="H3691"/>
      <c r="I3691"/>
      <c r="J3691"/>
      <c r="K3691"/>
      <c r="L3691"/>
      <c r="M3691"/>
      <c r="N3691"/>
      <c r="O3691"/>
      <c r="P3691"/>
      <c r="Q3691"/>
      <c r="R3691"/>
      <c r="S3691"/>
      <c r="T3691"/>
      <c r="U3691"/>
      <c r="V3691"/>
      <c r="AB3691" s="108"/>
      <c r="AC3691" s="108"/>
    </row>
    <row r="3692" hidden="1" spans="1:29">
      <c r="A3692"/>
      <c r="B3692"/>
      <c r="C3692"/>
      <c r="D3692"/>
      <c r="E3692"/>
      <c r="F3692"/>
      <c r="G3692"/>
      <c r="H3692"/>
      <c r="I3692"/>
      <c r="J3692"/>
      <c r="K3692"/>
      <c r="L3692"/>
      <c r="M3692"/>
      <c r="N3692"/>
      <c r="O3692"/>
      <c r="P3692"/>
      <c r="Q3692"/>
      <c r="R3692"/>
      <c r="S3692"/>
      <c r="T3692"/>
      <c r="U3692"/>
      <c r="V3692"/>
      <c r="AB3692" s="108"/>
      <c r="AC3692" s="108"/>
    </row>
    <row r="3693" hidden="1" spans="1:29">
      <c r="A3693"/>
      <c r="B3693"/>
      <c r="C3693"/>
      <c r="D3693"/>
      <c r="E3693"/>
      <c r="F3693"/>
      <c r="G3693"/>
      <c r="H3693"/>
      <c r="I3693"/>
      <c r="J3693"/>
      <c r="K3693"/>
      <c r="L3693"/>
      <c r="M3693"/>
      <c r="N3693"/>
      <c r="O3693"/>
      <c r="P3693"/>
      <c r="Q3693"/>
      <c r="R3693"/>
      <c r="S3693"/>
      <c r="T3693"/>
      <c r="U3693"/>
      <c r="V3693"/>
      <c r="AB3693" s="108"/>
      <c r="AC3693" s="108"/>
    </row>
    <row r="3694" hidden="1" spans="1:29">
      <c r="A3694"/>
      <c r="B3694"/>
      <c r="C3694"/>
      <c r="D3694"/>
      <c r="E3694"/>
      <c r="F3694"/>
      <c r="G3694"/>
      <c r="H3694"/>
      <c r="I3694"/>
      <c r="J3694"/>
      <c r="K3694"/>
      <c r="L3694"/>
      <c r="M3694"/>
      <c r="N3694"/>
      <c r="O3694"/>
      <c r="P3694"/>
      <c r="Q3694"/>
      <c r="R3694"/>
      <c r="S3694"/>
      <c r="T3694"/>
      <c r="U3694"/>
      <c r="V3694"/>
      <c r="AB3694" s="108"/>
      <c r="AC3694" s="108"/>
    </row>
    <row r="3695" hidden="1" spans="1:29">
      <c r="A3695"/>
      <c r="B3695"/>
      <c r="C3695"/>
      <c r="D3695"/>
      <c r="E3695"/>
      <c r="F3695"/>
      <c r="G3695"/>
      <c r="H3695"/>
      <c r="I3695"/>
      <c r="J3695"/>
      <c r="K3695"/>
      <c r="L3695"/>
      <c r="M3695"/>
      <c r="N3695"/>
      <c r="O3695"/>
      <c r="P3695"/>
      <c r="Q3695"/>
      <c r="R3695"/>
      <c r="S3695"/>
      <c r="T3695"/>
      <c r="U3695"/>
      <c r="V3695"/>
      <c r="AB3695" s="108"/>
      <c r="AC3695" s="108"/>
    </row>
    <row r="3696" hidden="1" spans="1:29">
      <c r="A3696"/>
      <c r="B3696"/>
      <c r="C3696"/>
      <c r="D3696"/>
      <c r="E3696"/>
      <c r="F3696"/>
      <c r="G3696"/>
      <c r="H3696"/>
      <c r="I3696"/>
      <c r="J3696"/>
      <c r="K3696"/>
      <c r="L3696"/>
      <c r="M3696"/>
      <c r="N3696"/>
      <c r="O3696"/>
      <c r="P3696"/>
      <c r="Q3696"/>
      <c r="R3696"/>
      <c r="S3696"/>
      <c r="T3696"/>
      <c r="U3696"/>
      <c r="V3696"/>
      <c r="AB3696" s="108"/>
      <c r="AC3696" s="108"/>
    </row>
    <row r="3697" hidden="1" spans="1:29">
      <c r="A3697"/>
      <c r="B3697"/>
      <c r="C3697"/>
      <c r="D3697"/>
      <c r="E3697"/>
      <c r="F3697"/>
      <c r="G3697"/>
      <c r="H3697"/>
      <c r="I3697"/>
      <c r="J3697"/>
      <c r="K3697"/>
      <c r="L3697"/>
      <c r="M3697"/>
      <c r="N3697"/>
      <c r="O3697"/>
      <c r="P3697"/>
      <c r="Q3697"/>
      <c r="R3697"/>
      <c r="S3697"/>
      <c r="T3697"/>
      <c r="U3697"/>
      <c r="V3697"/>
      <c r="AB3697" s="108"/>
      <c r="AC3697" s="108"/>
    </row>
    <row r="3698" hidden="1" spans="1:29">
      <c r="A3698"/>
      <c r="B3698"/>
      <c r="C3698"/>
      <c r="D3698"/>
      <c r="E3698"/>
      <c r="F3698"/>
      <c r="G3698"/>
      <c r="H3698"/>
      <c r="I3698"/>
      <c r="J3698"/>
      <c r="K3698"/>
      <c r="L3698"/>
      <c r="M3698"/>
      <c r="N3698"/>
      <c r="O3698"/>
      <c r="P3698"/>
      <c r="Q3698"/>
      <c r="R3698"/>
      <c r="S3698"/>
      <c r="T3698"/>
      <c r="U3698"/>
      <c r="V3698"/>
      <c r="AB3698" s="108"/>
      <c r="AC3698" s="108"/>
    </row>
    <row r="3699" hidden="1" spans="1:29">
      <c r="A3699"/>
      <c r="B3699"/>
      <c r="C3699"/>
      <c r="D3699"/>
      <c r="E3699"/>
      <c r="F3699"/>
      <c r="G3699"/>
      <c r="H3699"/>
      <c r="I3699"/>
      <c r="J3699"/>
      <c r="K3699"/>
      <c r="L3699"/>
      <c r="M3699"/>
      <c r="N3699"/>
      <c r="O3699"/>
      <c r="P3699"/>
      <c r="Q3699"/>
      <c r="R3699"/>
      <c r="S3699"/>
      <c r="T3699"/>
      <c r="U3699"/>
      <c r="V3699"/>
      <c r="AB3699" s="108"/>
      <c r="AC3699" s="108"/>
    </row>
    <row r="3700" hidden="1" spans="1:29">
      <c r="A3700"/>
      <c r="B3700"/>
      <c r="C3700"/>
      <c r="D3700"/>
      <c r="E3700"/>
      <c r="F3700"/>
      <c r="G3700"/>
      <c r="H3700"/>
      <c r="I3700"/>
      <c r="J3700"/>
      <c r="K3700"/>
      <c r="L3700"/>
      <c r="M3700"/>
      <c r="N3700"/>
      <c r="O3700"/>
      <c r="P3700"/>
      <c r="Q3700"/>
      <c r="R3700"/>
      <c r="S3700"/>
      <c r="T3700"/>
      <c r="U3700"/>
      <c r="V3700"/>
      <c r="AB3700" s="108"/>
      <c r="AC3700" s="108"/>
    </row>
    <row r="3701" hidden="1" spans="1:29">
      <c r="A3701"/>
      <c r="B3701"/>
      <c r="C3701"/>
      <c r="D3701"/>
      <c r="E3701"/>
      <c r="F3701"/>
      <c r="G3701"/>
      <c r="H3701"/>
      <c r="I3701"/>
      <c r="J3701"/>
      <c r="K3701"/>
      <c r="L3701"/>
      <c r="M3701"/>
      <c r="N3701"/>
      <c r="O3701"/>
      <c r="P3701"/>
      <c r="Q3701"/>
      <c r="R3701"/>
      <c r="S3701"/>
      <c r="T3701"/>
      <c r="U3701"/>
      <c r="V3701"/>
      <c r="AB3701" s="108"/>
      <c r="AC3701" s="108"/>
    </row>
    <row r="3702" hidden="1" spans="1:29">
      <c r="A3702"/>
      <c r="B3702"/>
      <c r="C3702"/>
      <c r="D3702"/>
      <c r="E3702"/>
      <c r="F3702"/>
      <c r="G3702"/>
      <c r="H3702"/>
      <c r="I3702"/>
      <c r="J3702"/>
      <c r="K3702"/>
      <c r="L3702"/>
      <c r="M3702"/>
      <c r="N3702"/>
      <c r="O3702"/>
      <c r="P3702"/>
      <c r="Q3702"/>
      <c r="R3702"/>
      <c r="S3702"/>
      <c r="T3702"/>
      <c r="U3702"/>
      <c r="V3702"/>
      <c r="AB3702" s="108"/>
      <c r="AC3702" s="108"/>
    </row>
    <row r="3703" hidden="1" spans="1:29">
      <c r="A3703"/>
      <c r="B3703"/>
      <c r="C3703"/>
      <c r="D3703"/>
      <c r="E3703"/>
      <c r="F3703"/>
      <c r="G3703"/>
      <c r="H3703"/>
      <c r="I3703"/>
      <c r="J3703"/>
      <c r="K3703"/>
      <c r="L3703"/>
      <c r="M3703"/>
      <c r="N3703"/>
      <c r="O3703"/>
      <c r="P3703"/>
      <c r="Q3703"/>
      <c r="R3703"/>
      <c r="S3703"/>
      <c r="T3703"/>
      <c r="U3703"/>
      <c r="V3703"/>
      <c r="AB3703" s="108"/>
      <c r="AC3703" s="108"/>
    </row>
    <row r="3704" hidden="1" spans="1:29">
      <c r="A3704"/>
      <c r="B3704"/>
      <c r="C3704"/>
      <c r="D3704"/>
      <c r="E3704"/>
      <c r="F3704"/>
      <c r="G3704"/>
      <c r="H3704"/>
      <c r="I3704"/>
      <c r="J3704"/>
      <c r="K3704"/>
      <c r="L3704"/>
      <c r="M3704"/>
      <c r="N3704"/>
      <c r="O3704"/>
      <c r="P3704"/>
      <c r="Q3704"/>
      <c r="R3704"/>
      <c r="S3704"/>
      <c r="T3704"/>
      <c r="U3704"/>
      <c r="V3704"/>
      <c r="AB3704" s="108"/>
      <c r="AC3704" s="108"/>
    </row>
    <row r="3705" hidden="1" spans="1:29">
      <c r="A3705"/>
      <c r="B3705"/>
      <c r="C3705"/>
      <c r="D3705"/>
      <c r="E3705"/>
      <c r="F3705"/>
      <c r="G3705"/>
      <c r="H3705"/>
      <c r="I3705"/>
      <c r="J3705"/>
      <c r="K3705"/>
      <c r="L3705"/>
      <c r="M3705"/>
      <c r="N3705"/>
      <c r="O3705"/>
      <c r="P3705"/>
      <c r="Q3705"/>
      <c r="R3705"/>
      <c r="S3705"/>
      <c r="T3705"/>
      <c r="U3705"/>
      <c r="V3705"/>
      <c r="AB3705" s="108"/>
      <c r="AC3705" s="108"/>
    </row>
    <row r="3706" hidden="1" spans="1:29">
      <c r="A3706"/>
      <c r="B3706"/>
      <c r="C3706"/>
      <c r="D3706"/>
      <c r="E3706"/>
      <c r="F3706"/>
      <c r="G3706"/>
      <c r="H3706"/>
      <c r="I3706"/>
      <c r="J3706"/>
      <c r="K3706"/>
      <c r="L3706"/>
      <c r="M3706"/>
      <c r="N3706"/>
      <c r="O3706"/>
      <c r="P3706"/>
      <c r="Q3706"/>
      <c r="R3706"/>
      <c r="S3706"/>
      <c r="T3706"/>
      <c r="U3706"/>
      <c r="V3706"/>
      <c r="AB3706" s="108"/>
      <c r="AC3706" s="108"/>
    </row>
    <row r="3707" hidden="1" spans="1:29">
      <c r="A3707"/>
      <c r="B3707"/>
      <c r="C3707"/>
      <c r="D3707"/>
      <c r="E3707"/>
      <c r="F3707"/>
      <c r="G3707"/>
      <c r="H3707"/>
      <c r="I3707"/>
      <c r="J3707"/>
      <c r="K3707"/>
      <c r="L3707"/>
      <c r="M3707"/>
      <c r="N3707"/>
      <c r="O3707"/>
      <c r="P3707"/>
      <c r="Q3707"/>
      <c r="R3707"/>
      <c r="S3707"/>
      <c r="T3707"/>
      <c r="U3707"/>
      <c r="V3707"/>
      <c r="AB3707" s="108"/>
      <c r="AC3707" s="108"/>
    </row>
    <row r="3708" hidden="1" spans="1:29">
      <c r="A3708"/>
      <c r="B3708"/>
      <c r="C3708"/>
      <c r="D3708"/>
      <c r="E3708"/>
      <c r="F3708"/>
      <c r="G3708"/>
      <c r="H3708"/>
      <c r="I3708"/>
      <c r="J3708"/>
      <c r="K3708"/>
      <c r="L3708"/>
      <c r="M3708"/>
      <c r="N3708"/>
      <c r="O3708"/>
      <c r="P3708"/>
      <c r="Q3708"/>
      <c r="R3708"/>
      <c r="S3708"/>
      <c r="T3708"/>
      <c r="U3708"/>
      <c r="V3708"/>
      <c r="AB3708" s="108"/>
      <c r="AC3708" s="108"/>
    </row>
    <row r="3709" hidden="1" spans="1:29">
      <c r="A3709"/>
      <c r="B3709"/>
      <c r="C3709"/>
      <c r="D3709"/>
      <c r="E3709"/>
      <c r="F3709"/>
      <c r="G3709"/>
      <c r="H3709"/>
      <c r="I3709"/>
      <c r="J3709"/>
      <c r="K3709"/>
      <c r="L3709"/>
      <c r="M3709"/>
      <c r="N3709"/>
      <c r="O3709"/>
      <c r="P3709"/>
      <c r="Q3709"/>
      <c r="R3709"/>
      <c r="S3709"/>
      <c r="T3709"/>
      <c r="U3709"/>
      <c r="V3709"/>
      <c r="AB3709" s="108"/>
      <c r="AC3709" s="108"/>
    </row>
    <row r="3710" hidden="1" spans="1:29">
      <c r="A3710"/>
      <c r="B3710"/>
      <c r="C3710"/>
      <c r="D3710"/>
      <c r="E3710"/>
      <c r="F3710"/>
      <c r="G3710"/>
      <c r="H3710"/>
      <c r="I3710"/>
      <c r="J3710"/>
      <c r="K3710"/>
      <c r="L3710"/>
      <c r="M3710"/>
      <c r="N3710"/>
      <c r="O3710"/>
      <c r="P3710"/>
      <c r="Q3710"/>
      <c r="R3710"/>
      <c r="S3710"/>
      <c r="T3710"/>
      <c r="U3710"/>
      <c r="V3710"/>
      <c r="AB3710" s="108"/>
      <c r="AC3710" s="108"/>
    </row>
    <row r="3711" hidden="1" spans="1:29">
      <c r="A3711"/>
      <c r="B3711"/>
      <c r="C3711"/>
      <c r="D3711"/>
      <c r="E3711"/>
      <c r="F3711"/>
      <c r="G3711"/>
      <c r="H3711"/>
      <c r="I3711"/>
      <c r="J3711"/>
      <c r="K3711"/>
      <c r="L3711"/>
      <c r="M3711"/>
      <c r="N3711"/>
      <c r="O3711"/>
      <c r="P3711"/>
      <c r="Q3711"/>
      <c r="R3711"/>
      <c r="S3711"/>
      <c r="T3711"/>
      <c r="U3711"/>
      <c r="V3711"/>
      <c r="AB3711" s="108"/>
      <c r="AC3711" s="108"/>
    </row>
    <row r="3712" hidden="1" spans="1:29">
      <c r="A3712"/>
      <c r="B3712"/>
      <c r="C3712"/>
      <c r="D3712"/>
      <c r="E3712"/>
      <c r="F3712"/>
      <c r="G3712"/>
      <c r="H3712"/>
      <c r="I3712"/>
      <c r="J3712"/>
      <c r="K3712"/>
      <c r="L3712"/>
      <c r="M3712"/>
      <c r="N3712"/>
      <c r="O3712"/>
      <c r="P3712"/>
      <c r="Q3712"/>
      <c r="R3712"/>
      <c r="S3712"/>
      <c r="T3712"/>
      <c r="U3712"/>
      <c r="V3712"/>
      <c r="AB3712" s="108"/>
      <c r="AC3712" s="108"/>
    </row>
    <row r="3713" hidden="1" spans="1:29">
      <c r="A3713"/>
      <c r="B3713"/>
      <c r="C3713"/>
      <c r="D3713"/>
      <c r="E3713"/>
      <c r="F3713"/>
      <c r="G3713"/>
      <c r="H3713"/>
      <c r="I3713"/>
      <c r="J3713"/>
      <c r="K3713"/>
      <c r="L3713"/>
      <c r="M3713"/>
      <c r="N3713"/>
      <c r="O3713"/>
      <c r="P3713"/>
      <c r="Q3713"/>
      <c r="R3713"/>
      <c r="S3713"/>
      <c r="T3713"/>
      <c r="U3713"/>
      <c r="V3713"/>
      <c r="AB3713" s="108"/>
      <c r="AC3713" s="108"/>
    </row>
    <row r="3714" hidden="1" spans="1:29">
      <c r="A3714"/>
      <c r="B3714"/>
      <c r="C3714"/>
      <c r="D3714"/>
      <c r="E3714"/>
      <c r="F3714"/>
      <c r="G3714"/>
      <c r="H3714"/>
      <c r="I3714"/>
      <c r="J3714"/>
      <c r="K3714"/>
      <c r="L3714"/>
      <c r="M3714"/>
      <c r="N3714"/>
      <c r="O3714"/>
      <c r="P3714"/>
      <c r="Q3714"/>
      <c r="R3714"/>
      <c r="S3714"/>
      <c r="T3714"/>
      <c r="U3714"/>
      <c r="V3714"/>
      <c r="AB3714" s="108"/>
      <c r="AC3714" s="108"/>
    </row>
    <row r="3715" hidden="1" spans="1:29">
      <c r="A3715"/>
      <c r="B3715"/>
      <c r="C3715"/>
      <c r="D3715"/>
      <c r="E3715"/>
      <c r="F3715"/>
      <c r="G3715"/>
      <c r="H3715"/>
      <c r="I3715"/>
      <c r="J3715"/>
      <c r="K3715"/>
      <c r="L3715"/>
      <c r="M3715"/>
      <c r="N3715"/>
      <c r="O3715"/>
      <c r="P3715"/>
      <c r="Q3715"/>
      <c r="R3715"/>
      <c r="S3715"/>
      <c r="T3715"/>
      <c r="U3715"/>
      <c r="V3715"/>
      <c r="AB3715" s="108"/>
      <c r="AC3715" s="108"/>
    </row>
    <row r="3716" hidden="1" spans="1:29">
      <c r="A3716"/>
      <c r="B3716"/>
      <c r="C3716"/>
      <c r="D3716"/>
      <c r="E3716"/>
      <c r="F3716"/>
      <c r="G3716"/>
      <c r="H3716"/>
      <c r="I3716"/>
      <c r="J3716"/>
      <c r="K3716"/>
      <c r="L3716"/>
      <c r="M3716"/>
      <c r="N3716"/>
      <c r="O3716"/>
      <c r="P3716"/>
      <c r="Q3716"/>
      <c r="R3716"/>
      <c r="S3716"/>
      <c r="T3716"/>
      <c r="U3716"/>
      <c r="V3716"/>
      <c r="AB3716" s="108"/>
      <c r="AC3716" s="108"/>
    </row>
    <row r="3717" hidden="1" spans="1:29">
      <c r="A3717"/>
      <c r="B3717"/>
      <c r="C3717"/>
      <c r="D3717"/>
      <c r="E3717"/>
      <c r="F3717"/>
      <c r="G3717"/>
      <c r="H3717"/>
      <c r="I3717"/>
      <c r="J3717"/>
      <c r="K3717"/>
      <c r="L3717"/>
      <c r="M3717"/>
      <c r="N3717"/>
      <c r="O3717"/>
      <c r="P3717"/>
      <c r="Q3717"/>
      <c r="R3717"/>
      <c r="S3717"/>
      <c r="T3717"/>
      <c r="U3717"/>
      <c r="V3717"/>
      <c r="AB3717" s="108"/>
      <c r="AC3717" s="108"/>
    </row>
    <row r="3718" hidden="1" spans="1:29">
      <c r="A3718"/>
      <c r="B3718"/>
      <c r="C3718"/>
      <c r="D3718"/>
      <c r="E3718"/>
      <c r="F3718"/>
      <c r="G3718"/>
      <c r="H3718"/>
      <c r="I3718"/>
      <c r="J3718"/>
      <c r="K3718"/>
      <c r="L3718"/>
      <c r="M3718"/>
      <c r="N3718"/>
      <c r="O3718"/>
      <c r="P3718"/>
      <c r="Q3718"/>
      <c r="R3718"/>
      <c r="S3718"/>
      <c r="T3718"/>
      <c r="U3718"/>
      <c r="V3718"/>
      <c r="AB3718" s="108"/>
      <c r="AC3718" s="108"/>
    </row>
    <row r="3719" hidden="1" spans="1:29">
      <c r="A3719"/>
      <c r="B3719"/>
      <c r="C3719"/>
      <c r="D3719"/>
      <c r="E3719"/>
      <c r="F3719"/>
      <c r="G3719"/>
      <c r="H3719"/>
      <c r="I3719"/>
      <c r="J3719"/>
      <c r="K3719"/>
      <c r="L3719"/>
      <c r="M3719"/>
      <c r="N3719"/>
      <c r="O3719"/>
      <c r="P3719"/>
      <c r="Q3719"/>
      <c r="R3719"/>
      <c r="S3719"/>
      <c r="T3719"/>
      <c r="U3719"/>
      <c r="V3719"/>
      <c r="AB3719" s="108"/>
      <c r="AC3719" s="108"/>
    </row>
    <row r="3720" hidden="1" spans="1:29">
      <c r="A3720"/>
      <c r="B3720"/>
      <c r="C3720"/>
      <c r="D3720"/>
      <c r="E3720"/>
      <c r="F3720"/>
      <c r="G3720"/>
      <c r="H3720"/>
      <c r="I3720"/>
      <c r="J3720"/>
      <c r="K3720"/>
      <c r="L3720"/>
      <c r="M3720"/>
      <c r="N3720"/>
      <c r="O3720"/>
      <c r="P3720"/>
      <c r="Q3720"/>
      <c r="R3720"/>
      <c r="S3720"/>
      <c r="T3720"/>
      <c r="U3720"/>
      <c r="V3720"/>
      <c r="AB3720" s="108"/>
      <c r="AC3720" s="108"/>
    </row>
    <row r="3721" hidden="1" spans="1:29">
      <c r="A3721"/>
      <c r="B3721"/>
      <c r="C3721"/>
      <c r="D3721"/>
      <c r="E3721"/>
      <c r="F3721"/>
      <c r="G3721"/>
      <c r="H3721"/>
      <c r="I3721"/>
      <c r="J3721"/>
      <c r="K3721"/>
      <c r="L3721"/>
      <c r="M3721"/>
      <c r="N3721"/>
      <c r="O3721"/>
      <c r="P3721"/>
      <c r="Q3721"/>
      <c r="R3721"/>
      <c r="S3721"/>
      <c r="T3721"/>
      <c r="U3721"/>
      <c r="V3721"/>
      <c r="AB3721" s="108"/>
      <c r="AC3721" s="108"/>
    </row>
    <row r="3722" hidden="1" spans="1:29">
      <c r="A3722"/>
      <c r="B3722"/>
      <c r="C3722"/>
      <c r="D3722"/>
      <c r="E3722"/>
      <c r="F3722"/>
      <c r="G3722"/>
      <c r="H3722"/>
      <c r="I3722"/>
      <c r="J3722"/>
      <c r="K3722"/>
      <c r="L3722"/>
      <c r="M3722"/>
      <c r="N3722"/>
      <c r="O3722"/>
      <c r="P3722"/>
      <c r="Q3722"/>
      <c r="R3722"/>
      <c r="S3722"/>
      <c r="T3722"/>
      <c r="U3722"/>
      <c r="V3722"/>
      <c r="AB3722" s="108"/>
      <c r="AC3722" s="108"/>
    </row>
    <row r="3723" hidden="1" spans="1:29">
      <c r="A3723"/>
      <c r="B3723"/>
      <c r="C3723"/>
      <c r="D3723"/>
      <c r="E3723"/>
      <c r="F3723"/>
      <c r="G3723"/>
      <c r="H3723"/>
      <c r="I3723"/>
      <c r="J3723"/>
      <c r="K3723"/>
      <c r="L3723"/>
      <c r="M3723"/>
      <c r="N3723"/>
      <c r="O3723"/>
      <c r="P3723"/>
      <c r="Q3723"/>
      <c r="R3723"/>
      <c r="S3723"/>
      <c r="T3723"/>
      <c r="U3723"/>
      <c r="V3723"/>
      <c r="AB3723" s="108"/>
      <c r="AC3723" s="108"/>
    </row>
    <row r="3724" hidden="1" spans="1:29">
      <c r="A3724"/>
      <c r="B3724"/>
      <c r="C3724"/>
      <c r="D3724"/>
      <c r="E3724"/>
      <c r="F3724"/>
      <c r="G3724"/>
      <c r="H3724"/>
      <c r="I3724"/>
      <c r="J3724"/>
      <c r="K3724"/>
      <c r="L3724"/>
      <c r="M3724"/>
      <c r="N3724"/>
      <c r="O3724"/>
      <c r="P3724"/>
      <c r="Q3724"/>
      <c r="R3724"/>
      <c r="S3724"/>
      <c r="T3724"/>
      <c r="U3724"/>
      <c r="V3724"/>
      <c r="AB3724" s="108"/>
      <c r="AC3724" s="108"/>
    </row>
    <row r="3725" hidden="1" spans="1:29">
      <c r="A3725"/>
      <c r="B3725"/>
      <c r="C3725"/>
      <c r="D3725"/>
      <c r="E3725"/>
      <c r="F3725"/>
      <c r="G3725"/>
      <c r="H3725"/>
      <c r="I3725"/>
      <c r="J3725"/>
      <c r="K3725"/>
      <c r="L3725"/>
      <c r="M3725"/>
      <c r="N3725"/>
      <c r="O3725"/>
      <c r="P3725"/>
      <c r="Q3725"/>
      <c r="R3725"/>
      <c r="S3725"/>
      <c r="T3725"/>
      <c r="U3725"/>
      <c r="V3725"/>
      <c r="AB3725" s="108"/>
      <c r="AC3725" s="108"/>
    </row>
    <row r="3726" hidden="1" spans="1:29">
      <c r="A3726"/>
      <c r="B3726"/>
      <c r="C3726"/>
      <c r="D3726"/>
      <c r="E3726"/>
      <c r="F3726"/>
      <c r="G3726"/>
      <c r="H3726"/>
      <c r="I3726"/>
      <c r="J3726"/>
      <c r="K3726"/>
      <c r="L3726"/>
      <c r="M3726"/>
      <c r="N3726"/>
      <c r="O3726"/>
      <c r="P3726"/>
      <c r="Q3726"/>
      <c r="R3726"/>
      <c r="S3726"/>
      <c r="T3726"/>
      <c r="U3726"/>
      <c r="V3726"/>
      <c r="AB3726" s="108"/>
      <c r="AC3726" s="108"/>
    </row>
    <row r="3727" hidden="1" spans="1:29">
      <c r="A3727"/>
      <c r="B3727"/>
      <c r="C3727"/>
      <c r="D3727"/>
      <c r="E3727"/>
      <c r="F3727"/>
      <c r="G3727"/>
      <c r="H3727"/>
      <c r="I3727"/>
      <c r="J3727"/>
      <c r="K3727"/>
      <c r="L3727"/>
      <c r="M3727"/>
      <c r="N3727"/>
      <c r="O3727"/>
      <c r="P3727"/>
      <c r="Q3727"/>
      <c r="R3727"/>
      <c r="S3727"/>
      <c r="T3727"/>
      <c r="U3727"/>
      <c r="V3727"/>
      <c r="AB3727" s="108"/>
      <c r="AC3727" s="108"/>
    </row>
    <row r="3728" hidden="1" spans="1:29">
      <c r="A3728"/>
      <c r="B3728"/>
      <c r="C3728"/>
      <c r="D3728"/>
      <c r="E3728"/>
      <c r="F3728"/>
      <c r="G3728"/>
      <c r="H3728"/>
      <c r="I3728"/>
      <c r="J3728"/>
      <c r="K3728"/>
      <c r="L3728"/>
      <c r="M3728"/>
      <c r="N3728"/>
      <c r="O3728"/>
      <c r="P3728"/>
      <c r="Q3728"/>
      <c r="R3728"/>
      <c r="S3728"/>
      <c r="T3728"/>
      <c r="U3728"/>
      <c r="V3728"/>
      <c r="AB3728" s="108"/>
      <c r="AC3728" s="108"/>
    </row>
    <row r="3729" hidden="1" spans="1:29">
      <c r="A3729"/>
      <c r="B3729"/>
      <c r="C3729"/>
      <c r="D3729"/>
      <c r="E3729"/>
      <c r="F3729"/>
      <c r="G3729"/>
      <c r="H3729"/>
      <c r="I3729"/>
      <c r="J3729"/>
      <c r="K3729"/>
      <c r="L3729"/>
      <c r="M3729"/>
      <c r="N3729"/>
      <c r="O3729"/>
      <c r="P3729"/>
      <c r="Q3729"/>
      <c r="R3729"/>
      <c r="S3729"/>
      <c r="T3729"/>
      <c r="U3729"/>
      <c r="V3729"/>
      <c r="AB3729" s="108"/>
      <c r="AC3729" s="108"/>
    </row>
    <row r="3730" hidden="1" spans="1:29">
      <c r="A3730"/>
      <c r="B3730"/>
      <c r="C3730"/>
      <c r="D3730"/>
      <c r="E3730"/>
      <c r="F3730"/>
      <c r="G3730"/>
      <c r="H3730"/>
      <c r="I3730"/>
      <c r="J3730"/>
      <c r="K3730"/>
      <c r="L3730"/>
      <c r="M3730"/>
      <c r="N3730"/>
      <c r="O3730"/>
      <c r="P3730"/>
      <c r="Q3730"/>
      <c r="R3730"/>
      <c r="S3730"/>
      <c r="T3730"/>
      <c r="U3730"/>
      <c r="V3730"/>
      <c r="AB3730" s="108"/>
      <c r="AC3730" s="108"/>
    </row>
    <row r="3731" hidden="1" spans="1:29">
      <c r="A3731"/>
      <c r="B3731"/>
      <c r="C3731"/>
      <c r="D3731"/>
      <c r="E3731"/>
      <c r="F3731"/>
      <c r="G3731"/>
      <c r="H3731"/>
      <c r="I3731"/>
      <c r="J3731"/>
      <c r="K3731"/>
      <c r="L3731"/>
      <c r="M3731"/>
      <c r="N3731"/>
      <c r="O3731"/>
      <c r="P3731"/>
      <c r="Q3731"/>
      <c r="R3731"/>
      <c r="S3731"/>
      <c r="T3731"/>
      <c r="U3731"/>
      <c r="V3731"/>
      <c r="AB3731" s="108"/>
      <c r="AC3731" s="108"/>
    </row>
    <row r="3732" hidden="1" spans="1:29">
      <c r="A3732"/>
      <c r="B3732"/>
      <c r="C3732"/>
      <c r="D3732"/>
      <c r="E3732"/>
      <c r="F3732"/>
      <c r="G3732"/>
      <c r="H3732"/>
      <c r="I3732"/>
      <c r="J3732"/>
      <c r="K3732"/>
      <c r="L3732"/>
      <c r="M3732"/>
      <c r="N3732"/>
      <c r="O3732"/>
      <c r="P3732"/>
      <c r="Q3732"/>
      <c r="R3732"/>
      <c r="S3732"/>
      <c r="T3732"/>
      <c r="U3732"/>
      <c r="V3732"/>
      <c r="AB3732" s="108"/>
      <c r="AC3732" s="108"/>
    </row>
    <row r="3733" hidden="1" spans="1:29">
      <c r="A3733"/>
      <c r="B3733"/>
      <c r="C3733"/>
      <c r="D3733"/>
      <c r="E3733"/>
      <c r="F3733"/>
      <c r="G3733"/>
      <c r="H3733"/>
      <c r="I3733"/>
      <c r="J3733"/>
      <c r="K3733"/>
      <c r="L3733"/>
      <c r="M3733"/>
      <c r="N3733"/>
      <c r="O3733"/>
      <c r="P3733"/>
      <c r="Q3733"/>
      <c r="R3733"/>
      <c r="S3733"/>
      <c r="T3733"/>
      <c r="U3733"/>
      <c r="V3733"/>
      <c r="AB3733" s="108"/>
      <c r="AC3733" s="108"/>
    </row>
    <row r="3734" hidden="1" spans="1:29">
      <c r="A3734"/>
      <c r="B3734"/>
      <c r="C3734"/>
      <c r="D3734"/>
      <c r="E3734"/>
      <c r="F3734"/>
      <c r="G3734"/>
      <c r="H3734"/>
      <c r="I3734"/>
      <c r="J3734"/>
      <c r="K3734"/>
      <c r="L3734"/>
      <c r="M3734"/>
      <c r="N3734"/>
      <c r="O3734"/>
      <c r="P3734"/>
      <c r="Q3734"/>
      <c r="R3734"/>
      <c r="S3734"/>
      <c r="T3734"/>
      <c r="U3734"/>
      <c r="V3734"/>
      <c r="AB3734" s="108"/>
      <c r="AC3734" s="108"/>
    </row>
    <row r="3735" hidden="1" spans="1:29">
      <c r="A3735"/>
      <c r="B3735"/>
      <c r="C3735"/>
      <c r="D3735"/>
      <c r="E3735"/>
      <c r="F3735"/>
      <c r="G3735"/>
      <c r="H3735"/>
      <c r="I3735"/>
      <c r="J3735"/>
      <c r="K3735"/>
      <c r="L3735"/>
      <c r="M3735"/>
      <c r="N3735"/>
      <c r="O3735"/>
      <c r="P3735"/>
      <c r="Q3735"/>
      <c r="R3735"/>
      <c r="S3735"/>
      <c r="T3735"/>
      <c r="U3735"/>
      <c r="V3735"/>
      <c r="AB3735" s="108"/>
      <c r="AC3735" s="108"/>
    </row>
    <row r="3736" hidden="1" spans="1:29">
      <c r="A3736"/>
      <c r="B3736"/>
      <c r="C3736"/>
      <c r="D3736"/>
      <c r="E3736"/>
      <c r="F3736"/>
      <c r="G3736"/>
      <c r="H3736"/>
      <c r="I3736"/>
      <c r="J3736"/>
      <c r="K3736"/>
      <c r="L3736"/>
      <c r="M3736"/>
      <c r="N3736"/>
      <c r="O3736"/>
      <c r="P3736"/>
      <c r="Q3736"/>
      <c r="R3736"/>
      <c r="S3736"/>
      <c r="T3736"/>
      <c r="U3736"/>
      <c r="V3736"/>
      <c r="AB3736" s="108"/>
      <c r="AC3736" s="108"/>
    </row>
    <row r="3737" hidden="1" spans="1:29">
      <c r="A3737"/>
      <c r="B3737"/>
      <c r="C3737"/>
      <c r="D3737"/>
      <c r="E3737"/>
      <c r="F3737"/>
      <c r="G3737"/>
      <c r="H3737"/>
      <c r="I3737"/>
      <c r="J3737"/>
      <c r="K3737"/>
      <c r="L3737"/>
      <c r="M3737"/>
      <c r="N3737"/>
      <c r="O3737"/>
      <c r="P3737"/>
      <c r="Q3737"/>
      <c r="R3737"/>
      <c r="S3737"/>
      <c r="T3737"/>
      <c r="U3737"/>
      <c r="V3737"/>
      <c r="AB3737" s="108"/>
      <c r="AC3737" s="108"/>
    </row>
    <row r="3738" hidden="1" spans="1:29">
      <c r="A3738"/>
      <c r="B3738"/>
      <c r="C3738"/>
      <c r="D3738"/>
      <c r="E3738"/>
      <c r="F3738"/>
      <c r="G3738"/>
      <c r="H3738"/>
      <c r="I3738"/>
      <c r="J3738"/>
      <c r="K3738"/>
      <c r="L3738"/>
      <c r="M3738"/>
      <c r="N3738"/>
      <c r="O3738"/>
      <c r="P3738"/>
      <c r="Q3738"/>
      <c r="R3738"/>
      <c r="S3738"/>
      <c r="T3738"/>
      <c r="U3738"/>
      <c r="V3738"/>
      <c r="AB3738" s="108"/>
      <c r="AC3738" s="108"/>
    </row>
    <row r="3739" hidden="1" spans="1:29">
      <c r="A3739"/>
      <c r="B3739"/>
      <c r="C3739"/>
      <c r="D3739"/>
      <c r="E3739"/>
      <c r="F3739"/>
      <c r="G3739"/>
      <c r="H3739"/>
      <c r="I3739"/>
      <c r="J3739"/>
      <c r="K3739"/>
      <c r="L3739"/>
      <c r="M3739"/>
      <c r="N3739"/>
      <c r="O3739"/>
      <c r="P3739"/>
      <c r="Q3739"/>
      <c r="R3739"/>
      <c r="S3739"/>
      <c r="T3739"/>
      <c r="U3739"/>
      <c r="V3739"/>
      <c r="AB3739" s="108"/>
      <c r="AC3739" s="108"/>
    </row>
    <row r="3740" hidden="1" spans="1:29">
      <c r="A3740"/>
      <c r="B3740"/>
      <c r="C3740"/>
      <c r="D3740"/>
      <c r="E3740"/>
      <c r="F3740"/>
      <c r="G3740"/>
      <c r="H3740"/>
      <c r="I3740"/>
      <c r="J3740"/>
      <c r="K3740"/>
      <c r="L3740"/>
      <c r="M3740"/>
      <c r="N3740"/>
      <c r="O3740"/>
      <c r="P3740"/>
      <c r="Q3740"/>
      <c r="R3740"/>
      <c r="S3740"/>
      <c r="T3740"/>
      <c r="U3740"/>
      <c r="V3740"/>
      <c r="AB3740" s="108"/>
      <c r="AC3740" s="108"/>
    </row>
    <row r="3741" hidden="1" spans="1:29">
      <c r="A3741"/>
      <c r="B3741"/>
      <c r="C3741"/>
      <c r="D3741"/>
      <c r="E3741"/>
      <c r="F3741"/>
      <c r="G3741"/>
      <c r="H3741"/>
      <c r="I3741"/>
      <c r="J3741"/>
      <c r="K3741"/>
      <c r="L3741"/>
      <c r="M3741"/>
      <c r="N3741"/>
      <c r="O3741"/>
      <c r="P3741"/>
      <c r="Q3741"/>
      <c r="R3741"/>
      <c r="S3741"/>
      <c r="T3741"/>
      <c r="U3741"/>
      <c r="V3741"/>
      <c r="AB3741" s="108"/>
      <c r="AC3741" s="108"/>
    </row>
    <row r="3742" hidden="1" spans="1:29">
      <c r="A3742"/>
      <c r="B3742"/>
      <c r="C3742"/>
      <c r="D3742"/>
      <c r="E3742"/>
      <c r="F3742"/>
      <c r="G3742"/>
      <c r="H3742"/>
      <c r="I3742"/>
      <c r="J3742"/>
      <c r="K3742"/>
      <c r="L3742"/>
      <c r="M3742"/>
      <c r="N3742"/>
      <c r="O3742"/>
      <c r="P3742"/>
      <c r="Q3742"/>
      <c r="R3742"/>
      <c r="S3742"/>
      <c r="T3742"/>
      <c r="U3742"/>
      <c r="V3742"/>
      <c r="AB3742" s="108"/>
      <c r="AC3742" s="108"/>
    </row>
    <row r="3743" hidden="1" spans="1:29">
      <c r="A3743"/>
      <c r="B3743"/>
      <c r="C3743"/>
      <c r="D3743"/>
      <c r="E3743"/>
      <c r="F3743"/>
      <c r="G3743"/>
      <c r="H3743"/>
      <c r="I3743"/>
      <c r="J3743"/>
      <c r="K3743"/>
      <c r="L3743"/>
      <c r="M3743"/>
      <c r="N3743"/>
      <c r="O3743"/>
      <c r="P3743"/>
      <c r="Q3743"/>
      <c r="R3743"/>
      <c r="S3743"/>
      <c r="T3743"/>
      <c r="U3743"/>
      <c r="V3743"/>
      <c r="AB3743" s="108"/>
      <c r="AC3743" s="108"/>
    </row>
    <row r="3744" hidden="1" spans="1:29">
      <c r="A3744"/>
      <c r="B3744"/>
      <c r="C3744"/>
      <c r="D3744"/>
      <c r="E3744"/>
      <c r="F3744"/>
      <c r="G3744"/>
      <c r="H3744"/>
      <c r="I3744"/>
      <c r="J3744"/>
      <c r="K3744"/>
      <c r="L3744"/>
      <c r="M3744"/>
      <c r="N3744"/>
      <c r="O3744"/>
      <c r="P3744"/>
      <c r="Q3744"/>
      <c r="R3744"/>
      <c r="S3744"/>
      <c r="T3744"/>
      <c r="U3744"/>
      <c r="V3744"/>
      <c r="AB3744" s="108"/>
      <c r="AC3744" s="108"/>
    </row>
    <row r="3745" hidden="1" spans="1:29">
      <c r="A3745"/>
      <c r="B3745"/>
      <c r="C3745"/>
      <c r="D3745"/>
      <c r="E3745"/>
      <c r="F3745"/>
      <c r="G3745"/>
      <c r="H3745"/>
      <c r="I3745"/>
      <c r="J3745"/>
      <c r="K3745"/>
      <c r="L3745"/>
      <c r="M3745"/>
      <c r="N3745"/>
      <c r="O3745"/>
      <c r="P3745"/>
      <c r="Q3745"/>
      <c r="R3745"/>
      <c r="S3745"/>
      <c r="T3745"/>
      <c r="U3745"/>
      <c r="V3745"/>
      <c r="AB3745" s="108"/>
      <c r="AC3745" s="108"/>
    </row>
    <row r="3746" hidden="1" spans="1:29">
      <c r="A3746"/>
      <c r="B3746"/>
      <c r="C3746"/>
      <c r="D3746"/>
      <c r="E3746"/>
      <c r="F3746"/>
      <c r="G3746"/>
      <c r="H3746"/>
      <c r="I3746"/>
      <c r="J3746"/>
      <c r="K3746"/>
      <c r="L3746"/>
      <c r="M3746"/>
      <c r="N3746"/>
      <c r="O3746"/>
      <c r="P3746"/>
      <c r="Q3746"/>
      <c r="R3746"/>
      <c r="S3746"/>
      <c r="T3746"/>
      <c r="U3746"/>
      <c r="V3746"/>
      <c r="AB3746" s="108"/>
      <c r="AC3746" s="108"/>
    </row>
    <row r="3747" hidden="1" spans="1:29">
      <c r="A3747"/>
      <c r="B3747"/>
      <c r="C3747"/>
      <c r="D3747"/>
      <c r="E3747"/>
      <c r="F3747"/>
      <c r="G3747"/>
      <c r="H3747"/>
      <c r="I3747"/>
      <c r="J3747"/>
      <c r="K3747"/>
      <c r="L3747"/>
      <c r="M3747"/>
      <c r="N3747"/>
      <c r="O3747"/>
      <c r="P3747"/>
      <c r="Q3747"/>
      <c r="R3747"/>
      <c r="S3747"/>
      <c r="T3747"/>
      <c r="U3747"/>
      <c r="V3747"/>
      <c r="AB3747" s="108"/>
      <c r="AC3747" s="108"/>
    </row>
    <row r="3748" hidden="1" spans="1:29">
      <c r="A3748"/>
      <c r="B3748"/>
      <c r="C3748"/>
      <c r="D3748"/>
      <c r="E3748"/>
      <c r="F3748"/>
      <c r="G3748"/>
      <c r="H3748"/>
      <c r="I3748"/>
      <c r="J3748"/>
      <c r="K3748"/>
      <c r="L3748"/>
      <c r="M3748"/>
      <c r="N3748"/>
      <c r="O3748"/>
      <c r="P3748"/>
      <c r="Q3748"/>
      <c r="R3748"/>
      <c r="S3748"/>
      <c r="T3748"/>
      <c r="U3748"/>
      <c r="V3748"/>
      <c r="AB3748" s="108"/>
      <c r="AC3748" s="108"/>
    </row>
    <row r="3749" hidden="1" spans="1:29">
      <c r="A3749"/>
      <c r="B3749"/>
      <c r="C3749"/>
      <c r="D3749"/>
      <c r="E3749"/>
      <c r="F3749"/>
      <c r="G3749"/>
      <c r="H3749"/>
      <c r="I3749"/>
      <c r="J3749"/>
      <c r="K3749"/>
      <c r="L3749"/>
      <c r="M3749"/>
      <c r="N3749"/>
      <c r="O3749"/>
      <c r="P3749"/>
      <c r="Q3749"/>
      <c r="R3749"/>
      <c r="S3749"/>
      <c r="T3749"/>
      <c r="U3749"/>
      <c r="V3749"/>
      <c r="AB3749" s="108"/>
      <c r="AC3749" s="108"/>
    </row>
    <row r="3750" hidden="1" spans="1:29">
      <c r="A3750"/>
      <c r="B3750"/>
      <c r="C3750"/>
      <c r="D3750"/>
      <c r="E3750"/>
      <c r="F3750"/>
      <c r="G3750"/>
      <c r="H3750"/>
      <c r="I3750"/>
      <c r="J3750"/>
      <c r="K3750"/>
      <c r="L3750"/>
      <c r="M3750"/>
      <c r="N3750"/>
      <c r="O3750"/>
      <c r="P3750"/>
      <c r="Q3750"/>
      <c r="R3750"/>
      <c r="S3750"/>
      <c r="T3750"/>
      <c r="U3750"/>
      <c r="V3750"/>
      <c r="AB3750" s="108"/>
      <c r="AC3750" s="108"/>
    </row>
    <row r="3751" hidden="1" spans="1:29">
      <c r="A3751"/>
      <c r="B3751"/>
      <c r="C3751"/>
      <c r="D3751"/>
      <c r="E3751"/>
      <c r="F3751"/>
      <c r="G3751"/>
      <c r="H3751"/>
      <c r="I3751"/>
      <c r="J3751"/>
      <c r="K3751"/>
      <c r="L3751"/>
      <c r="M3751"/>
      <c r="N3751"/>
      <c r="O3751"/>
      <c r="P3751"/>
      <c r="Q3751"/>
      <c r="R3751"/>
      <c r="S3751"/>
      <c r="T3751"/>
      <c r="U3751"/>
      <c r="V3751"/>
      <c r="AB3751" s="108"/>
      <c r="AC3751" s="108"/>
    </row>
    <row r="3752" hidden="1" spans="1:29">
      <c r="A3752"/>
      <c r="B3752"/>
      <c r="C3752"/>
      <c r="D3752"/>
      <c r="E3752"/>
      <c r="F3752"/>
      <c r="G3752"/>
      <c r="H3752"/>
      <c r="I3752"/>
      <c r="J3752"/>
      <c r="K3752"/>
      <c r="L3752"/>
      <c r="M3752"/>
      <c r="N3752"/>
      <c r="O3752"/>
      <c r="P3752"/>
      <c r="Q3752"/>
      <c r="R3752"/>
      <c r="S3752"/>
      <c r="T3752"/>
      <c r="U3752"/>
      <c r="V3752"/>
      <c r="AB3752" s="108"/>
      <c r="AC3752" s="108"/>
    </row>
    <row r="3753" hidden="1" spans="1:29">
      <c r="A3753"/>
      <c r="B3753"/>
      <c r="C3753"/>
      <c r="D3753"/>
      <c r="E3753"/>
      <c r="F3753"/>
      <c r="G3753"/>
      <c r="H3753"/>
      <c r="I3753"/>
      <c r="J3753"/>
      <c r="K3753"/>
      <c r="L3753"/>
      <c r="M3753"/>
      <c r="N3753"/>
      <c r="O3753"/>
      <c r="P3753"/>
      <c r="Q3753"/>
      <c r="R3753"/>
      <c r="S3753"/>
      <c r="T3753"/>
      <c r="U3753"/>
      <c r="V3753"/>
      <c r="AB3753" s="108"/>
      <c r="AC3753" s="108"/>
    </row>
    <row r="3754" hidden="1" spans="1:29">
      <c r="A3754"/>
      <c r="B3754"/>
      <c r="C3754"/>
      <c r="D3754"/>
      <c r="E3754"/>
      <c r="F3754"/>
      <c r="G3754"/>
      <c r="H3754"/>
      <c r="I3754"/>
      <c r="J3754"/>
      <c r="K3754"/>
      <c r="L3754"/>
      <c r="M3754"/>
      <c r="N3754"/>
      <c r="O3754"/>
      <c r="P3754"/>
      <c r="Q3754"/>
      <c r="R3754"/>
      <c r="S3754"/>
      <c r="T3754"/>
      <c r="U3754"/>
      <c r="V3754"/>
      <c r="AB3754" s="108"/>
      <c r="AC3754" s="108"/>
    </row>
    <row r="3755" hidden="1" spans="1:29">
      <c r="A3755"/>
      <c r="B3755"/>
      <c r="C3755"/>
      <c r="D3755"/>
      <c r="E3755"/>
      <c r="F3755"/>
      <c r="G3755"/>
      <c r="H3755"/>
      <c r="I3755"/>
      <c r="J3755"/>
      <c r="K3755"/>
      <c r="L3755"/>
      <c r="M3755"/>
      <c r="N3755"/>
      <c r="O3755"/>
      <c r="P3755"/>
      <c r="Q3755"/>
      <c r="R3755"/>
      <c r="S3755"/>
      <c r="T3755"/>
      <c r="U3755"/>
      <c r="V3755"/>
      <c r="AB3755" s="108"/>
      <c r="AC3755" s="108"/>
    </row>
    <row r="3756" hidden="1" spans="1:29">
      <c r="A3756"/>
      <c r="B3756"/>
      <c r="C3756"/>
      <c r="D3756"/>
      <c r="E3756"/>
      <c r="F3756"/>
      <c r="G3756"/>
      <c r="H3756"/>
      <c r="I3756"/>
      <c r="J3756"/>
      <c r="K3756"/>
      <c r="L3756"/>
      <c r="M3756"/>
      <c r="N3756"/>
      <c r="O3756"/>
      <c r="P3756"/>
      <c r="Q3756"/>
      <c r="R3756"/>
      <c r="S3756"/>
      <c r="T3756"/>
      <c r="U3756"/>
      <c r="V3756"/>
      <c r="AB3756" s="108"/>
      <c r="AC3756" s="108"/>
    </row>
    <row r="3757" hidden="1" spans="1:29">
      <c r="A3757"/>
      <c r="B3757"/>
      <c r="C3757"/>
      <c r="D3757"/>
      <c r="E3757"/>
      <c r="F3757"/>
      <c r="G3757"/>
      <c r="H3757"/>
      <c r="I3757"/>
      <c r="J3757"/>
      <c r="K3757"/>
      <c r="L3757"/>
      <c r="M3757"/>
      <c r="N3757"/>
      <c r="O3757"/>
      <c r="P3757"/>
      <c r="Q3757"/>
      <c r="R3757"/>
      <c r="S3757"/>
      <c r="T3757"/>
      <c r="U3757"/>
      <c r="V3757"/>
      <c r="AB3757" s="108"/>
      <c r="AC3757" s="108"/>
    </row>
    <row r="3758" hidden="1" spans="1:29">
      <c r="A3758"/>
      <c r="B3758"/>
      <c r="C3758"/>
      <c r="D3758"/>
      <c r="E3758"/>
      <c r="F3758"/>
      <c r="G3758"/>
      <c r="H3758"/>
      <c r="I3758"/>
      <c r="J3758"/>
      <c r="K3758"/>
      <c r="L3758"/>
      <c r="M3758"/>
      <c r="N3758"/>
      <c r="O3758"/>
      <c r="P3758"/>
      <c r="Q3758"/>
      <c r="R3758"/>
      <c r="S3758"/>
      <c r="T3758"/>
      <c r="U3758"/>
      <c r="V3758"/>
      <c r="AB3758" s="108"/>
      <c r="AC3758" s="108"/>
    </row>
    <row r="3759" hidden="1" spans="1:29">
      <c r="A3759"/>
      <c r="B3759"/>
      <c r="C3759"/>
      <c r="D3759"/>
      <c r="E3759"/>
      <c r="F3759"/>
      <c r="G3759"/>
      <c r="H3759"/>
      <c r="I3759"/>
      <c r="J3759"/>
      <c r="K3759"/>
      <c r="L3759"/>
      <c r="M3759"/>
      <c r="N3759"/>
      <c r="O3759"/>
      <c r="P3759"/>
      <c r="Q3759"/>
      <c r="R3759"/>
      <c r="S3759"/>
      <c r="T3759"/>
      <c r="U3759"/>
      <c r="V3759"/>
      <c r="AB3759" s="108"/>
      <c r="AC3759" s="108"/>
    </row>
    <row r="3760" hidden="1" spans="1:29">
      <c r="A3760"/>
      <c r="B3760"/>
      <c r="C3760"/>
      <c r="D3760"/>
      <c r="E3760"/>
      <c r="F3760"/>
      <c r="G3760"/>
      <c r="H3760"/>
      <c r="I3760"/>
      <c r="J3760"/>
      <c r="K3760"/>
      <c r="L3760"/>
      <c r="M3760"/>
      <c r="N3760"/>
      <c r="O3760"/>
      <c r="P3760"/>
      <c r="Q3760"/>
      <c r="R3760"/>
      <c r="S3760"/>
      <c r="T3760"/>
      <c r="U3760"/>
      <c r="V3760"/>
      <c r="AB3760" s="108"/>
      <c r="AC3760" s="108"/>
    </row>
    <row r="3761" hidden="1" spans="1:29">
      <c r="A3761"/>
      <c r="B3761"/>
      <c r="C3761"/>
      <c r="D3761"/>
      <c r="E3761"/>
      <c r="F3761"/>
      <c r="G3761"/>
      <c r="H3761"/>
      <c r="I3761"/>
      <c r="J3761"/>
      <c r="K3761"/>
      <c r="L3761"/>
      <c r="M3761"/>
      <c r="N3761"/>
      <c r="O3761"/>
      <c r="P3761"/>
      <c r="Q3761"/>
      <c r="R3761"/>
      <c r="S3761"/>
      <c r="T3761"/>
      <c r="U3761"/>
      <c r="V3761"/>
      <c r="AB3761" s="108"/>
      <c r="AC3761" s="108"/>
    </row>
    <row r="3762" hidden="1" spans="1:29">
      <c r="A3762"/>
      <c r="B3762"/>
      <c r="C3762"/>
      <c r="D3762"/>
      <c r="E3762"/>
      <c r="F3762"/>
      <c r="G3762"/>
      <c r="H3762"/>
      <c r="I3762"/>
      <c r="J3762"/>
      <c r="K3762"/>
      <c r="L3762"/>
      <c r="M3762"/>
      <c r="N3762"/>
      <c r="O3762"/>
      <c r="P3762"/>
      <c r="Q3762"/>
      <c r="R3762"/>
      <c r="S3762"/>
      <c r="T3762"/>
      <c r="U3762"/>
      <c r="V3762"/>
      <c r="AB3762" s="108"/>
      <c r="AC3762" s="108"/>
    </row>
    <row r="3763" hidden="1" spans="1:29">
      <c r="A3763"/>
      <c r="B3763"/>
      <c r="C3763"/>
      <c r="D3763"/>
      <c r="E3763"/>
      <c r="F3763"/>
      <c r="G3763"/>
      <c r="H3763"/>
      <c r="I3763"/>
      <c r="J3763"/>
      <c r="K3763"/>
      <c r="L3763"/>
      <c r="M3763"/>
      <c r="N3763"/>
      <c r="O3763"/>
      <c r="P3763"/>
      <c r="Q3763"/>
      <c r="R3763"/>
      <c r="S3763"/>
      <c r="T3763"/>
      <c r="U3763"/>
      <c r="V3763"/>
      <c r="AB3763" s="108"/>
      <c r="AC3763" s="108"/>
    </row>
    <row r="3764" hidden="1" spans="1:29">
      <c r="A3764"/>
      <c r="B3764"/>
      <c r="C3764"/>
      <c r="D3764"/>
      <c r="E3764"/>
      <c r="F3764"/>
      <c r="G3764"/>
      <c r="H3764"/>
      <c r="I3764"/>
      <c r="J3764"/>
      <c r="K3764"/>
      <c r="L3764"/>
      <c r="M3764"/>
      <c r="N3764"/>
      <c r="O3764"/>
      <c r="P3764"/>
      <c r="Q3764"/>
      <c r="R3764"/>
      <c r="S3764"/>
      <c r="T3764"/>
      <c r="U3764"/>
      <c r="V3764"/>
      <c r="AB3764" s="108"/>
      <c r="AC3764" s="108"/>
    </row>
    <row r="3765" hidden="1" spans="1:29">
      <c r="A3765"/>
      <c r="B3765"/>
      <c r="C3765"/>
      <c r="D3765"/>
      <c r="E3765"/>
      <c r="F3765"/>
      <c r="G3765"/>
      <c r="H3765"/>
      <c r="I3765"/>
      <c r="J3765"/>
      <c r="K3765"/>
      <c r="L3765"/>
      <c r="M3765"/>
      <c r="N3765"/>
      <c r="O3765"/>
      <c r="P3765"/>
      <c r="Q3765"/>
      <c r="R3765"/>
      <c r="S3765"/>
      <c r="T3765"/>
      <c r="U3765"/>
      <c r="V3765"/>
      <c r="AB3765" s="108"/>
      <c r="AC3765" s="108"/>
    </row>
    <row r="3766" hidden="1" spans="1:29">
      <c r="A3766"/>
      <c r="B3766"/>
      <c r="C3766"/>
      <c r="D3766"/>
      <c r="E3766"/>
      <c r="F3766"/>
      <c r="G3766"/>
      <c r="H3766"/>
      <c r="I3766"/>
      <c r="J3766"/>
      <c r="K3766"/>
      <c r="L3766"/>
      <c r="M3766"/>
      <c r="N3766"/>
      <c r="O3766"/>
      <c r="P3766"/>
      <c r="Q3766"/>
      <c r="R3766"/>
      <c r="S3766"/>
      <c r="T3766"/>
      <c r="U3766"/>
      <c r="V3766"/>
      <c r="AB3766" s="108"/>
      <c r="AC3766" s="108"/>
    </row>
    <row r="3767" hidden="1" spans="1:29">
      <c r="A3767"/>
      <c r="B3767"/>
      <c r="C3767"/>
      <c r="D3767"/>
      <c r="E3767"/>
      <c r="F3767"/>
      <c r="G3767"/>
      <c r="H3767"/>
      <c r="I3767"/>
      <c r="J3767"/>
      <c r="K3767"/>
      <c r="L3767"/>
      <c r="M3767"/>
      <c r="N3767"/>
      <c r="O3767"/>
      <c r="P3767"/>
      <c r="Q3767"/>
      <c r="R3767"/>
      <c r="S3767"/>
      <c r="T3767"/>
      <c r="U3767"/>
      <c r="V3767"/>
      <c r="AB3767" s="108"/>
      <c r="AC3767" s="108"/>
    </row>
    <row r="3768" hidden="1" spans="1:29">
      <c r="A3768"/>
      <c r="B3768"/>
      <c r="C3768"/>
      <c r="D3768"/>
      <c r="E3768"/>
      <c r="F3768"/>
      <c r="G3768"/>
      <c r="H3768"/>
      <c r="I3768"/>
      <c r="J3768"/>
      <c r="K3768"/>
      <c r="L3768"/>
      <c r="M3768"/>
      <c r="N3768"/>
      <c r="O3768"/>
      <c r="P3768"/>
      <c r="Q3768"/>
      <c r="R3768"/>
      <c r="S3768"/>
      <c r="T3768"/>
      <c r="U3768"/>
      <c r="V3768"/>
      <c r="AB3768" s="108"/>
      <c r="AC3768" s="108"/>
    </row>
    <row r="3769" hidden="1" spans="1:29">
      <c r="A3769"/>
      <c r="B3769"/>
      <c r="C3769"/>
      <c r="D3769"/>
      <c r="E3769"/>
      <c r="F3769"/>
      <c r="G3769"/>
      <c r="H3769"/>
      <c r="I3769"/>
      <c r="J3769"/>
      <c r="K3769"/>
      <c r="L3769"/>
      <c r="M3769"/>
      <c r="N3769"/>
      <c r="O3769"/>
      <c r="P3769"/>
      <c r="Q3769"/>
      <c r="R3769"/>
      <c r="S3769"/>
      <c r="T3769"/>
      <c r="U3769"/>
      <c r="V3769"/>
      <c r="AB3769" s="108"/>
      <c r="AC3769" s="108"/>
    </row>
    <row r="3770" hidden="1" spans="1:29">
      <c r="A3770"/>
      <c r="B3770"/>
      <c r="C3770"/>
      <c r="D3770"/>
      <c r="E3770"/>
      <c r="F3770"/>
      <c r="G3770"/>
      <c r="H3770"/>
      <c r="I3770"/>
      <c r="J3770"/>
      <c r="K3770"/>
      <c r="L3770"/>
      <c r="M3770"/>
      <c r="N3770"/>
      <c r="O3770"/>
      <c r="P3770"/>
      <c r="Q3770"/>
      <c r="R3770"/>
      <c r="S3770"/>
      <c r="T3770"/>
      <c r="U3770"/>
      <c r="V3770"/>
      <c r="AB3770" s="108"/>
      <c r="AC3770" s="108"/>
    </row>
    <row r="3771" hidden="1" spans="1:29">
      <c r="A3771"/>
      <c r="B3771"/>
      <c r="C3771"/>
      <c r="D3771"/>
      <c r="E3771"/>
      <c r="F3771"/>
      <c r="G3771"/>
      <c r="H3771"/>
      <c r="I3771"/>
      <c r="J3771"/>
      <c r="K3771"/>
      <c r="L3771"/>
      <c r="M3771"/>
      <c r="N3771"/>
      <c r="O3771"/>
      <c r="P3771"/>
      <c r="Q3771"/>
      <c r="R3771"/>
      <c r="S3771"/>
      <c r="T3771"/>
      <c r="U3771"/>
      <c r="V3771"/>
      <c r="AB3771" s="108"/>
      <c r="AC3771" s="108"/>
    </row>
    <row r="3772" hidden="1" spans="1:29">
      <c r="A3772"/>
      <c r="B3772"/>
      <c r="C3772"/>
      <c r="D3772"/>
      <c r="E3772"/>
      <c r="F3772"/>
      <c r="G3772"/>
      <c r="H3772"/>
      <c r="I3772"/>
      <c r="J3772"/>
      <c r="K3772"/>
      <c r="L3772"/>
      <c r="M3772"/>
      <c r="N3772"/>
      <c r="O3772"/>
      <c r="P3772"/>
      <c r="Q3772"/>
      <c r="R3772"/>
      <c r="S3772"/>
      <c r="T3772"/>
      <c r="U3772"/>
      <c r="V3772"/>
      <c r="AB3772" s="108"/>
      <c r="AC3772" s="108"/>
    </row>
    <row r="3773" hidden="1" spans="1:29">
      <c r="A3773"/>
      <c r="B3773"/>
      <c r="C3773"/>
      <c r="D3773"/>
      <c r="E3773"/>
      <c r="F3773"/>
      <c r="G3773"/>
      <c r="H3773"/>
      <c r="I3773"/>
      <c r="J3773"/>
      <c r="K3773"/>
      <c r="L3773"/>
      <c r="M3773"/>
      <c r="N3773"/>
      <c r="O3773"/>
      <c r="P3773"/>
      <c r="Q3773"/>
      <c r="R3773"/>
      <c r="S3773"/>
      <c r="T3773"/>
      <c r="U3773"/>
      <c r="V3773"/>
      <c r="AB3773" s="108"/>
      <c r="AC3773" s="108"/>
    </row>
    <row r="3774" hidden="1" spans="1:29">
      <c r="A3774"/>
      <c r="B3774"/>
      <c r="C3774"/>
      <c r="D3774"/>
      <c r="E3774"/>
      <c r="F3774"/>
      <c r="G3774"/>
      <c r="H3774"/>
      <c r="I3774"/>
      <c r="J3774"/>
      <c r="K3774"/>
      <c r="L3774"/>
      <c r="M3774"/>
      <c r="N3774"/>
      <c r="O3774"/>
      <c r="P3774"/>
      <c r="Q3774"/>
      <c r="R3774"/>
      <c r="S3774"/>
      <c r="T3774"/>
      <c r="U3774"/>
      <c r="V3774"/>
      <c r="AB3774" s="108"/>
      <c r="AC3774" s="108"/>
    </row>
    <row r="3775" hidden="1" spans="1:29">
      <c r="A3775"/>
      <c r="B3775"/>
      <c r="C3775"/>
      <c r="D3775"/>
      <c r="E3775"/>
      <c r="F3775"/>
      <c r="G3775"/>
      <c r="H3775"/>
      <c r="I3775"/>
      <c r="J3775"/>
      <c r="K3775"/>
      <c r="L3775"/>
      <c r="M3775"/>
      <c r="N3775"/>
      <c r="O3775"/>
      <c r="P3775"/>
      <c r="Q3775"/>
      <c r="R3775"/>
      <c r="S3775"/>
      <c r="T3775"/>
      <c r="U3775"/>
      <c r="V3775"/>
      <c r="AB3775" s="108"/>
      <c r="AC3775" s="108"/>
    </row>
    <row r="3776" hidden="1" spans="1:29">
      <c r="A3776"/>
      <c r="B3776"/>
      <c r="C3776"/>
      <c r="D3776"/>
      <c r="E3776"/>
      <c r="F3776"/>
      <c r="G3776"/>
      <c r="H3776"/>
      <c r="I3776"/>
      <c r="J3776"/>
      <c r="K3776"/>
      <c r="L3776"/>
      <c r="M3776"/>
      <c r="N3776"/>
      <c r="O3776"/>
      <c r="P3776"/>
      <c r="Q3776"/>
      <c r="R3776"/>
      <c r="S3776"/>
      <c r="T3776"/>
      <c r="U3776"/>
      <c r="V3776"/>
      <c r="AB3776" s="108"/>
      <c r="AC3776" s="108"/>
    </row>
    <row r="3777" hidden="1" spans="1:29">
      <c r="A3777"/>
      <c r="B3777"/>
      <c r="C3777"/>
      <c r="D3777"/>
      <c r="E3777"/>
      <c r="F3777"/>
      <c r="G3777"/>
      <c r="H3777"/>
      <c r="I3777"/>
      <c r="J3777"/>
      <c r="K3777"/>
      <c r="L3777"/>
      <c r="M3777"/>
      <c r="N3777"/>
      <c r="O3777"/>
      <c r="P3777"/>
      <c r="Q3777"/>
      <c r="R3777"/>
      <c r="S3777"/>
      <c r="T3777"/>
      <c r="U3777"/>
      <c r="V3777"/>
      <c r="AB3777" s="108"/>
      <c r="AC3777" s="108"/>
    </row>
    <row r="3778" hidden="1" spans="1:29">
      <c r="A3778"/>
      <c r="B3778"/>
      <c r="C3778"/>
      <c r="D3778"/>
      <c r="E3778"/>
      <c r="F3778"/>
      <c r="G3778"/>
      <c r="H3778"/>
      <c r="I3778"/>
      <c r="J3778"/>
      <c r="K3778"/>
      <c r="L3778"/>
      <c r="M3778"/>
      <c r="N3778"/>
      <c r="O3778"/>
      <c r="P3778"/>
      <c r="Q3778"/>
      <c r="R3778"/>
      <c r="S3778"/>
      <c r="T3778"/>
      <c r="U3778"/>
      <c r="V3778"/>
      <c r="AB3778" s="108"/>
      <c r="AC3778" s="108"/>
    </row>
    <row r="3779" hidden="1" spans="1:29">
      <c r="A3779"/>
      <c r="B3779"/>
      <c r="C3779"/>
      <c r="D3779"/>
      <c r="E3779"/>
      <c r="F3779"/>
      <c r="G3779"/>
      <c r="H3779"/>
      <c r="I3779"/>
      <c r="J3779"/>
      <c r="K3779"/>
      <c r="L3779"/>
      <c r="M3779"/>
      <c r="N3779"/>
      <c r="O3779"/>
      <c r="P3779"/>
      <c r="Q3779"/>
      <c r="R3779"/>
      <c r="S3779"/>
      <c r="T3779"/>
      <c r="U3779"/>
      <c r="V3779"/>
      <c r="AB3779" s="108"/>
      <c r="AC3779" s="108"/>
    </row>
    <row r="3780" hidden="1" spans="1:29">
      <c r="A3780"/>
      <c r="B3780"/>
      <c r="C3780"/>
      <c r="D3780"/>
      <c r="E3780"/>
      <c r="F3780"/>
      <c r="G3780"/>
      <c r="H3780"/>
      <c r="I3780"/>
      <c r="J3780"/>
      <c r="K3780"/>
      <c r="L3780"/>
      <c r="M3780"/>
      <c r="N3780"/>
      <c r="O3780"/>
      <c r="P3780"/>
      <c r="Q3780"/>
      <c r="R3780"/>
      <c r="S3780"/>
      <c r="T3780"/>
      <c r="U3780"/>
      <c r="V3780"/>
      <c r="AB3780" s="108"/>
      <c r="AC3780" s="108"/>
    </row>
    <row r="3781" hidden="1" spans="1:29">
      <c r="A3781"/>
      <c r="B3781"/>
      <c r="C3781"/>
      <c r="D3781"/>
      <c r="E3781"/>
      <c r="F3781"/>
      <c r="G3781"/>
      <c r="H3781"/>
      <c r="I3781"/>
      <c r="J3781"/>
      <c r="K3781"/>
      <c r="L3781"/>
      <c r="M3781"/>
      <c r="N3781"/>
      <c r="O3781"/>
      <c r="P3781"/>
      <c r="Q3781"/>
      <c r="R3781"/>
      <c r="S3781"/>
      <c r="T3781"/>
      <c r="U3781"/>
      <c r="V3781"/>
      <c r="AB3781" s="108"/>
      <c r="AC3781" s="108"/>
    </row>
    <row r="3782" hidden="1" spans="1:29">
      <c r="A3782"/>
      <c r="B3782"/>
      <c r="C3782"/>
      <c r="D3782"/>
      <c r="E3782"/>
      <c r="F3782"/>
      <c r="G3782"/>
      <c r="H3782"/>
      <c r="I3782"/>
      <c r="J3782"/>
      <c r="K3782"/>
      <c r="L3782"/>
      <c r="M3782"/>
      <c r="N3782"/>
      <c r="O3782"/>
      <c r="P3782"/>
      <c r="Q3782"/>
      <c r="R3782"/>
      <c r="S3782"/>
      <c r="T3782"/>
      <c r="U3782"/>
      <c r="V3782"/>
      <c r="AB3782" s="108"/>
      <c r="AC3782" s="108"/>
    </row>
    <row r="3783" hidden="1" spans="1:29">
      <c r="A3783"/>
      <c r="B3783"/>
      <c r="C3783"/>
      <c r="D3783"/>
      <c r="E3783"/>
      <c r="F3783"/>
      <c r="G3783"/>
      <c r="H3783"/>
      <c r="I3783"/>
      <c r="J3783"/>
      <c r="K3783"/>
      <c r="L3783"/>
      <c r="M3783"/>
      <c r="N3783"/>
      <c r="O3783"/>
      <c r="P3783"/>
      <c r="Q3783"/>
      <c r="R3783"/>
      <c r="S3783"/>
      <c r="T3783"/>
      <c r="U3783"/>
      <c r="V3783"/>
      <c r="AB3783" s="108"/>
      <c r="AC3783" s="108"/>
    </row>
    <row r="3784" hidden="1" spans="1:29">
      <c r="A3784"/>
      <c r="B3784"/>
      <c r="C3784"/>
      <c r="D3784"/>
      <c r="E3784"/>
      <c r="F3784"/>
      <c r="G3784"/>
      <c r="H3784"/>
      <c r="I3784"/>
      <c r="J3784"/>
      <c r="K3784"/>
      <c r="L3784"/>
      <c r="M3784"/>
      <c r="N3784"/>
      <c r="O3784"/>
      <c r="P3784"/>
      <c r="Q3784"/>
      <c r="R3784"/>
      <c r="S3784"/>
      <c r="T3784"/>
      <c r="U3784"/>
      <c r="V3784"/>
      <c r="AB3784" s="108"/>
      <c r="AC3784" s="108"/>
    </row>
    <row r="3785" hidden="1" spans="1:29">
      <c r="A3785"/>
      <c r="B3785"/>
      <c r="C3785"/>
      <c r="D3785"/>
      <c r="E3785"/>
      <c r="F3785"/>
      <c r="G3785"/>
      <c r="H3785"/>
      <c r="I3785"/>
      <c r="J3785"/>
      <c r="K3785"/>
      <c r="L3785"/>
      <c r="M3785"/>
      <c r="N3785"/>
      <c r="O3785"/>
      <c r="P3785"/>
      <c r="Q3785"/>
      <c r="R3785"/>
      <c r="S3785"/>
      <c r="T3785"/>
      <c r="U3785"/>
      <c r="V3785"/>
      <c r="AB3785" s="108"/>
      <c r="AC3785" s="108"/>
    </row>
    <row r="3786" hidden="1" spans="1:29">
      <c r="A3786"/>
      <c r="B3786"/>
      <c r="C3786"/>
      <c r="D3786"/>
      <c r="E3786"/>
      <c r="F3786"/>
      <c r="G3786"/>
      <c r="H3786"/>
      <c r="I3786"/>
      <c r="J3786"/>
      <c r="K3786"/>
      <c r="L3786"/>
      <c r="M3786"/>
      <c r="N3786"/>
      <c r="O3786"/>
      <c r="P3786"/>
      <c r="Q3786"/>
      <c r="R3786"/>
      <c r="S3786"/>
      <c r="T3786"/>
      <c r="U3786"/>
      <c r="V3786"/>
      <c r="AB3786" s="108"/>
      <c r="AC3786" s="108"/>
    </row>
    <row r="3787" hidden="1" spans="1:29">
      <c r="A3787"/>
      <c r="B3787"/>
      <c r="C3787"/>
      <c r="D3787"/>
      <c r="E3787"/>
      <c r="F3787"/>
      <c r="G3787"/>
      <c r="H3787"/>
      <c r="I3787"/>
      <c r="J3787"/>
      <c r="K3787"/>
      <c r="L3787"/>
      <c r="M3787"/>
      <c r="N3787"/>
      <c r="O3787"/>
      <c r="P3787"/>
      <c r="Q3787"/>
      <c r="R3787"/>
      <c r="S3787"/>
      <c r="T3787"/>
      <c r="U3787"/>
      <c r="V3787"/>
      <c r="AB3787" s="108"/>
      <c r="AC3787" s="108"/>
    </row>
    <row r="3788" hidden="1" spans="1:29">
      <c r="A3788"/>
      <c r="B3788"/>
      <c r="C3788"/>
      <c r="D3788"/>
      <c r="E3788"/>
      <c r="F3788"/>
      <c r="G3788"/>
      <c r="H3788"/>
      <c r="I3788"/>
      <c r="J3788"/>
      <c r="K3788"/>
      <c r="L3788"/>
      <c r="M3788"/>
      <c r="N3788"/>
      <c r="O3788"/>
      <c r="P3788"/>
      <c r="Q3788"/>
      <c r="R3788"/>
      <c r="S3788"/>
      <c r="T3788"/>
      <c r="U3788"/>
      <c r="V3788"/>
      <c r="AB3788" s="108"/>
      <c r="AC3788" s="108"/>
    </row>
    <row r="3789" hidden="1" spans="1:29">
      <c r="A3789"/>
      <c r="B3789"/>
      <c r="C3789"/>
      <c r="D3789"/>
      <c r="E3789"/>
      <c r="F3789"/>
      <c r="G3789"/>
      <c r="H3789"/>
      <c r="I3789"/>
      <c r="J3789"/>
      <c r="K3789"/>
      <c r="L3789"/>
      <c r="M3789"/>
      <c r="N3789"/>
      <c r="O3789"/>
      <c r="P3789"/>
      <c r="Q3789"/>
      <c r="R3789"/>
      <c r="S3789"/>
      <c r="T3789"/>
      <c r="U3789"/>
      <c r="V3789"/>
      <c r="AB3789" s="108"/>
      <c r="AC3789" s="108"/>
    </row>
    <row r="3790" hidden="1" spans="1:29">
      <c r="A3790"/>
      <c r="B3790"/>
      <c r="C3790"/>
      <c r="D3790"/>
      <c r="E3790"/>
      <c r="F3790"/>
      <c r="G3790"/>
      <c r="H3790"/>
      <c r="I3790"/>
      <c r="J3790"/>
      <c r="K3790"/>
      <c r="L3790"/>
      <c r="M3790"/>
      <c r="N3790"/>
      <c r="O3790"/>
      <c r="P3790"/>
      <c r="Q3790"/>
      <c r="R3790"/>
      <c r="S3790"/>
      <c r="T3790"/>
      <c r="U3790"/>
      <c r="V3790"/>
      <c r="AB3790" s="108"/>
      <c r="AC3790" s="108"/>
    </row>
    <row r="3791" hidden="1" spans="1:29">
      <c r="A3791"/>
      <c r="B3791"/>
      <c r="C3791"/>
      <c r="D3791"/>
      <c r="E3791"/>
      <c r="F3791"/>
      <c r="G3791"/>
      <c r="H3791"/>
      <c r="I3791"/>
      <c r="J3791"/>
      <c r="K3791"/>
      <c r="L3791"/>
      <c r="M3791"/>
      <c r="N3791"/>
      <c r="O3791"/>
      <c r="P3791"/>
      <c r="Q3791"/>
      <c r="R3791"/>
      <c r="S3791"/>
      <c r="T3791"/>
      <c r="U3791"/>
      <c r="V3791"/>
      <c r="AB3791" s="108"/>
      <c r="AC3791" s="108"/>
    </row>
    <row r="3792" hidden="1" spans="1:29">
      <c r="A3792"/>
      <c r="B3792"/>
      <c r="C3792"/>
      <c r="D3792"/>
      <c r="E3792"/>
      <c r="F3792"/>
      <c r="G3792"/>
      <c r="H3792"/>
      <c r="I3792"/>
      <c r="J3792"/>
      <c r="K3792"/>
      <c r="L3792"/>
      <c r="M3792"/>
      <c r="N3792"/>
      <c r="O3792"/>
      <c r="P3792"/>
      <c r="Q3792"/>
      <c r="R3792"/>
      <c r="S3792"/>
      <c r="T3792"/>
      <c r="U3792"/>
      <c r="V3792"/>
      <c r="AB3792" s="108"/>
      <c r="AC3792" s="108"/>
    </row>
    <row r="3793" hidden="1" spans="1:29">
      <c r="A3793"/>
      <c r="B3793"/>
      <c r="C3793"/>
      <c r="D3793"/>
      <c r="E3793"/>
      <c r="F3793"/>
      <c r="G3793"/>
      <c r="H3793"/>
      <c r="I3793"/>
      <c r="J3793"/>
      <c r="K3793"/>
      <c r="L3793"/>
      <c r="M3793"/>
      <c r="N3793"/>
      <c r="O3793"/>
      <c r="P3793"/>
      <c r="Q3793"/>
      <c r="R3793"/>
      <c r="S3793"/>
      <c r="T3793"/>
      <c r="U3793"/>
      <c r="V3793"/>
      <c r="AB3793" s="108"/>
      <c r="AC3793" s="108"/>
    </row>
    <row r="3794" hidden="1" spans="1:29">
      <c r="A3794"/>
      <c r="B3794"/>
      <c r="C3794"/>
      <c r="D3794"/>
      <c r="E3794"/>
      <c r="F3794"/>
      <c r="G3794"/>
      <c r="H3794"/>
      <c r="I3794"/>
      <c r="J3794"/>
      <c r="K3794"/>
      <c r="L3794"/>
      <c r="M3794"/>
      <c r="N3794"/>
      <c r="O3794"/>
      <c r="P3794"/>
      <c r="Q3794"/>
      <c r="R3794"/>
      <c r="S3794"/>
      <c r="T3794"/>
      <c r="U3794"/>
      <c r="V3794"/>
      <c r="AB3794" s="108"/>
      <c r="AC3794" s="108"/>
    </row>
    <row r="3795" hidden="1" spans="1:29">
      <c r="A3795"/>
      <c r="B3795"/>
      <c r="C3795"/>
      <c r="D3795"/>
      <c r="E3795"/>
      <c r="F3795"/>
      <c r="G3795"/>
      <c r="H3795"/>
      <c r="I3795"/>
      <c r="J3795"/>
      <c r="K3795"/>
      <c r="L3795"/>
      <c r="M3795"/>
      <c r="N3795"/>
      <c r="O3795"/>
      <c r="P3795"/>
      <c r="Q3795"/>
      <c r="R3795"/>
      <c r="S3795"/>
      <c r="T3795"/>
      <c r="U3795"/>
      <c r="V3795"/>
      <c r="AB3795" s="108"/>
      <c r="AC3795" s="108"/>
    </row>
    <row r="3796" hidden="1" spans="1:29">
      <c r="A3796"/>
      <c r="B3796"/>
      <c r="C3796"/>
      <c r="D3796"/>
      <c r="E3796"/>
      <c r="F3796"/>
      <c r="G3796"/>
      <c r="H3796"/>
      <c r="I3796"/>
      <c r="J3796"/>
      <c r="K3796"/>
      <c r="L3796"/>
      <c r="M3796"/>
      <c r="N3796"/>
      <c r="O3796"/>
      <c r="P3796"/>
      <c r="Q3796"/>
      <c r="R3796"/>
      <c r="S3796"/>
      <c r="T3796"/>
      <c r="U3796"/>
      <c r="V3796"/>
      <c r="AB3796" s="108"/>
      <c r="AC3796" s="108"/>
    </row>
    <row r="3797" hidden="1" spans="1:29">
      <c r="A3797"/>
      <c r="B3797"/>
      <c r="C3797"/>
      <c r="D3797"/>
      <c r="E3797"/>
      <c r="F3797"/>
      <c r="G3797"/>
      <c r="H3797"/>
      <c r="I3797"/>
      <c r="J3797"/>
      <c r="K3797"/>
      <c r="L3797"/>
      <c r="M3797"/>
      <c r="N3797"/>
      <c r="O3797"/>
      <c r="P3797"/>
      <c r="Q3797"/>
      <c r="R3797"/>
      <c r="S3797"/>
      <c r="T3797"/>
      <c r="U3797"/>
      <c r="V3797"/>
      <c r="AB3797" s="108"/>
      <c r="AC3797" s="108"/>
    </row>
    <row r="3798" hidden="1" spans="1:29">
      <c r="A3798"/>
      <c r="B3798"/>
      <c r="C3798"/>
      <c r="D3798"/>
      <c r="E3798"/>
      <c r="F3798"/>
      <c r="G3798"/>
      <c r="H3798"/>
      <c r="I3798"/>
      <c r="J3798"/>
      <c r="K3798"/>
      <c r="L3798"/>
      <c r="M3798"/>
      <c r="N3798"/>
      <c r="O3798"/>
      <c r="P3798"/>
      <c r="Q3798"/>
      <c r="R3798"/>
      <c r="S3798"/>
      <c r="T3798"/>
      <c r="U3798"/>
      <c r="V3798"/>
      <c r="AB3798" s="108"/>
      <c r="AC3798" s="108"/>
    </row>
    <row r="3799" hidden="1" spans="1:29">
      <c r="A3799"/>
      <c r="B3799"/>
      <c r="C3799"/>
      <c r="D3799"/>
      <c r="E3799"/>
      <c r="F3799"/>
      <c r="G3799"/>
      <c r="H3799"/>
      <c r="I3799"/>
      <c r="J3799"/>
      <c r="K3799"/>
      <c r="L3799"/>
      <c r="M3799"/>
      <c r="N3799"/>
      <c r="O3799"/>
      <c r="P3799"/>
      <c r="Q3799"/>
      <c r="R3799"/>
      <c r="S3799"/>
      <c r="T3799"/>
      <c r="U3799"/>
      <c r="V3799"/>
      <c r="AB3799" s="108"/>
      <c r="AC3799" s="108"/>
    </row>
    <row r="3800" hidden="1" spans="1:29">
      <c r="A3800"/>
      <c r="B3800"/>
      <c r="C3800"/>
      <c r="D3800"/>
      <c r="E3800"/>
      <c r="F3800"/>
      <c r="G3800"/>
      <c r="H3800"/>
      <c r="I3800"/>
      <c r="J3800"/>
      <c r="K3800"/>
      <c r="L3800"/>
      <c r="M3800"/>
      <c r="N3800"/>
      <c r="O3800"/>
      <c r="P3800"/>
      <c r="Q3800"/>
      <c r="R3800"/>
      <c r="S3800"/>
      <c r="T3800"/>
      <c r="U3800"/>
      <c r="V3800"/>
      <c r="AB3800" s="108"/>
      <c r="AC3800" s="108"/>
    </row>
    <row r="3801" hidden="1" spans="1:29">
      <c r="A3801"/>
      <c r="B3801"/>
      <c r="C3801"/>
      <c r="D3801"/>
      <c r="E3801"/>
      <c r="F3801"/>
      <c r="G3801"/>
      <c r="H3801"/>
      <c r="I3801"/>
      <c r="J3801"/>
      <c r="K3801"/>
      <c r="L3801"/>
      <c r="M3801"/>
      <c r="N3801"/>
      <c r="O3801"/>
      <c r="P3801"/>
      <c r="Q3801"/>
      <c r="R3801"/>
      <c r="S3801"/>
      <c r="T3801"/>
      <c r="U3801"/>
      <c r="V3801"/>
      <c r="AB3801" s="108"/>
      <c r="AC3801" s="108"/>
    </row>
    <row r="3802" hidden="1" spans="1:29">
      <c r="A3802"/>
      <c r="B3802"/>
      <c r="C3802"/>
      <c r="D3802"/>
      <c r="E3802"/>
      <c r="F3802"/>
      <c r="G3802"/>
      <c r="H3802"/>
      <c r="I3802"/>
      <c r="J3802"/>
      <c r="K3802"/>
      <c r="L3802"/>
      <c r="M3802"/>
      <c r="N3802"/>
      <c r="O3802"/>
      <c r="P3802"/>
      <c r="Q3802"/>
      <c r="R3802"/>
      <c r="S3802"/>
      <c r="T3802"/>
      <c r="U3802"/>
      <c r="V3802"/>
      <c r="AB3802" s="108"/>
      <c r="AC3802" s="108"/>
    </row>
    <row r="3803" hidden="1" spans="1:29">
      <c r="A3803"/>
      <c r="B3803"/>
      <c r="C3803"/>
      <c r="D3803"/>
      <c r="E3803"/>
      <c r="F3803"/>
      <c r="G3803"/>
      <c r="H3803"/>
      <c r="I3803"/>
      <c r="J3803"/>
      <c r="K3803"/>
      <c r="L3803"/>
      <c r="M3803"/>
      <c r="N3803"/>
      <c r="O3803"/>
      <c r="P3803"/>
      <c r="Q3803"/>
      <c r="R3803"/>
      <c r="S3803"/>
      <c r="T3803"/>
      <c r="U3803"/>
      <c r="V3803"/>
      <c r="AB3803" s="108"/>
      <c r="AC3803" s="108"/>
    </row>
    <row r="3804" hidden="1" spans="1:29">
      <c r="A3804"/>
      <c r="B3804"/>
      <c r="C3804"/>
      <c r="D3804"/>
      <c r="E3804"/>
      <c r="F3804"/>
      <c r="G3804"/>
      <c r="H3804"/>
      <c r="I3804"/>
      <c r="J3804"/>
      <c r="K3804"/>
      <c r="L3804"/>
      <c r="M3804"/>
      <c r="N3804"/>
      <c r="O3804"/>
      <c r="P3804"/>
      <c r="Q3804"/>
      <c r="R3804"/>
      <c r="S3804"/>
      <c r="T3804"/>
      <c r="U3804"/>
      <c r="V3804"/>
      <c r="AB3804" s="108"/>
      <c r="AC3804" s="108"/>
    </row>
    <row r="3805" hidden="1" spans="1:29">
      <c r="A3805"/>
      <c r="B3805"/>
      <c r="C3805"/>
      <c r="D3805"/>
      <c r="E3805"/>
      <c r="F3805"/>
      <c r="G3805"/>
      <c r="H3805"/>
      <c r="I3805"/>
      <c r="J3805"/>
      <c r="K3805"/>
      <c r="L3805"/>
      <c r="M3805"/>
      <c r="N3805"/>
      <c r="O3805"/>
      <c r="P3805"/>
      <c r="Q3805"/>
      <c r="R3805"/>
      <c r="S3805"/>
      <c r="T3805"/>
      <c r="U3805"/>
      <c r="V3805"/>
      <c r="AB3805" s="108"/>
      <c r="AC3805" s="108"/>
    </row>
    <row r="3806" hidden="1" spans="1:29">
      <c r="A3806"/>
      <c r="B3806"/>
      <c r="C3806"/>
      <c r="D3806"/>
      <c r="E3806"/>
      <c r="F3806"/>
      <c r="G3806"/>
      <c r="H3806"/>
      <c r="I3806"/>
      <c r="J3806"/>
      <c r="K3806"/>
      <c r="L3806"/>
      <c r="M3806"/>
      <c r="N3806"/>
      <c r="O3806"/>
      <c r="P3806"/>
      <c r="Q3806"/>
      <c r="R3806"/>
      <c r="S3806"/>
      <c r="T3806"/>
      <c r="U3806"/>
      <c r="V3806"/>
      <c r="AB3806" s="108"/>
      <c r="AC3806" s="108"/>
    </row>
    <row r="3807" hidden="1" spans="1:29">
      <c r="A3807"/>
      <c r="B3807"/>
      <c r="C3807"/>
      <c r="D3807"/>
      <c r="E3807"/>
      <c r="F3807"/>
      <c r="G3807"/>
      <c r="H3807"/>
      <c r="I3807"/>
      <c r="J3807"/>
      <c r="K3807"/>
      <c r="L3807"/>
      <c r="M3807"/>
      <c r="N3807"/>
      <c r="O3807"/>
      <c r="P3807"/>
      <c r="Q3807"/>
      <c r="R3807"/>
      <c r="S3807"/>
      <c r="T3807"/>
      <c r="U3807"/>
      <c r="V3807"/>
      <c r="AB3807" s="108"/>
      <c r="AC3807" s="108"/>
    </row>
    <row r="3808" hidden="1" spans="1:29">
      <c r="A3808"/>
      <c r="B3808"/>
      <c r="C3808"/>
      <c r="D3808"/>
      <c r="E3808"/>
      <c r="F3808"/>
      <c r="G3808"/>
      <c r="H3808"/>
      <c r="I3808"/>
      <c r="J3808"/>
      <c r="K3808"/>
      <c r="L3808"/>
      <c r="M3808"/>
      <c r="N3808"/>
      <c r="O3808"/>
      <c r="P3808"/>
      <c r="Q3808"/>
      <c r="R3808"/>
      <c r="S3808"/>
      <c r="T3808"/>
      <c r="U3808"/>
      <c r="V3808"/>
      <c r="AB3808" s="108"/>
      <c r="AC3808" s="108"/>
    </row>
    <row r="3809" hidden="1" spans="1:29">
      <c r="A3809"/>
      <c r="B3809"/>
      <c r="C3809"/>
      <c r="D3809"/>
      <c r="E3809"/>
      <c r="F3809"/>
      <c r="G3809"/>
      <c r="H3809"/>
      <c r="I3809"/>
      <c r="J3809"/>
      <c r="K3809"/>
      <c r="L3809"/>
      <c r="M3809"/>
      <c r="N3809"/>
      <c r="O3809"/>
      <c r="P3809"/>
      <c r="Q3809"/>
      <c r="R3809"/>
      <c r="S3809"/>
      <c r="T3809"/>
      <c r="U3809"/>
      <c r="V3809"/>
      <c r="AB3809" s="108"/>
      <c r="AC3809" s="108"/>
    </row>
    <row r="3810" hidden="1" spans="1:29">
      <c r="A3810"/>
      <c r="B3810"/>
      <c r="C3810"/>
      <c r="D3810"/>
      <c r="E3810"/>
      <c r="F3810"/>
      <c r="G3810"/>
      <c r="H3810"/>
      <c r="I3810"/>
      <c r="J3810"/>
      <c r="K3810"/>
      <c r="L3810"/>
      <c r="M3810"/>
      <c r="N3810"/>
      <c r="O3810"/>
      <c r="P3810"/>
      <c r="Q3810"/>
      <c r="R3810"/>
      <c r="S3810"/>
      <c r="T3810"/>
      <c r="U3810"/>
      <c r="V3810"/>
      <c r="AB3810" s="108"/>
      <c r="AC3810" s="108"/>
    </row>
    <row r="3811" hidden="1" spans="1:29">
      <c r="A3811"/>
      <c r="B3811"/>
      <c r="C3811"/>
      <c r="D3811"/>
      <c r="E3811"/>
      <c r="F3811"/>
      <c r="G3811"/>
      <c r="H3811"/>
      <c r="I3811"/>
      <c r="J3811"/>
      <c r="K3811"/>
      <c r="L3811"/>
      <c r="M3811"/>
      <c r="N3811"/>
      <c r="O3811"/>
      <c r="P3811"/>
      <c r="Q3811"/>
      <c r="R3811"/>
      <c r="S3811"/>
      <c r="T3811"/>
      <c r="U3811"/>
      <c r="V3811"/>
      <c r="AB3811" s="108"/>
      <c r="AC3811" s="108"/>
    </row>
    <row r="3812" hidden="1" spans="1:29">
      <c r="A3812"/>
      <c r="B3812"/>
      <c r="C3812"/>
      <c r="D3812"/>
      <c r="E3812"/>
      <c r="F3812"/>
      <c r="G3812"/>
      <c r="H3812"/>
      <c r="I3812"/>
      <c r="J3812"/>
      <c r="K3812"/>
      <c r="L3812"/>
      <c r="M3812"/>
      <c r="N3812"/>
      <c r="O3812"/>
      <c r="P3812"/>
      <c r="Q3812"/>
      <c r="R3812"/>
      <c r="S3812"/>
      <c r="T3812"/>
      <c r="U3812"/>
      <c r="V3812"/>
      <c r="AB3812" s="108"/>
      <c r="AC3812" s="108"/>
    </row>
    <row r="3813" hidden="1" spans="1:29">
      <c r="A3813"/>
      <c r="B3813"/>
      <c r="C3813"/>
      <c r="D3813"/>
      <c r="E3813"/>
      <c r="F3813"/>
      <c r="G3813"/>
      <c r="H3813"/>
      <c r="I3813"/>
      <c r="J3813"/>
      <c r="K3813"/>
      <c r="L3813"/>
      <c r="M3813"/>
      <c r="N3813"/>
      <c r="O3813"/>
      <c r="P3813"/>
      <c r="Q3813"/>
      <c r="R3813"/>
      <c r="S3813"/>
      <c r="T3813"/>
      <c r="U3813"/>
      <c r="V3813"/>
      <c r="AB3813" s="108"/>
      <c r="AC3813" s="108"/>
    </row>
    <row r="3814" hidden="1" spans="1:29">
      <c r="A3814"/>
      <c r="B3814"/>
      <c r="C3814"/>
      <c r="D3814"/>
      <c r="E3814"/>
      <c r="F3814"/>
      <c r="G3814"/>
      <c r="H3814"/>
      <c r="I3814"/>
      <c r="J3814"/>
      <c r="K3814"/>
      <c r="L3814"/>
      <c r="M3814"/>
      <c r="N3814"/>
      <c r="O3814"/>
      <c r="P3814"/>
      <c r="Q3814"/>
      <c r="R3814"/>
      <c r="S3814"/>
      <c r="T3814"/>
      <c r="U3814"/>
      <c r="V3814"/>
      <c r="AB3814" s="108"/>
      <c r="AC3814" s="108"/>
    </row>
    <row r="3815" hidden="1" spans="1:29">
      <c r="A3815"/>
      <c r="B3815"/>
      <c r="C3815"/>
      <c r="D3815"/>
      <c r="E3815"/>
      <c r="F3815"/>
      <c r="G3815"/>
      <c r="H3815"/>
      <c r="I3815"/>
      <c r="J3815"/>
      <c r="K3815"/>
      <c r="L3815"/>
      <c r="M3815"/>
      <c r="N3815"/>
      <c r="O3815"/>
      <c r="P3815"/>
      <c r="Q3815"/>
      <c r="R3815"/>
      <c r="S3815"/>
      <c r="T3815"/>
      <c r="U3815"/>
      <c r="V3815"/>
      <c r="AB3815" s="108"/>
      <c r="AC3815" s="108"/>
    </row>
    <row r="3816" hidden="1" spans="1:29">
      <c r="A3816"/>
      <c r="B3816"/>
      <c r="C3816"/>
      <c r="D3816"/>
      <c r="E3816"/>
      <c r="F3816"/>
      <c r="G3816"/>
      <c r="H3816"/>
      <c r="I3816"/>
      <c r="J3816"/>
      <c r="K3816"/>
      <c r="L3816"/>
      <c r="M3816"/>
      <c r="N3816"/>
      <c r="O3816"/>
      <c r="P3816"/>
      <c r="Q3816"/>
      <c r="R3816"/>
      <c r="S3816"/>
      <c r="T3816"/>
      <c r="U3816"/>
      <c r="V3816"/>
      <c r="AB3816" s="108"/>
      <c r="AC3816" s="108"/>
    </row>
    <row r="3817" hidden="1" spans="1:29">
      <c r="A3817"/>
      <c r="B3817"/>
      <c r="C3817"/>
      <c r="D3817"/>
      <c r="E3817"/>
      <c r="F3817"/>
      <c r="G3817"/>
      <c r="H3817"/>
      <c r="I3817"/>
      <c r="J3817"/>
      <c r="K3817"/>
      <c r="L3817"/>
      <c r="M3817"/>
      <c r="N3817"/>
      <c r="O3817"/>
      <c r="P3817"/>
      <c r="Q3817"/>
      <c r="R3817"/>
      <c r="S3817"/>
      <c r="T3817"/>
      <c r="U3817"/>
      <c r="V3817"/>
      <c r="AB3817" s="108"/>
      <c r="AC3817" s="108"/>
    </row>
    <row r="3818" hidden="1" spans="1:29">
      <c r="A3818"/>
      <c r="B3818"/>
      <c r="C3818"/>
      <c r="D3818"/>
      <c r="E3818"/>
      <c r="F3818"/>
      <c r="G3818"/>
      <c r="H3818"/>
      <c r="I3818"/>
      <c r="J3818"/>
      <c r="K3818"/>
      <c r="L3818"/>
      <c r="M3818"/>
      <c r="N3818"/>
      <c r="O3818"/>
      <c r="P3818"/>
      <c r="Q3818"/>
      <c r="R3818"/>
      <c r="S3818"/>
      <c r="T3818"/>
      <c r="U3818"/>
      <c r="V3818"/>
      <c r="AB3818" s="108"/>
      <c r="AC3818" s="108"/>
    </row>
    <row r="3819" hidden="1" spans="1:29">
      <c r="A3819"/>
      <c r="B3819"/>
      <c r="C3819"/>
      <c r="D3819"/>
      <c r="E3819"/>
      <c r="F3819"/>
      <c r="G3819"/>
      <c r="H3819"/>
      <c r="I3819"/>
      <c r="J3819"/>
      <c r="K3819"/>
      <c r="L3819"/>
      <c r="M3819"/>
      <c r="N3819"/>
      <c r="O3819"/>
      <c r="P3819"/>
      <c r="Q3819"/>
      <c r="R3819"/>
      <c r="S3819"/>
      <c r="T3819"/>
      <c r="U3819"/>
      <c r="V3819"/>
      <c r="AB3819" s="108"/>
      <c r="AC3819" s="108"/>
    </row>
    <row r="3820" hidden="1" spans="1:29">
      <c r="A3820"/>
      <c r="B3820"/>
      <c r="C3820"/>
      <c r="D3820"/>
      <c r="E3820"/>
      <c r="F3820"/>
      <c r="G3820"/>
      <c r="H3820"/>
      <c r="I3820"/>
      <c r="J3820"/>
      <c r="K3820"/>
      <c r="L3820"/>
      <c r="M3820"/>
      <c r="N3820"/>
      <c r="O3820"/>
      <c r="P3820"/>
      <c r="Q3820"/>
      <c r="R3820"/>
      <c r="S3820"/>
      <c r="T3820"/>
      <c r="U3820"/>
      <c r="V3820"/>
      <c r="AB3820" s="108"/>
      <c r="AC3820" s="108"/>
    </row>
    <row r="3821" hidden="1" spans="1:29">
      <c r="A3821"/>
      <c r="B3821"/>
      <c r="C3821"/>
      <c r="D3821"/>
      <c r="E3821"/>
      <c r="F3821"/>
      <c r="G3821"/>
      <c r="H3821"/>
      <c r="I3821"/>
      <c r="J3821"/>
      <c r="K3821"/>
      <c r="L3821"/>
      <c r="M3821"/>
      <c r="N3821"/>
      <c r="O3821"/>
      <c r="P3821"/>
      <c r="Q3821"/>
      <c r="R3821"/>
      <c r="S3821"/>
      <c r="T3821"/>
      <c r="U3821"/>
      <c r="V3821"/>
      <c r="AB3821" s="108"/>
      <c r="AC3821" s="108"/>
    </row>
    <row r="3822" hidden="1" spans="1:29">
      <c r="A3822"/>
      <c r="B3822"/>
      <c r="C3822"/>
      <c r="D3822"/>
      <c r="E3822"/>
      <c r="F3822"/>
      <c r="G3822"/>
      <c r="H3822"/>
      <c r="I3822"/>
      <c r="J3822"/>
      <c r="K3822"/>
      <c r="L3822"/>
      <c r="M3822"/>
      <c r="N3822"/>
      <c r="O3822"/>
      <c r="P3822"/>
      <c r="Q3822"/>
      <c r="R3822"/>
      <c r="S3822"/>
      <c r="T3822"/>
      <c r="U3822"/>
      <c r="V3822"/>
      <c r="AB3822" s="108"/>
      <c r="AC3822" s="108"/>
    </row>
    <row r="3823" hidden="1" spans="1:29">
      <c r="A3823"/>
      <c r="B3823"/>
      <c r="C3823"/>
      <c r="D3823"/>
      <c r="E3823"/>
      <c r="F3823"/>
      <c r="G3823"/>
      <c r="H3823"/>
      <c r="I3823"/>
      <c r="J3823"/>
      <c r="K3823"/>
      <c r="L3823"/>
      <c r="M3823"/>
      <c r="N3823"/>
      <c r="O3823"/>
      <c r="P3823"/>
      <c r="Q3823"/>
      <c r="R3823"/>
      <c r="S3823"/>
      <c r="T3823"/>
      <c r="U3823"/>
      <c r="V3823"/>
      <c r="AB3823" s="108"/>
      <c r="AC3823" s="108"/>
    </row>
    <row r="3824" hidden="1" spans="1:29">
      <c r="A3824"/>
      <c r="B3824"/>
      <c r="C3824"/>
      <c r="D3824"/>
      <c r="E3824"/>
      <c r="F3824"/>
      <c r="G3824"/>
      <c r="H3824"/>
      <c r="I3824"/>
      <c r="J3824"/>
      <c r="K3824"/>
      <c r="L3824"/>
      <c r="M3824"/>
      <c r="N3824"/>
      <c r="O3824"/>
      <c r="P3824"/>
      <c r="Q3824"/>
      <c r="R3824"/>
      <c r="S3824"/>
      <c r="T3824"/>
      <c r="U3824"/>
      <c r="V3824"/>
      <c r="AB3824" s="108"/>
      <c r="AC3824" s="108"/>
    </row>
    <row r="3825" hidden="1" spans="1:29">
      <c r="A3825"/>
      <c r="B3825"/>
      <c r="C3825"/>
      <c r="D3825"/>
      <c r="E3825"/>
      <c r="F3825"/>
      <c r="G3825"/>
      <c r="H3825"/>
      <c r="I3825"/>
      <c r="J3825"/>
      <c r="K3825"/>
      <c r="L3825"/>
      <c r="M3825"/>
      <c r="N3825"/>
      <c r="O3825"/>
      <c r="P3825"/>
      <c r="Q3825"/>
      <c r="R3825"/>
      <c r="S3825"/>
      <c r="T3825"/>
      <c r="U3825"/>
      <c r="V3825"/>
      <c r="AB3825" s="108"/>
      <c r="AC3825" s="108"/>
    </row>
    <row r="3826" hidden="1" spans="1:29">
      <c r="A3826"/>
      <c r="B3826"/>
      <c r="C3826"/>
      <c r="D3826"/>
      <c r="E3826"/>
      <c r="F3826"/>
      <c r="G3826"/>
      <c r="H3826"/>
      <c r="I3826"/>
      <c r="J3826"/>
      <c r="K3826"/>
      <c r="L3826"/>
      <c r="M3826"/>
      <c r="N3826"/>
      <c r="O3826"/>
      <c r="P3826"/>
      <c r="Q3826"/>
      <c r="R3826"/>
      <c r="S3826"/>
      <c r="T3826"/>
      <c r="U3826"/>
      <c r="V3826"/>
      <c r="AB3826" s="108"/>
      <c r="AC3826" s="108"/>
    </row>
    <row r="3827" hidden="1" spans="1:29">
      <c r="A3827"/>
      <c r="B3827"/>
      <c r="C3827"/>
      <c r="D3827"/>
      <c r="E3827"/>
      <c r="F3827"/>
      <c r="G3827"/>
      <c r="H3827"/>
      <c r="I3827"/>
      <c r="J3827"/>
      <c r="K3827"/>
      <c r="L3827"/>
      <c r="M3827"/>
      <c r="N3827"/>
      <c r="O3827"/>
      <c r="P3827"/>
      <c r="Q3827"/>
      <c r="R3827"/>
      <c r="S3827"/>
      <c r="T3827"/>
      <c r="U3827"/>
      <c r="V3827"/>
      <c r="AB3827" s="108"/>
      <c r="AC3827" s="108"/>
    </row>
    <row r="3828" hidden="1" spans="1:29">
      <c r="A3828"/>
      <c r="B3828"/>
      <c r="C3828"/>
      <c r="D3828"/>
      <c r="E3828"/>
      <c r="F3828"/>
      <c r="G3828"/>
      <c r="H3828"/>
      <c r="I3828"/>
      <c r="J3828"/>
      <c r="K3828"/>
      <c r="L3828"/>
      <c r="M3828"/>
      <c r="N3828"/>
      <c r="O3828"/>
      <c r="P3828"/>
      <c r="Q3828"/>
      <c r="R3828"/>
      <c r="S3828"/>
      <c r="T3828"/>
      <c r="U3828"/>
      <c r="V3828"/>
      <c r="AB3828" s="108"/>
      <c r="AC3828" s="108"/>
    </row>
    <row r="3829" hidden="1" spans="1:29">
      <c r="A3829"/>
      <c r="B3829"/>
      <c r="C3829"/>
      <c r="D3829"/>
      <c r="E3829"/>
      <c r="F3829"/>
      <c r="G3829"/>
      <c r="H3829"/>
      <c r="I3829"/>
      <c r="J3829"/>
      <c r="K3829"/>
      <c r="L3829"/>
      <c r="M3829"/>
      <c r="N3829"/>
      <c r="O3829"/>
      <c r="P3829"/>
      <c r="Q3829"/>
      <c r="R3829"/>
      <c r="S3829"/>
      <c r="T3829"/>
      <c r="U3829"/>
      <c r="V3829"/>
      <c r="AB3829" s="108"/>
      <c r="AC3829" s="108"/>
    </row>
    <row r="3830" hidden="1" spans="1:29">
      <c r="A3830"/>
      <c r="B3830"/>
      <c r="C3830"/>
      <c r="D3830"/>
      <c r="E3830"/>
      <c r="F3830"/>
      <c r="G3830"/>
      <c r="H3830"/>
      <c r="I3830"/>
      <c r="J3830"/>
      <c r="K3830"/>
      <c r="L3830"/>
      <c r="M3830"/>
      <c r="N3830"/>
      <c r="O3830"/>
      <c r="P3830"/>
      <c r="Q3830"/>
      <c r="R3830"/>
      <c r="S3830"/>
      <c r="T3830"/>
      <c r="U3830"/>
      <c r="V3830"/>
      <c r="AB3830" s="108"/>
      <c r="AC3830" s="108"/>
    </row>
    <row r="3831" hidden="1" spans="1:29">
      <c r="A3831"/>
      <c r="B3831"/>
      <c r="C3831"/>
      <c r="D3831"/>
      <c r="E3831"/>
      <c r="F3831"/>
      <c r="G3831"/>
      <c r="H3831"/>
      <c r="I3831"/>
      <c r="J3831"/>
      <c r="K3831"/>
      <c r="L3831"/>
      <c r="M3831"/>
      <c r="N3831"/>
      <c r="O3831"/>
      <c r="P3831"/>
      <c r="Q3831"/>
      <c r="R3831"/>
      <c r="S3831"/>
      <c r="T3831"/>
      <c r="U3831"/>
      <c r="V3831"/>
      <c r="AB3831" s="108"/>
      <c r="AC3831" s="108"/>
    </row>
    <row r="3832" hidden="1" spans="1:29">
      <c r="A3832"/>
      <c r="B3832"/>
      <c r="C3832"/>
      <c r="D3832"/>
      <c r="E3832"/>
      <c r="F3832"/>
      <c r="G3832"/>
      <c r="H3832"/>
      <c r="I3832"/>
      <c r="J3832"/>
      <c r="K3832"/>
      <c r="L3832"/>
      <c r="M3832"/>
      <c r="N3832"/>
      <c r="O3832"/>
      <c r="P3832"/>
      <c r="Q3832"/>
      <c r="R3832"/>
      <c r="S3832"/>
      <c r="T3832"/>
      <c r="U3832"/>
      <c r="V3832"/>
      <c r="AB3832" s="108"/>
      <c r="AC3832" s="108"/>
    </row>
    <row r="3833" hidden="1" spans="1:29">
      <c r="A3833"/>
      <c r="B3833"/>
      <c r="C3833"/>
      <c r="D3833"/>
      <c r="E3833"/>
      <c r="F3833"/>
      <c r="G3833"/>
      <c r="H3833"/>
      <c r="I3833"/>
      <c r="J3833"/>
      <c r="K3833"/>
      <c r="L3833"/>
      <c r="M3833"/>
      <c r="N3833"/>
      <c r="O3833"/>
      <c r="P3833"/>
      <c r="Q3833"/>
      <c r="R3833"/>
      <c r="S3833"/>
      <c r="T3833"/>
      <c r="U3833"/>
      <c r="V3833"/>
      <c r="AB3833" s="108"/>
      <c r="AC3833" s="108"/>
    </row>
    <row r="3834" hidden="1" spans="1:29">
      <c r="A3834"/>
      <c r="B3834"/>
      <c r="C3834"/>
      <c r="D3834"/>
      <c r="E3834"/>
      <c r="F3834"/>
      <c r="G3834"/>
      <c r="H3834"/>
      <c r="I3834"/>
      <c r="J3834"/>
      <c r="K3834"/>
      <c r="L3834"/>
      <c r="M3834"/>
      <c r="N3834"/>
      <c r="O3834"/>
      <c r="P3834"/>
      <c r="Q3834"/>
      <c r="R3834"/>
      <c r="S3834"/>
      <c r="T3834"/>
      <c r="U3834"/>
      <c r="V3834"/>
      <c r="AB3834" s="108"/>
      <c r="AC3834" s="108"/>
    </row>
    <row r="3835" hidden="1" spans="1:29">
      <c r="A3835"/>
      <c r="B3835"/>
      <c r="C3835"/>
      <c r="D3835"/>
      <c r="E3835"/>
      <c r="F3835"/>
      <c r="G3835"/>
      <c r="H3835"/>
      <c r="I3835"/>
      <c r="J3835"/>
      <c r="K3835"/>
      <c r="L3835"/>
      <c r="M3835"/>
      <c r="N3835"/>
      <c r="O3835"/>
      <c r="P3835"/>
      <c r="Q3835"/>
      <c r="R3835"/>
      <c r="S3835"/>
      <c r="T3835"/>
      <c r="U3835"/>
      <c r="V3835"/>
      <c r="AB3835" s="108"/>
      <c r="AC3835" s="108"/>
    </row>
    <row r="3836" hidden="1" spans="1:29">
      <c r="A3836"/>
      <c r="B3836"/>
      <c r="C3836"/>
      <c r="D3836"/>
      <c r="E3836"/>
      <c r="F3836"/>
      <c r="G3836"/>
      <c r="H3836"/>
      <c r="I3836"/>
      <c r="J3836"/>
      <c r="K3836"/>
      <c r="L3836"/>
      <c r="M3836"/>
      <c r="N3836"/>
      <c r="O3836"/>
      <c r="P3836"/>
      <c r="Q3836"/>
      <c r="R3836"/>
      <c r="S3836"/>
      <c r="T3836"/>
      <c r="U3836"/>
      <c r="V3836"/>
      <c r="AB3836" s="108"/>
      <c r="AC3836" s="108"/>
    </row>
    <row r="3837" hidden="1" spans="1:29">
      <c r="A3837"/>
      <c r="B3837"/>
      <c r="C3837"/>
      <c r="D3837"/>
      <c r="E3837"/>
      <c r="F3837"/>
      <c r="G3837"/>
      <c r="H3837"/>
      <c r="I3837"/>
      <c r="J3837"/>
      <c r="K3837"/>
      <c r="L3837"/>
      <c r="M3837"/>
      <c r="N3837"/>
      <c r="O3837"/>
      <c r="P3837"/>
      <c r="Q3837"/>
      <c r="R3837"/>
      <c r="S3837"/>
      <c r="T3837"/>
      <c r="U3837"/>
      <c r="V3837"/>
      <c r="AB3837" s="108"/>
      <c r="AC3837" s="108"/>
    </row>
    <row r="3838" hidden="1" spans="1:29">
      <c r="A3838"/>
      <c r="B3838"/>
      <c r="C3838"/>
      <c r="D3838"/>
      <c r="E3838"/>
      <c r="F3838"/>
      <c r="G3838"/>
      <c r="H3838"/>
      <c r="I3838"/>
      <c r="J3838"/>
      <c r="K3838"/>
      <c r="L3838"/>
      <c r="M3838"/>
      <c r="N3838"/>
      <c r="O3838"/>
      <c r="P3838"/>
      <c r="Q3838"/>
      <c r="R3838"/>
      <c r="S3838"/>
      <c r="T3838"/>
      <c r="U3838"/>
      <c r="V3838"/>
      <c r="AB3838" s="108"/>
      <c r="AC3838" s="108"/>
    </row>
    <row r="3839" hidden="1" spans="1:29">
      <c r="A3839"/>
      <c r="B3839"/>
      <c r="C3839"/>
      <c r="D3839"/>
      <c r="E3839"/>
      <c r="F3839"/>
      <c r="G3839"/>
      <c r="H3839"/>
      <c r="I3839"/>
      <c r="J3839"/>
      <c r="K3839"/>
      <c r="L3839"/>
      <c r="M3839"/>
      <c r="N3839"/>
      <c r="O3839"/>
      <c r="P3839"/>
      <c r="Q3839"/>
      <c r="R3839"/>
      <c r="S3839"/>
      <c r="T3839"/>
      <c r="U3839"/>
      <c r="V3839"/>
      <c r="AB3839" s="108"/>
      <c r="AC3839" s="108"/>
    </row>
    <row r="3840" hidden="1" spans="1:29">
      <c r="A3840"/>
      <c r="B3840"/>
      <c r="C3840"/>
      <c r="D3840"/>
      <c r="E3840"/>
      <c r="F3840"/>
      <c r="G3840"/>
      <c r="H3840"/>
      <c r="I3840"/>
      <c r="J3840"/>
      <c r="K3840"/>
      <c r="L3840"/>
      <c r="M3840"/>
      <c r="N3840"/>
      <c r="O3840"/>
      <c r="P3840"/>
      <c r="Q3840"/>
      <c r="R3840"/>
      <c r="S3840"/>
      <c r="T3840"/>
      <c r="U3840"/>
      <c r="V3840"/>
      <c r="AB3840" s="108"/>
      <c r="AC3840" s="108"/>
    </row>
    <row r="3841" hidden="1" spans="1:29">
      <c r="A3841"/>
      <c r="B3841"/>
      <c r="C3841"/>
      <c r="D3841"/>
      <c r="E3841"/>
      <c r="F3841"/>
      <c r="G3841"/>
      <c r="H3841"/>
      <c r="I3841"/>
      <c r="J3841"/>
      <c r="K3841"/>
      <c r="L3841"/>
      <c r="M3841"/>
      <c r="N3841"/>
      <c r="O3841"/>
      <c r="P3841"/>
      <c r="Q3841"/>
      <c r="R3841"/>
      <c r="S3841"/>
      <c r="T3841"/>
      <c r="U3841"/>
      <c r="V3841"/>
      <c r="AB3841" s="108"/>
      <c r="AC3841" s="108"/>
    </row>
    <row r="3842" hidden="1" spans="1:29">
      <c r="A3842"/>
      <c r="B3842"/>
      <c r="C3842"/>
      <c r="D3842"/>
      <c r="E3842"/>
      <c r="F3842"/>
      <c r="G3842"/>
      <c r="H3842"/>
      <c r="I3842"/>
      <c r="J3842"/>
      <c r="K3842"/>
      <c r="L3842"/>
      <c r="M3842"/>
      <c r="N3842"/>
      <c r="O3842"/>
      <c r="P3842"/>
      <c r="Q3842"/>
      <c r="R3842"/>
      <c r="S3842"/>
      <c r="T3842"/>
      <c r="U3842"/>
      <c r="V3842"/>
      <c r="AB3842" s="108"/>
      <c r="AC3842" s="108"/>
    </row>
    <row r="3843" hidden="1" spans="1:29">
      <c r="A3843"/>
      <c r="B3843"/>
      <c r="C3843"/>
      <c r="D3843"/>
      <c r="E3843"/>
      <c r="F3843"/>
      <c r="G3843"/>
      <c r="H3843"/>
      <c r="I3843"/>
      <c r="J3843"/>
      <c r="K3843"/>
      <c r="L3843"/>
      <c r="M3843"/>
      <c r="N3843"/>
      <c r="O3843"/>
      <c r="P3843"/>
      <c r="Q3843"/>
      <c r="R3843"/>
      <c r="S3843"/>
      <c r="T3843"/>
      <c r="U3843"/>
      <c r="V3843"/>
      <c r="AB3843" s="108"/>
      <c r="AC3843" s="108"/>
    </row>
    <row r="3844" hidden="1" spans="1:29">
      <c r="A3844"/>
      <c r="B3844"/>
      <c r="C3844"/>
      <c r="D3844"/>
      <c r="E3844"/>
      <c r="F3844"/>
      <c r="G3844"/>
      <c r="H3844"/>
      <c r="I3844"/>
      <c r="J3844"/>
      <c r="K3844"/>
      <c r="L3844"/>
      <c r="M3844"/>
      <c r="N3844"/>
      <c r="O3844"/>
      <c r="P3844"/>
      <c r="Q3844"/>
      <c r="R3844"/>
      <c r="S3844"/>
      <c r="T3844"/>
      <c r="U3844"/>
      <c r="V3844"/>
      <c r="AB3844" s="108"/>
      <c r="AC3844" s="108"/>
    </row>
    <row r="3845" hidden="1" spans="1:29">
      <c r="A3845"/>
      <c r="B3845"/>
      <c r="C3845"/>
      <c r="D3845"/>
      <c r="E3845"/>
      <c r="F3845"/>
      <c r="G3845"/>
      <c r="H3845"/>
      <c r="I3845"/>
      <c r="J3845"/>
      <c r="K3845"/>
      <c r="L3845"/>
      <c r="M3845"/>
      <c r="N3845"/>
      <c r="O3845"/>
      <c r="P3845"/>
      <c r="Q3845"/>
      <c r="R3845"/>
      <c r="S3845"/>
      <c r="T3845"/>
      <c r="U3845"/>
      <c r="V3845"/>
      <c r="AB3845" s="108"/>
      <c r="AC3845" s="108"/>
    </row>
    <row r="3846" hidden="1" spans="1:29">
      <c r="A3846"/>
      <c r="B3846"/>
      <c r="C3846"/>
      <c r="D3846"/>
      <c r="E3846"/>
      <c r="F3846"/>
      <c r="G3846"/>
      <c r="H3846"/>
      <c r="I3846"/>
      <c r="J3846"/>
      <c r="K3846"/>
      <c r="L3846"/>
      <c r="M3846"/>
      <c r="N3846"/>
      <c r="O3846"/>
      <c r="P3846"/>
      <c r="Q3846"/>
      <c r="R3846"/>
      <c r="S3846"/>
      <c r="T3846"/>
      <c r="U3846"/>
      <c r="V3846"/>
      <c r="AB3846" s="108"/>
      <c r="AC3846" s="108"/>
    </row>
    <row r="3847" hidden="1" spans="1:29">
      <c r="A3847"/>
      <c r="B3847"/>
      <c r="C3847"/>
      <c r="D3847"/>
      <c r="E3847"/>
      <c r="F3847"/>
      <c r="G3847"/>
      <c r="H3847"/>
      <c r="I3847"/>
      <c r="J3847"/>
      <c r="K3847"/>
      <c r="L3847"/>
      <c r="M3847"/>
      <c r="N3847"/>
      <c r="O3847"/>
      <c r="P3847"/>
      <c r="Q3847"/>
      <c r="R3847"/>
      <c r="S3847"/>
      <c r="T3847"/>
      <c r="U3847"/>
      <c r="V3847"/>
      <c r="AB3847" s="108"/>
      <c r="AC3847" s="108"/>
    </row>
    <row r="3848" hidden="1" spans="1:29">
      <c r="A3848"/>
      <c r="B3848"/>
      <c r="C3848"/>
      <c r="D3848"/>
      <c r="E3848"/>
      <c r="F3848"/>
      <c r="G3848"/>
      <c r="H3848"/>
      <c r="I3848"/>
      <c r="J3848"/>
      <c r="K3848"/>
      <c r="L3848"/>
      <c r="M3848"/>
      <c r="N3848"/>
      <c r="O3848"/>
      <c r="P3848"/>
      <c r="Q3848"/>
      <c r="R3848"/>
      <c r="S3848"/>
      <c r="T3848"/>
      <c r="U3848"/>
      <c r="V3848"/>
      <c r="AB3848" s="108"/>
      <c r="AC3848" s="108"/>
    </row>
    <row r="3849" hidden="1" spans="1:29">
      <c r="A3849"/>
      <c r="B3849"/>
      <c r="C3849"/>
      <c r="D3849"/>
      <c r="E3849"/>
      <c r="F3849"/>
      <c r="G3849"/>
      <c r="H3849"/>
      <c r="I3849"/>
      <c r="J3849"/>
      <c r="K3849"/>
      <c r="L3849"/>
      <c r="M3849"/>
      <c r="N3849"/>
      <c r="O3849"/>
      <c r="P3849"/>
      <c r="Q3849"/>
      <c r="R3849"/>
      <c r="S3849"/>
      <c r="T3849"/>
      <c r="U3849"/>
      <c r="V3849"/>
      <c r="AB3849" s="108"/>
      <c r="AC3849" s="108"/>
    </row>
    <row r="3850" hidden="1" spans="1:29">
      <c r="A3850"/>
      <c r="B3850"/>
      <c r="C3850"/>
      <c r="D3850"/>
      <c r="E3850"/>
      <c r="F3850"/>
      <c r="G3850"/>
      <c r="H3850"/>
      <c r="I3850"/>
      <c r="J3850"/>
      <c r="K3850"/>
      <c r="L3850"/>
      <c r="M3850"/>
      <c r="N3850"/>
      <c r="O3850"/>
      <c r="P3850"/>
      <c r="Q3850"/>
      <c r="R3850"/>
      <c r="S3850"/>
      <c r="T3850"/>
      <c r="U3850"/>
      <c r="V3850"/>
      <c r="AB3850" s="108"/>
      <c r="AC3850" s="108"/>
    </row>
    <row r="3851" hidden="1" spans="1:29">
      <c r="A3851"/>
      <c r="B3851"/>
      <c r="C3851"/>
      <c r="D3851"/>
      <c r="E3851"/>
      <c r="F3851"/>
      <c r="G3851"/>
      <c r="H3851"/>
      <c r="I3851"/>
      <c r="J3851"/>
      <c r="K3851"/>
      <c r="L3851"/>
      <c r="M3851"/>
      <c r="N3851"/>
      <c r="O3851"/>
      <c r="P3851"/>
      <c r="Q3851"/>
      <c r="R3851"/>
      <c r="S3851"/>
      <c r="T3851"/>
      <c r="U3851"/>
      <c r="V3851"/>
      <c r="AB3851" s="108"/>
      <c r="AC3851" s="108"/>
    </row>
    <row r="3852" hidden="1" spans="1:29">
      <c r="A3852"/>
      <c r="B3852"/>
      <c r="C3852"/>
      <c r="D3852"/>
      <c r="E3852"/>
      <c r="F3852"/>
      <c r="G3852"/>
      <c r="H3852"/>
      <c r="I3852"/>
      <c r="J3852"/>
      <c r="K3852"/>
      <c r="L3852"/>
      <c r="M3852"/>
      <c r="N3852"/>
      <c r="O3852"/>
      <c r="P3852"/>
      <c r="Q3852"/>
      <c r="R3852"/>
      <c r="S3852"/>
      <c r="T3852"/>
      <c r="U3852"/>
      <c r="V3852"/>
      <c r="AB3852" s="108"/>
      <c r="AC3852" s="108"/>
    </row>
    <row r="3853" hidden="1" spans="1:29">
      <c r="A3853"/>
      <c r="B3853"/>
      <c r="C3853"/>
      <c r="D3853"/>
      <c r="E3853"/>
      <c r="F3853"/>
      <c r="G3853"/>
      <c r="H3853"/>
      <c r="I3853"/>
      <c r="J3853"/>
      <c r="K3853"/>
      <c r="L3853"/>
      <c r="M3853"/>
      <c r="N3853"/>
      <c r="O3853"/>
      <c r="P3853"/>
      <c r="Q3853"/>
      <c r="R3853"/>
      <c r="S3853"/>
      <c r="T3853"/>
      <c r="U3853"/>
      <c r="V3853"/>
      <c r="AB3853" s="108"/>
      <c r="AC3853" s="108"/>
    </row>
    <row r="3854" hidden="1" spans="1:29">
      <c r="A3854"/>
      <c r="B3854"/>
      <c r="C3854"/>
      <c r="D3854"/>
      <c r="E3854"/>
      <c r="F3854"/>
      <c r="G3854"/>
      <c r="H3854"/>
      <c r="I3854"/>
      <c r="J3854"/>
      <c r="K3854"/>
      <c r="L3854"/>
      <c r="M3854"/>
      <c r="N3854"/>
      <c r="O3854"/>
      <c r="P3854"/>
      <c r="Q3854"/>
      <c r="R3854"/>
      <c r="S3854"/>
      <c r="T3854"/>
      <c r="U3854"/>
      <c r="V3854"/>
      <c r="AB3854" s="108"/>
      <c r="AC3854" s="108"/>
    </row>
    <row r="3855" hidden="1" spans="1:29">
      <c r="A3855"/>
      <c r="B3855"/>
      <c r="C3855"/>
      <c r="D3855"/>
      <c r="E3855"/>
      <c r="F3855"/>
      <c r="G3855"/>
      <c r="H3855"/>
      <c r="I3855"/>
      <c r="J3855"/>
      <c r="K3855"/>
      <c r="L3855"/>
      <c r="M3855"/>
      <c r="N3855"/>
      <c r="O3855"/>
      <c r="P3855"/>
      <c r="Q3855"/>
      <c r="R3855"/>
      <c r="S3855"/>
      <c r="T3855"/>
      <c r="U3855"/>
      <c r="V3855"/>
      <c r="AB3855" s="108"/>
      <c r="AC3855" s="108"/>
    </row>
    <row r="3856" hidden="1" spans="1:29">
      <c r="A3856"/>
      <c r="B3856"/>
      <c r="C3856"/>
      <c r="D3856"/>
      <c r="E3856"/>
      <c r="F3856"/>
      <c r="G3856"/>
      <c r="H3856"/>
      <c r="I3856"/>
      <c r="J3856"/>
      <c r="K3856"/>
      <c r="L3856"/>
      <c r="M3856"/>
      <c r="N3856"/>
      <c r="O3856"/>
      <c r="P3856"/>
      <c r="Q3856"/>
      <c r="R3856"/>
      <c r="S3856"/>
      <c r="T3856"/>
      <c r="U3856"/>
      <c r="V3856"/>
      <c r="AB3856" s="108"/>
      <c r="AC3856" s="108"/>
    </row>
    <row r="3857" hidden="1" spans="1:29">
      <c r="A3857"/>
      <c r="B3857"/>
      <c r="C3857"/>
      <c r="D3857"/>
      <c r="E3857"/>
      <c r="F3857"/>
      <c r="G3857"/>
      <c r="H3857"/>
      <c r="I3857"/>
      <c r="J3857"/>
      <c r="K3857"/>
      <c r="L3857"/>
      <c r="M3857"/>
      <c r="N3857"/>
      <c r="O3857"/>
      <c r="P3857"/>
      <c r="Q3857"/>
      <c r="R3857"/>
      <c r="S3857"/>
      <c r="T3857"/>
      <c r="U3857"/>
      <c r="V3857"/>
      <c r="AB3857" s="108"/>
      <c r="AC3857" s="108"/>
    </row>
    <row r="3858" hidden="1" spans="1:29">
      <c r="A3858"/>
      <c r="B3858"/>
      <c r="C3858"/>
      <c r="D3858"/>
      <c r="E3858"/>
      <c r="F3858"/>
      <c r="G3858"/>
      <c r="H3858"/>
      <c r="I3858"/>
      <c r="J3858"/>
      <c r="K3858"/>
      <c r="L3858"/>
      <c r="M3858"/>
      <c r="N3858"/>
      <c r="O3858"/>
      <c r="P3858"/>
      <c r="Q3858"/>
      <c r="R3858"/>
      <c r="S3858"/>
      <c r="T3858"/>
      <c r="U3858"/>
      <c r="V3858"/>
      <c r="AB3858" s="108"/>
      <c r="AC3858" s="108"/>
    </row>
    <row r="3859" hidden="1" spans="1:29">
      <c r="A3859"/>
      <c r="B3859"/>
      <c r="C3859"/>
      <c r="D3859"/>
      <c r="E3859"/>
      <c r="F3859"/>
      <c r="G3859"/>
      <c r="H3859"/>
      <c r="I3859"/>
      <c r="J3859"/>
      <c r="K3859"/>
      <c r="L3859"/>
      <c r="M3859"/>
      <c r="N3859"/>
      <c r="O3859"/>
      <c r="P3859"/>
      <c r="Q3859"/>
      <c r="R3859"/>
      <c r="S3859"/>
      <c r="T3859"/>
      <c r="U3859"/>
      <c r="V3859"/>
      <c r="AB3859" s="108"/>
      <c r="AC3859" s="108"/>
    </row>
    <row r="3860" hidden="1" spans="1:29">
      <c r="A3860"/>
      <c r="B3860"/>
      <c r="C3860"/>
      <c r="D3860"/>
      <c r="E3860"/>
      <c r="F3860"/>
      <c r="G3860"/>
      <c r="H3860"/>
      <c r="I3860"/>
      <c r="J3860"/>
      <c r="K3860"/>
      <c r="L3860"/>
      <c r="M3860"/>
      <c r="N3860"/>
      <c r="O3860"/>
      <c r="P3860"/>
      <c r="Q3860"/>
      <c r="R3860"/>
      <c r="S3860"/>
      <c r="T3860"/>
      <c r="U3860"/>
      <c r="V3860"/>
      <c r="AB3860" s="108"/>
      <c r="AC3860" s="108"/>
    </row>
    <row r="3861" hidden="1" spans="1:29">
      <c r="A3861"/>
      <c r="B3861"/>
      <c r="C3861"/>
      <c r="D3861"/>
      <c r="E3861"/>
      <c r="F3861"/>
      <c r="G3861"/>
      <c r="H3861"/>
      <c r="I3861"/>
      <c r="J3861"/>
      <c r="K3861"/>
      <c r="L3861"/>
      <c r="M3861"/>
      <c r="N3861"/>
      <c r="O3861"/>
      <c r="P3861"/>
      <c r="Q3861"/>
      <c r="R3861"/>
      <c r="S3861"/>
      <c r="T3861"/>
      <c r="U3861"/>
      <c r="V3861"/>
      <c r="AB3861" s="108"/>
      <c r="AC3861" s="108"/>
    </row>
    <row r="3862" hidden="1" spans="1:29">
      <c r="A3862"/>
      <c r="B3862"/>
      <c r="C3862"/>
      <c r="D3862"/>
      <c r="E3862"/>
      <c r="F3862"/>
      <c r="G3862"/>
      <c r="H3862"/>
      <c r="I3862"/>
      <c r="J3862"/>
      <c r="K3862"/>
      <c r="L3862"/>
      <c r="M3862"/>
      <c r="N3862"/>
      <c r="O3862"/>
      <c r="P3862"/>
      <c r="Q3862"/>
      <c r="R3862"/>
      <c r="S3862"/>
      <c r="T3862"/>
      <c r="U3862"/>
      <c r="V3862"/>
      <c r="AB3862" s="108"/>
      <c r="AC3862" s="108"/>
    </row>
    <row r="3863" hidden="1" spans="1:29">
      <c r="A3863"/>
      <c r="B3863"/>
      <c r="C3863"/>
      <c r="D3863"/>
      <c r="E3863"/>
      <c r="F3863"/>
      <c r="G3863"/>
      <c r="H3863"/>
      <c r="I3863"/>
      <c r="J3863"/>
      <c r="K3863"/>
      <c r="L3863"/>
      <c r="M3863"/>
      <c r="N3863"/>
      <c r="O3863"/>
      <c r="P3863"/>
      <c r="Q3863"/>
      <c r="R3863"/>
      <c r="S3863"/>
      <c r="T3863"/>
      <c r="U3863"/>
      <c r="V3863"/>
      <c r="AB3863" s="108"/>
      <c r="AC3863" s="108"/>
    </row>
    <row r="3864" hidden="1" spans="1:29">
      <c r="A3864"/>
      <c r="B3864"/>
      <c r="C3864"/>
      <c r="D3864"/>
      <c r="E3864"/>
      <c r="F3864"/>
      <c r="G3864"/>
      <c r="H3864"/>
      <c r="I3864"/>
      <c r="J3864"/>
      <c r="K3864"/>
      <c r="L3864"/>
      <c r="M3864"/>
      <c r="N3864"/>
      <c r="O3864"/>
      <c r="P3864"/>
      <c r="Q3864"/>
      <c r="R3864"/>
      <c r="S3864"/>
      <c r="T3864"/>
      <c r="U3864"/>
      <c r="V3864"/>
      <c r="AB3864" s="108"/>
      <c r="AC3864" s="108"/>
    </row>
    <row r="3865" hidden="1" spans="1:29">
      <c r="A3865"/>
      <c r="B3865"/>
      <c r="C3865"/>
      <c r="D3865"/>
      <c r="E3865"/>
      <c r="F3865"/>
      <c r="G3865"/>
      <c r="H3865"/>
      <c r="I3865"/>
      <c r="J3865"/>
      <c r="K3865"/>
      <c r="L3865"/>
      <c r="M3865"/>
      <c r="N3865"/>
      <c r="O3865"/>
      <c r="P3865"/>
      <c r="Q3865"/>
      <c r="R3865"/>
      <c r="S3865"/>
      <c r="T3865"/>
      <c r="U3865"/>
      <c r="V3865"/>
      <c r="AB3865" s="108"/>
      <c r="AC3865" s="108"/>
    </row>
    <row r="3866" hidden="1" spans="1:29">
      <c r="A3866"/>
      <c r="B3866"/>
      <c r="C3866"/>
      <c r="D3866"/>
      <c r="E3866"/>
      <c r="F3866"/>
      <c r="G3866"/>
      <c r="H3866"/>
      <c r="I3866"/>
      <c r="J3866"/>
      <c r="K3866"/>
      <c r="L3866"/>
      <c r="M3866"/>
      <c r="N3866"/>
      <c r="O3866"/>
      <c r="P3866"/>
      <c r="Q3866"/>
      <c r="R3866"/>
      <c r="S3866"/>
      <c r="T3866"/>
      <c r="U3866"/>
      <c r="V3866"/>
      <c r="AB3866" s="108"/>
      <c r="AC3866" s="108"/>
    </row>
    <row r="3867" hidden="1" spans="1:29">
      <c r="A3867"/>
      <c r="B3867"/>
      <c r="C3867"/>
      <c r="D3867"/>
      <c r="E3867"/>
      <c r="F3867"/>
      <c r="G3867"/>
      <c r="H3867"/>
      <c r="I3867"/>
      <c r="J3867"/>
      <c r="K3867"/>
      <c r="L3867"/>
      <c r="M3867"/>
      <c r="N3867"/>
      <c r="O3867"/>
      <c r="P3867"/>
      <c r="Q3867"/>
      <c r="R3867"/>
      <c r="S3867"/>
      <c r="T3867"/>
      <c r="U3867"/>
      <c r="V3867"/>
      <c r="AB3867" s="108"/>
      <c r="AC3867" s="108"/>
    </row>
    <row r="3868" hidden="1" spans="1:29">
      <c r="A3868"/>
      <c r="B3868"/>
      <c r="C3868"/>
      <c r="D3868"/>
      <c r="E3868"/>
      <c r="F3868"/>
      <c r="G3868"/>
      <c r="H3868"/>
      <c r="I3868"/>
      <c r="J3868"/>
      <c r="K3868"/>
      <c r="L3868"/>
      <c r="M3868"/>
      <c r="N3868"/>
      <c r="O3868"/>
      <c r="P3868"/>
      <c r="Q3868"/>
      <c r="R3868"/>
      <c r="S3868"/>
      <c r="T3868"/>
      <c r="U3868"/>
      <c r="V3868"/>
      <c r="AB3868" s="108"/>
      <c r="AC3868" s="108"/>
    </row>
    <row r="3869" hidden="1" spans="1:29">
      <c r="A3869"/>
      <c r="B3869"/>
      <c r="C3869"/>
      <c r="D3869"/>
      <c r="E3869"/>
      <c r="F3869"/>
      <c r="G3869"/>
      <c r="H3869"/>
      <c r="I3869"/>
      <c r="J3869"/>
      <c r="K3869"/>
      <c r="L3869"/>
      <c r="M3869"/>
      <c r="N3869"/>
      <c r="O3869"/>
      <c r="P3869"/>
      <c r="Q3869"/>
      <c r="R3869"/>
      <c r="S3869"/>
      <c r="T3869"/>
      <c r="U3869"/>
      <c r="V3869"/>
      <c r="AB3869" s="108"/>
      <c r="AC3869" s="108"/>
    </row>
    <row r="3870" hidden="1" spans="1:29">
      <c r="A3870"/>
      <c r="B3870"/>
      <c r="C3870"/>
      <c r="D3870"/>
      <c r="E3870"/>
      <c r="F3870"/>
      <c r="G3870"/>
      <c r="H3870"/>
      <c r="I3870"/>
      <c r="J3870"/>
      <c r="K3870"/>
      <c r="L3870"/>
      <c r="M3870"/>
      <c r="N3870"/>
      <c r="O3870"/>
      <c r="P3870"/>
      <c r="Q3870"/>
      <c r="R3870"/>
      <c r="S3870"/>
      <c r="T3870"/>
      <c r="U3870"/>
      <c r="V3870"/>
      <c r="AB3870" s="108"/>
      <c r="AC3870" s="108"/>
    </row>
    <row r="3871" hidden="1" spans="1:29">
      <c r="A3871"/>
      <c r="B3871"/>
      <c r="C3871"/>
      <c r="D3871"/>
      <c r="E3871"/>
      <c r="F3871"/>
      <c r="G3871"/>
      <c r="H3871"/>
      <c r="I3871"/>
      <c r="J3871"/>
      <c r="K3871"/>
      <c r="L3871"/>
      <c r="M3871"/>
      <c r="N3871"/>
      <c r="O3871"/>
      <c r="P3871"/>
      <c r="Q3871"/>
      <c r="R3871"/>
      <c r="S3871"/>
      <c r="T3871"/>
      <c r="U3871"/>
      <c r="V3871"/>
      <c r="AB3871" s="108"/>
      <c r="AC3871" s="108"/>
    </row>
    <row r="3872" hidden="1" spans="1:29">
      <c r="A3872"/>
      <c r="B3872"/>
      <c r="C3872"/>
      <c r="D3872"/>
      <c r="E3872"/>
      <c r="F3872"/>
      <c r="G3872"/>
      <c r="H3872"/>
      <c r="I3872"/>
      <c r="J3872"/>
      <c r="K3872"/>
      <c r="L3872"/>
      <c r="M3872"/>
      <c r="N3872"/>
      <c r="O3872"/>
      <c r="P3872"/>
      <c r="Q3872"/>
      <c r="R3872"/>
      <c r="S3872"/>
      <c r="T3872"/>
      <c r="U3872"/>
      <c r="V3872"/>
      <c r="AB3872" s="108"/>
      <c r="AC3872" s="108"/>
    </row>
    <row r="3873" hidden="1" spans="1:29">
      <c r="A3873"/>
      <c r="B3873"/>
      <c r="C3873"/>
      <c r="D3873"/>
      <c r="E3873"/>
      <c r="F3873"/>
      <c r="G3873"/>
      <c r="H3873"/>
      <c r="I3873"/>
      <c r="J3873"/>
      <c r="K3873"/>
      <c r="L3873"/>
      <c r="M3873"/>
      <c r="N3873"/>
      <c r="O3873"/>
      <c r="P3873"/>
      <c r="Q3873"/>
      <c r="R3873"/>
      <c r="S3873"/>
      <c r="T3873"/>
      <c r="U3873"/>
      <c r="V3873"/>
      <c r="AB3873" s="108"/>
      <c r="AC3873" s="108"/>
    </row>
    <row r="3874" hidden="1" spans="1:29">
      <c r="A3874"/>
      <c r="B3874"/>
      <c r="C3874"/>
      <c r="D3874"/>
      <c r="E3874"/>
      <c r="F3874"/>
      <c r="G3874"/>
      <c r="H3874"/>
      <c r="I3874"/>
      <c r="J3874"/>
      <c r="K3874"/>
      <c r="L3874"/>
      <c r="M3874"/>
      <c r="N3874"/>
      <c r="O3874"/>
      <c r="P3874"/>
      <c r="Q3874"/>
      <c r="R3874"/>
      <c r="S3874"/>
      <c r="T3874"/>
      <c r="U3874"/>
      <c r="V3874"/>
      <c r="AB3874" s="108"/>
      <c r="AC3874" s="108"/>
    </row>
    <row r="3875" hidden="1" spans="1:29">
      <c r="A3875"/>
      <c r="B3875"/>
      <c r="C3875"/>
      <c r="D3875"/>
      <c r="E3875"/>
      <c r="F3875"/>
      <c r="G3875"/>
      <c r="H3875"/>
      <c r="I3875"/>
      <c r="J3875"/>
      <c r="K3875"/>
      <c r="L3875"/>
      <c r="M3875"/>
      <c r="N3875"/>
      <c r="O3875"/>
      <c r="P3875"/>
      <c r="Q3875"/>
      <c r="R3875"/>
      <c r="S3875"/>
      <c r="T3875"/>
      <c r="U3875"/>
      <c r="V3875"/>
      <c r="AB3875" s="108"/>
      <c r="AC3875" s="108"/>
    </row>
    <row r="3876" hidden="1" spans="1:29">
      <c r="A3876"/>
      <c r="B3876"/>
      <c r="C3876"/>
      <c r="D3876"/>
      <c r="E3876"/>
      <c r="F3876"/>
      <c r="G3876"/>
      <c r="H3876"/>
      <c r="I3876"/>
      <c r="J3876"/>
      <c r="K3876"/>
      <c r="L3876"/>
      <c r="M3876"/>
      <c r="N3876"/>
      <c r="O3876"/>
      <c r="P3876"/>
      <c r="Q3876"/>
      <c r="R3876"/>
      <c r="S3876"/>
      <c r="T3876"/>
      <c r="U3876"/>
      <c r="V3876"/>
      <c r="AB3876" s="108"/>
      <c r="AC3876" s="108"/>
    </row>
    <row r="3877" hidden="1" spans="1:29">
      <c r="A3877"/>
      <c r="B3877"/>
      <c r="C3877"/>
      <c r="D3877"/>
      <c r="E3877"/>
      <c r="F3877"/>
      <c r="G3877"/>
      <c r="H3877"/>
      <c r="I3877"/>
      <c r="J3877"/>
      <c r="K3877"/>
      <c r="L3877"/>
      <c r="M3877"/>
      <c r="N3877"/>
      <c r="O3877"/>
      <c r="P3877"/>
      <c r="Q3877"/>
      <c r="R3877"/>
      <c r="S3877"/>
      <c r="T3877"/>
      <c r="U3877"/>
      <c r="V3877"/>
      <c r="AB3877" s="108"/>
      <c r="AC3877" s="108"/>
    </row>
    <row r="3878" hidden="1" spans="1:29">
      <c r="A3878"/>
      <c r="B3878"/>
      <c r="C3878"/>
      <c r="D3878"/>
      <c r="E3878"/>
      <c r="F3878"/>
      <c r="G3878"/>
      <c r="H3878"/>
      <c r="I3878"/>
      <c r="J3878"/>
      <c r="K3878"/>
      <c r="L3878"/>
      <c r="M3878"/>
      <c r="N3878"/>
      <c r="O3878"/>
      <c r="P3878"/>
      <c r="Q3878"/>
      <c r="R3878"/>
      <c r="S3878"/>
      <c r="T3878"/>
      <c r="U3878"/>
      <c r="V3878"/>
      <c r="AB3878" s="108"/>
      <c r="AC3878" s="108"/>
    </row>
    <row r="3879" hidden="1" spans="1:29">
      <c r="A3879"/>
      <c r="B3879"/>
      <c r="C3879"/>
      <c r="D3879"/>
      <c r="E3879"/>
      <c r="F3879"/>
      <c r="G3879"/>
      <c r="H3879"/>
      <c r="I3879"/>
      <c r="J3879"/>
      <c r="K3879"/>
      <c r="L3879"/>
      <c r="M3879"/>
      <c r="N3879"/>
      <c r="O3879"/>
      <c r="P3879"/>
      <c r="Q3879"/>
      <c r="R3879"/>
      <c r="S3879"/>
      <c r="T3879"/>
      <c r="U3879"/>
      <c r="V3879"/>
      <c r="AB3879" s="108"/>
      <c r="AC3879" s="108"/>
    </row>
    <row r="3880" hidden="1" spans="1:29">
      <c r="A3880"/>
      <c r="B3880"/>
      <c r="C3880"/>
      <c r="D3880"/>
      <c r="E3880"/>
      <c r="F3880"/>
      <c r="G3880"/>
      <c r="H3880"/>
      <c r="I3880"/>
      <c r="J3880"/>
      <c r="K3880"/>
      <c r="L3880"/>
      <c r="M3880"/>
      <c r="N3880"/>
      <c r="O3880"/>
      <c r="P3880"/>
      <c r="Q3880"/>
      <c r="R3880"/>
      <c r="S3880"/>
      <c r="T3880"/>
      <c r="U3880"/>
      <c r="V3880"/>
      <c r="AB3880" s="108"/>
      <c r="AC3880" s="108"/>
    </row>
    <row r="3881" hidden="1" spans="1:29">
      <c r="A3881"/>
      <c r="B3881"/>
      <c r="C3881"/>
      <c r="D3881"/>
      <c r="E3881"/>
      <c r="F3881"/>
      <c r="G3881"/>
      <c r="H3881"/>
      <c r="I3881"/>
      <c r="J3881"/>
      <c r="K3881"/>
      <c r="L3881"/>
      <c r="M3881"/>
      <c r="N3881"/>
      <c r="O3881"/>
      <c r="P3881"/>
      <c r="Q3881"/>
      <c r="R3881"/>
      <c r="S3881"/>
      <c r="T3881"/>
      <c r="U3881"/>
      <c r="V3881"/>
      <c r="AB3881" s="108"/>
      <c r="AC3881" s="108"/>
    </row>
    <row r="3882" hidden="1" spans="1:29">
      <c r="A3882"/>
      <c r="B3882"/>
      <c r="C3882"/>
      <c r="D3882"/>
      <c r="E3882"/>
      <c r="F3882"/>
      <c r="G3882"/>
      <c r="H3882"/>
      <c r="I3882"/>
      <c r="J3882"/>
      <c r="K3882"/>
      <c r="L3882"/>
      <c r="M3882"/>
      <c r="N3882"/>
      <c r="O3882"/>
      <c r="P3882"/>
      <c r="Q3882"/>
      <c r="R3882"/>
      <c r="S3882"/>
      <c r="T3882"/>
      <c r="U3882"/>
      <c r="V3882"/>
      <c r="AB3882" s="108"/>
      <c r="AC3882" s="108"/>
    </row>
    <row r="3883" hidden="1" spans="1:29">
      <c r="A3883"/>
      <c r="B3883"/>
      <c r="C3883"/>
      <c r="D3883"/>
      <c r="E3883"/>
      <c r="F3883"/>
      <c r="G3883"/>
      <c r="H3883"/>
      <c r="I3883"/>
      <c r="J3883"/>
      <c r="K3883"/>
      <c r="L3883"/>
      <c r="M3883"/>
      <c r="N3883"/>
      <c r="O3883"/>
      <c r="P3883"/>
      <c r="Q3883"/>
      <c r="R3883"/>
      <c r="S3883"/>
      <c r="T3883"/>
      <c r="U3883"/>
      <c r="V3883"/>
      <c r="AB3883" s="108"/>
      <c r="AC3883" s="108"/>
    </row>
    <row r="3884" hidden="1" spans="1:29">
      <c r="A3884"/>
      <c r="B3884"/>
      <c r="C3884"/>
      <c r="D3884"/>
      <c r="E3884"/>
      <c r="F3884"/>
      <c r="G3884"/>
      <c r="H3884"/>
      <c r="I3884"/>
      <c r="J3884"/>
      <c r="K3884"/>
      <c r="L3884"/>
      <c r="M3884"/>
      <c r="N3884"/>
      <c r="O3884"/>
      <c r="P3884"/>
      <c r="Q3884"/>
      <c r="R3884"/>
      <c r="S3884"/>
      <c r="T3884"/>
      <c r="U3884"/>
      <c r="V3884"/>
      <c r="AB3884" s="108"/>
      <c r="AC3884" s="108"/>
    </row>
    <row r="3885" hidden="1" spans="1:29">
      <c r="A3885"/>
      <c r="B3885"/>
      <c r="C3885"/>
      <c r="D3885"/>
      <c r="E3885"/>
      <c r="F3885"/>
      <c r="G3885"/>
      <c r="H3885"/>
      <c r="I3885"/>
      <c r="J3885"/>
      <c r="K3885"/>
      <c r="L3885"/>
      <c r="M3885"/>
      <c r="N3885"/>
      <c r="O3885"/>
      <c r="P3885"/>
      <c r="Q3885"/>
      <c r="R3885"/>
      <c r="S3885"/>
      <c r="T3885"/>
      <c r="U3885"/>
      <c r="V3885"/>
      <c r="AB3885" s="108"/>
      <c r="AC3885" s="108"/>
    </row>
    <row r="3886" hidden="1" spans="1:29">
      <c r="A3886"/>
      <c r="B3886"/>
      <c r="C3886"/>
      <c r="D3886"/>
      <c r="E3886"/>
      <c r="F3886"/>
      <c r="G3886"/>
      <c r="H3886"/>
      <c r="I3886"/>
      <c r="J3886"/>
      <c r="K3886"/>
      <c r="L3886"/>
      <c r="M3886"/>
      <c r="N3886"/>
      <c r="O3886"/>
      <c r="P3886"/>
      <c r="Q3886"/>
      <c r="R3886"/>
      <c r="S3886"/>
      <c r="T3886"/>
      <c r="U3886"/>
      <c r="V3886"/>
      <c r="AB3886" s="108"/>
      <c r="AC3886" s="108"/>
    </row>
    <row r="3887" hidden="1" spans="1:29">
      <c r="A3887"/>
      <c r="B3887"/>
      <c r="C3887"/>
      <c r="D3887"/>
      <c r="E3887"/>
      <c r="F3887"/>
      <c r="G3887"/>
      <c r="H3887"/>
      <c r="I3887"/>
      <c r="J3887"/>
      <c r="K3887"/>
      <c r="L3887"/>
      <c r="M3887"/>
      <c r="N3887"/>
      <c r="O3887"/>
      <c r="P3887"/>
      <c r="Q3887"/>
      <c r="R3887"/>
      <c r="S3887"/>
      <c r="T3887"/>
      <c r="U3887"/>
      <c r="V3887"/>
      <c r="AB3887" s="108"/>
      <c r="AC3887" s="108"/>
    </row>
    <row r="3888" hidden="1" spans="1:29">
      <c r="A3888"/>
      <c r="B3888"/>
      <c r="C3888"/>
      <c r="D3888"/>
      <c r="E3888"/>
      <c r="F3888"/>
      <c r="G3888"/>
      <c r="H3888"/>
      <c r="I3888"/>
      <c r="J3888"/>
      <c r="K3888"/>
      <c r="L3888"/>
      <c r="M3888"/>
      <c r="N3888"/>
      <c r="O3888"/>
      <c r="P3888"/>
      <c r="Q3888"/>
      <c r="R3888"/>
      <c r="S3888"/>
      <c r="T3888"/>
      <c r="U3888"/>
      <c r="V3888"/>
      <c r="AB3888" s="108"/>
      <c r="AC3888" s="108"/>
    </row>
    <row r="3889" hidden="1" spans="1:29">
      <c r="A3889"/>
      <c r="B3889"/>
      <c r="C3889"/>
      <c r="D3889"/>
      <c r="E3889"/>
      <c r="F3889"/>
      <c r="G3889"/>
      <c r="H3889"/>
      <c r="I3889"/>
      <c r="J3889"/>
      <c r="K3889"/>
      <c r="L3889"/>
      <c r="M3889"/>
      <c r="N3889"/>
      <c r="O3889"/>
      <c r="P3889"/>
      <c r="Q3889"/>
      <c r="R3889"/>
      <c r="S3889"/>
      <c r="T3889"/>
      <c r="U3889"/>
      <c r="V3889"/>
      <c r="AB3889" s="108"/>
      <c r="AC3889" s="108"/>
    </row>
    <row r="3890" hidden="1" spans="1:29">
      <c r="A3890"/>
      <c r="B3890"/>
      <c r="C3890"/>
      <c r="D3890"/>
      <c r="E3890"/>
      <c r="F3890"/>
      <c r="G3890"/>
      <c r="H3890"/>
      <c r="I3890"/>
      <c r="J3890"/>
      <c r="K3890"/>
      <c r="L3890"/>
      <c r="M3890"/>
      <c r="N3890"/>
      <c r="O3890"/>
      <c r="P3890"/>
      <c r="Q3890"/>
      <c r="R3890"/>
      <c r="S3890"/>
      <c r="T3890"/>
      <c r="U3890"/>
      <c r="V3890"/>
      <c r="AB3890" s="108"/>
      <c r="AC3890" s="108"/>
    </row>
    <row r="3891" hidden="1" spans="1:29">
      <c r="A3891"/>
      <c r="B3891"/>
      <c r="C3891"/>
      <c r="D3891"/>
      <c r="E3891"/>
      <c r="F3891"/>
      <c r="G3891"/>
      <c r="H3891"/>
      <c r="I3891"/>
      <c r="J3891"/>
      <c r="K3891"/>
      <c r="L3891"/>
      <c r="M3891"/>
      <c r="N3891"/>
      <c r="O3891"/>
      <c r="P3891"/>
      <c r="Q3891"/>
      <c r="R3891"/>
      <c r="S3891"/>
      <c r="T3891"/>
      <c r="U3891"/>
      <c r="V3891"/>
      <c r="AB3891" s="108"/>
      <c r="AC3891" s="108"/>
    </row>
    <row r="3892" hidden="1" spans="1:29">
      <c r="A3892"/>
      <c r="B3892"/>
      <c r="C3892"/>
      <c r="D3892"/>
      <c r="E3892"/>
      <c r="F3892"/>
      <c r="G3892"/>
      <c r="H3892"/>
      <c r="I3892"/>
      <c r="J3892"/>
      <c r="K3892"/>
      <c r="L3892"/>
      <c r="M3892"/>
      <c r="N3892"/>
      <c r="O3892"/>
      <c r="P3892"/>
      <c r="Q3892"/>
      <c r="R3892"/>
      <c r="S3892"/>
      <c r="T3892"/>
      <c r="U3892"/>
      <c r="V3892"/>
      <c r="AB3892" s="108"/>
      <c r="AC3892" s="108"/>
    </row>
    <row r="3893" hidden="1" spans="1:29">
      <c r="A3893"/>
      <c r="B3893"/>
      <c r="C3893"/>
      <c r="D3893"/>
      <c r="E3893"/>
      <c r="F3893"/>
      <c r="G3893"/>
      <c r="H3893"/>
      <c r="I3893"/>
      <c r="J3893"/>
      <c r="K3893"/>
      <c r="L3893"/>
      <c r="M3893"/>
      <c r="N3893"/>
      <c r="O3893"/>
      <c r="P3893"/>
      <c r="Q3893"/>
      <c r="R3893"/>
      <c r="S3893"/>
      <c r="T3893"/>
      <c r="U3893"/>
      <c r="V3893"/>
      <c r="AB3893" s="108"/>
      <c r="AC3893" s="108"/>
    </row>
    <row r="3894" hidden="1" spans="1:29">
      <c r="A3894"/>
      <c r="B3894"/>
      <c r="C3894"/>
      <c r="D3894"/>
      <c r="E3894"/>
      <c r="F3894"/>
      <c r="G3894"/>
      <c r="H3894"/>
      <c r="I3894"/>
      <c r="J3894"/>
      <c r="K3894"/>
      <c r="L3894"/>
      <c r="M3894"/>
      <c r="N3894"/>
      <c r="O3894"/>
      <c r="P3894"/>
      <c r="Q3894"/>
      <c r="R3894"/>
      <c r="S3894"/>
      <c r="T3894"/>
      <c r="U3894"/>
      <c r="V3894"/>
      <c r="AB3894" s="108"/>
      <c r="AC3894" s="108"/>
    </row>
    <row r="3895" hidden="1" spans="1:29">
      <c r="A3895"/>
      <c r="B3895"/>
      <c r="C3895"/>
      <c r="D3895"/>
      <c r="E3895"/>
      <c r="F3895"/>
      <c r="G3895"/>
      <c r="H3895"/>
      <c r="I3895"/>
      <c r="J3895"/>
      <c r="K3895"/>
      <c r="L3895"/>
      <c r="M3895"/>
      <c r="N3895"/>
      <c r="O3895"/>
      <c r="P3895"/>
      <c r="Q3895"/>
      <c r="R3895"/>
      <c r="S3895"/>
      <c r="T3895"/>
      <c r="U3895"/>
      <c r="V3895"/>
      <c r="AB3895" s="108"/>
      <c r="AC3895" s="108"/>
    </row>
    <row r="3896" hidden="1" spans="1:29">
      <c r="A3896"/>
      <c r="B3896"/>
      <c r="C3896"/>
      <c r="D3896"/>
      <c r="E3896"/>
      <c r="F3896"/>
      <c r="G3896"/>
      <c r="H3896"/>
      <c r="I3896"/>
      <c r="J3896"/>
      <c r="K3896"/>
      <c r="L3896"/>
      <c r="M3896"/>
      <c r="N3896"/>
      <c r="O3896"/>
      <c r="P3896"/>
      <c r="Q3896"/>
      <c r="R3896"/>
      <c r="S3896"/>
      <c r="T3896"/>
      <c r="U3896"/>
      <c r="V3896"/>
      <c r="AB3896" s="108"/>
      <c r="AC3896" s="108"/>
    </row>
    <row r="3897" hidden="1" spans="1:29">
      <c r="A3897"/>
      <c r="B3897"/>
      <c r="C3897"/>
      <c r="D3897"/>
      <c r="E3897"/>
      <c r="F3897"/>
      <c r="G3897"/>
      <c r="H3897"/>
      <c r="I3897"/>
      <c r="J3897"/>
      <c r="K3897"/>
      <c r="L3897"/>
      <c r="M3897"/>
      <c r="N3897"/>
      <c r="O3897"/>
      <c r="P3897"/>
      <c r="Q3897"/>
      <c r="R3897"/>
      <c r="S3897"/>
      <c r="T3897"/>
      <c r="U3897"/>
      <c r="V3897"/>
      <c r="AB3897" s="108"/>
      <c r="AC3897" s="108"/>
    </row>
    <row r="3898" hidden="1" spans="1:29">
      <c r="A3898"/>
      <c r="B3898"/>
      <c r="C3898"/>
      <c r="D3898"/>
      <c r="E3898"/>
      <c r="F3898"/>
      <c r="G3898"/>
      <c r="H3898"/>
      <c r="I3898"/>
      <c r="J3898"/>
      <c r="K3898"/>
      <c r="L3898"/>
      <c r="M3898"/>
      <c r="N3898"/>
      <c r="O3898"/>
      <c r="P3898"/>
      <c r="Q3898"/>
      <c r="R3898"/>
      <c r="S3898"/>
      <c r="T3898"/>
      <c r="U3898"/>
      <c r="V3898"/>
      <c r="AB3898" s="108"/>
      <c r="AC3898" s="108"/>
    </row>
    <row r="3899" hidden="1" spans="1:29">
      <c r="A3899"/>
      <c r="B3899"/>
      <c r="C3899"/>
      <c r="D3899"/>
      <c r="E3899"/>
      <c r="F3899"/>
      <c r="G3899"/>
      <c r="H3899"/>
      <c r="I3899"/>
      <c r="J3899"/>
      <c r="K3899"/>
      <c r="L3899"/>
      <c r="M3899"/>
      <c r="N3899"/>
      <c r="O3899"/>
      <c r="P3899"/>
      <c r="Q3899"/>
      <c r="R3899"/>
      <c r="S3899"/>
      <c r="T3899"/>
      <c r="U3899"/>
      <c r="V3899"/>
      <c r="AB3899" s="108"/>
      <c r="AC3899" s="108"/>
    </row>
    <row r="3900" hidden="1" spans="1:29">
      <c r="A3900"/>
      <c r="B3900"/>
      <c r="C3900"/>
      <c r="D3900"/>
      <c r="E3900"/>
      <c r="F3900"/>
      <c r="G3900"/>
      <c r="H3900"/>
      <c r="I3900"/>
      <c r="J3900"/>
      <c r="K3900"/>
      <c r="L3900"/>
      <c r="M3900"/>
      <c r="N3900"/>
      <c r="O3900"/>
      <c r="P3900"/>
      <c r="Q3900"/>
      <c r="R3900"/>
      <c r="S3900"/>
      <c r="T3900"/>
      <c r="U3900"/>
      <c r="V3900"/>
      <c r="AB3900" s="108"/>
      <c r="AC3900" s="108"/>
    </row>
    <row r="3901" hidden="1" spans="1:29">
      <c r="A3901"/>
      <c r="B3901"/>
      <c r="C3901"/>
      <c r="D3901"/>
      <c r="E3901"/>
      <c r="F3901"/>
      <c r="G3901"/>
      <c r="H3901"/>
      <c r="I3901"/>
      <c r="J3901"/>
      <c r="K3901"/>
      <c r="L3901"/>
      <c r="M3901"/>
      <c r="N3901"/>
      <c r="O3901"/>
      <c r="P3901"/>
      <c r="Q3901"/>
      <c r="R3901"/>
      <c r="S3901"/>
      <c r="T3901"/>
      <c r="U3901"/>
      <c r="V3901"/>
      <c r="AB3901" s="108"/>
      <c r="AC3901" s="108"/>
    </row>
    <row r="3902" hidden="1" spans="1:29">
      <c r="A3902"/>
      <c r="B3902"/>
      <c r="C3902"/>
      <c r="D3902"/>
      <c r="E3902"/>
      <c r="F3902"/>
      <c r="G3902"/>
      <c r="H3902"/>
      <c r="I3902"/>
      <c r="J3902"/>
      <c r="K3902"/>
      <c r="L3902"/>
      <c r="M3902"/>
      <c r="N3902"/>
      <c r="O3902"/>
      <c r="P3902"/>
      <c r="Q3902"/>
      <c r="R3902"/>
      <c r="S3902"/>
      <c r="T3902"/>
      <c r="U3902"/>
      <c r="V3902"/>
      <c r="AB3902" s="108"/>
      <c r="AC3902" s="108"/>
    </row>
    <row r="3903" hidden="1" spans="1:29">
      <c r="A3903"/>
      <c r="B3903"/>
      <c r="C3903"/>
      <c r="D3903"/>
      <c r="E3903"/>
      <c r="F3903"/>
      <c r="G3903"/>
      <c r="H3903"/>
      <c r="I3903"/>
      <c r="J3903"/>
      <c r="K3903"/>
      <c r="L3903"/>
      <c r="M3903"/>
      <c r="N3903"/>
      <c r="O3903"/>
      <c r="P3903"/>
      <c r="Q3903"/>
      <c r="R3903"/>
      <c r="S3903"/>
      <c r="T3903"/>
      <c r="U3903"/>
      <c r="V3903"/>
      <c r="AB3903" s="108"/>
      <c r="AC3903" s="108"/>
    </row>
    <row r="3904" hidden="1" spans="1:29">
      <c r="A3904"/>
      <c r="B3904"/>
      <c r="C3904"/>
      <c r="D3904"/>
      <c r="E3904"/>
      <c r="F3904"/>
      <c r="G3904"/>
      <c r="H3904"/>
      <c r="I3904"/>
      <c r="J3904"/>
      <c r="K3904"/>
      <c r="L3904"/>
      <c r="M3904"/>
      <c r="N3904"/>
      <c r="O3904"/>
      <c r="P3904"/>
      <c r="Q3904"/>
      <c r="R3904"/>
      <c r="S3904"/>
      <c r="T3904"/>
      <c r="U3904"/>
      <c r="V3904"/>
      <c r="AB3904" s="108"/>
      <c r="AC3904" s="108"/>
    </row>
    <row r="3905" hidden="1" spans="1:29">
      <c r="A3905"/>
      <c r="B3905"/>
      <c r="C3905"/>
      <c r="D3905"/>
      <c r="E3905"/>
      <c r="F3905"/>
      <c r="G3905"/>
      <c r="H3905"/>
      <c r="I3905"/>
      <c r="J3905"/>
      <c r="K3905"/>
      <c r="L3905"/>
      <c r="M3905"/>
      <c r="N3905"/>
      <c r="O3905"/>
      <c r="P3905"/>
      <c r="Q3905"/>
      <c r="R3905"/>
      <c r="S3905"/>
      <c r="T3905"/>
      <c r="U3905"/>
      <c r="V3905"/>
      <c r="AB3905" s="108"/>
      <c r="AC3905" s="108"/>
    </row>
    <row r="3906" hidden="1" spans="1:29">
      <c r="A3906"/>
      <c r="B3906"/>
      <c r="C3906"/>
      <c r="D3906"/>
      <c r="E3906"/>
      <c r="F3906"/>
      <c r="G3906"/>
      <c r="H3906"/>
      <c r="I3906"/>
      <c r="J3906"/>
      <c r="K3906"/>
      <c r="L3906"/>
      <c r="M3906"/>
      <c r="N3906"/>
      <c r="O3906"/>
      <c r="P3906"/>
      <c r="Q3906"/>
      <c r="R3906"/>
      <c r="S3906"/>
      <c r="T3906"/>
      <c r="U3906"/>
      <c r="V3906"/>
      <c r="AB3906" s="108"/>
      <c r="AC3906" s="108"/>
    </row>
    <row r="3907" hidden="1" spans="1:29">
      <c r="A3907"/>
      <c r="B3907"/>
      <c r="C3907"/>
      <c r="D3907"/>
      <c r="E3907"/>
      <c r="F3907"/>
      <c r="G3907"/>
      <c r="H3907"/>
      <c r="I3907"/>
      <c r="J3907"/>
      <c r="K3907"/>
      <c r="L3907"/>
      <c r="M3907"/>
      <c r="N3907"/>
      <c r="O3907"/>
      <c r="P3907"/>
      <c r="Q3907"/>
      <c r="R3907"/>
      <c r="S3907"/>
      <c r="T3907"/>
      <c r="U3907"/>
      <c r="V3907"/>
      <c r="AB3907" s="108"/>
      <c r="AC3907" s="108"/>
    </row>
    <row r="3908" hidden="1" spans="1:29">
      <c r="A3908"/>
      <c r="B3908"/>
      <c r="C3908"/>
      <c r="D3908"/>
      <c r="E3908"/>
      <c r="F3908"/>
      <c r="G3908"/>
      <c r="H3908"/>
      <c r="I3908"/>
      <c r="J3908"/>
      <c r="K3908"/>
      <c r="L3908"/>
      <c r="M3908"/>
      <c r="N3908"/>
      <c r="O3908"/>
      <c r="P3908"/>
      <c r="Q3908"/>
      <c r="R3908"/>
      <c r="S3908"/>
      <c r="T3908"/>
      <c r="U3908"/>
      <c r="V3908"/>
      <c r="AB3908" s="108"/>
      <c r="AC3908" s="108"/>
    </row>
    <row r="3909" hidden="1" spans="1:29">
      <c r="A3909"/>
      <c r="B3909"/>
      <c r="C3909"/>
      <c r="D3909"/>
      <c r="E3909"/>
      <c r="F3909"/>
      <c r="G3909"/>
      <c r="H3909"/>
      <c r="I3909"/>
      <c r="J3909"/>
      <c r="K3909"/>
      <c r="L3909"/>
      <c r="M3909"/>
      <c r="N3909"/>
      <c r="O3909"/>
      <c r="P3909"/>
      <c r="Q3909"/>
      <c r="R3909"/>
      <c r="S3909"/>
      <c r="T3909"/>
      <c r="U3909"/>
      <c r="V3909"/>
      <c r="AB3909" s="108"/>
      <c r="AC3909" s="108"/>
    </row>
    <row r="3910" hidden="1" spans="1:29">
      <c r="A3910"/>
      <c r="B3910"/>
      <c r="C3910"/>
      <c r="D3910"/>
      <c r="E3910"/>
      <c r="F3910"/>
      <c r="G3910"/>
      <c r="H3910"/>
      <c r="I3910"/>
      <c r="J3910"/>
      <c r="K3910"/>
      <c r="L3910"/>
      <c r="M3910"/>
      <c r="N3910"/>
      <c r="O3910"/>
      <c r="P3910"/>
      <c r="Q3910"/>
      <c r="R3910"/>
      <c r="S3910"/>
      <c r="T3910"/>
      <c r="U3910"/>
      <c r="V3910"/>
      <c r="AB3910" s="108"/>
      <c r="AC3910" s="108"/>
    </row>
    <row r="3911" hidden="1" spans="1:29">
      <c r="A3911"/>
      <c r="B3911"/>
      <c r="C3911"/>
      <c r="D3911"/>
      <c r="E3911"/>
      <c r="F3911"/>
      <c r="G3911"/>
      <c r="H3911"/>
      <c r="I3911"/>
      <c r="J3911"/>
      <c r="K3911"/>
      <c r="L3911"/>
      <c r="M3911"/>
      <c r="N3911"/>
      <c r="O3911"/>
      <c r="P3911"/>
      <c r="Q3911"/>
      <c r="R3911"/>
      <c r="S3911"/>
      <c r="T3911"/>
      <c r="U3911"/>
      <c r="V3911"/>
      <c r="AB3911" s="108"/>
      <c r="AC3911" s="108"/>
    </row>
    <row r="3912" hidden="1" spans="1:29">
      <c r="A3912"/>
      <c r="B3912"/>
      <c r="C3912"/>
      <c r="D3912"/>
      <c r="E3912"/>
      <c r="F3912"/>
      <c r="G3912"/>
      <c r="H3912"/>
      <c r="I3912"/>
      <c r="J3912"/>
      <c r="K3912"/>
      <c r="L3912"/>
      <c r="M3912"/>
      <c r="N3912"/>
      <c r="O3912"/>
      <c r="P3912"/>
      <c r="Q3912"/>
      <c r="R3912"/>
      <c r="S3912"/>
      <c r="T3912"/>
      <c r="U3912"/>
      <c r="V3912"/>
      <c r="AB3912" s="108"/>
      <c r="AC3912" s="108"/>
    </row>
    <row r="3913" hidden="1" spans="1:29">
      <c r="A3913"/>
      <c r="B3913"/>
      <c r="C3913"/>
      <c r="D3913"/>
      <c r="E3913"/>
      <c r="F3913"/>
      <c r="G3913"/>
      <c r="H3913"/>
      <c r="I3913"/>
      <c r="J3913"/>
      <c r="K3913"/>
      <c r="L3913"/>
      <c r="M3913"/>
      <c r="N3913"/>
      <c r="O3913"/>
      <c r="P3913"/>
      <c r="Q3913"/>
      <c r="R3913"/>
      <c r="S3913"/>
      <c r="T3913"/>
      <c r="U3913"/>
      <c r="V3913"/>
      <c r="AB3913" s="108"/>
      <c r="AC3913" s="108"/>
    </row>
    <row r="3914" hidden="1" spans="1:29">
      <c r="A3914"/>
      <c r="B3914"/>
      <c r="C3914"/>
      <c r="D3914"/>
      <c r="E3914"/>
      <c r="F3914"/>
      <c r="G3914"/>
      <c r="H3914"/>
      <c r="I3914"/>
      <c r="J3914"/>
      <c r="K3914"/>
      <c r="L3914"/>
      <c r="M3914"/>
      <c r="N3914"/>
      <c r="O3914"/>
      <c r="P3914"/>
      <c r="Q3914"/>
      <c r="R3914"/>
      <c r="S3914"/>
      <c r="T3914"/>
      <c r="U3914"/>
      <c r="V3914"/>
      <c r="AB3914" s="108"/>
      <c r="AC3914" s="108"/>
    </row>
    <row r="3915" hidden="1" spans="1:29">
      <c r="A3915"/>
      <c r="B3915"/>
      <c r="C3915"/>
      <c r="D3915"/>
      <c r="E3915"/>
      <c r="F3915"/>
      <c r="G3915"/>
      <c r="H3915"/>
      <c r="I3915"/>
      <c r="J3915"/>
      <c r="K3915"/>
      <c r="L3915"/>
      <c r="M3915"/>
      <c r="N3915"/>
      <c r="O3915"/>
      <c r="P3915"/>
      <c r="Q3915"/>
      <c r="R3915"/>
      <c r="S3915"/>
      <c r="T3915"/>
      <c r="U3915"/>
      <c r="V3915"/>
      <c r="AB3915" s="108"/>
      <c r="AC3915" s="108"/>
    </row>
    <row r="3916" hidden="1" spans="1:29">
      <c r="A3916"/>
      <c r="B3916"/>
      <c r="C3916"/>
      <c r="D3916"/>
      <c r="E3916"/>
      <c r="F3916"/>
      <c r="G3916"/>
      <c r="H3916"/>
      <c r="I3916"/>
      <c r="J3916"/>
      <c r="K3916"/>
      <c r="L3916"/>
      <c r="M3916"/>
      <c r="N3916"/>
      <c r="O3916"/>
      <c r="P3916"/>
      <c r="Q3916"/>
      <c r="R3916"/>
      <c r="S3916"/>
      <c r="T3916"/>
      <c r="U3916"/>
      <c r="V3916"/>
      <c r="AB3916" s="108"/>
      <c r="AC3916" s="108"/>
    </row>
    <row r="3917" hidden="1" spans="1:29">
      <c r="A3917"/>
      <c r="B3917"/>
      <c r="C3917"/>
      <c r="D3917"/>
      <c r="E3917"/>
      <c r="F3917"/>
      <c r="G3917"/>
      <c r="H3917"/>
      <c r="I3917"/>
      <c r="J3917"/>
      <c r="K3917"/>
      <c r="L3917"/>
      <c r="M3917"/>
      <c r="N3917"/>
      <c r="O3917"/>
      <c r="P3917"/>
      <c r="Q3917"/>
      <c r="R3917"/>
      <c r="S3917"/>
      <c r="T3917"/>
      <c r="U3917"/>
      <c r="V3917"/>
      <c r="AB3917" s="108"/>
      <c r="AC3917" s="108"/>
    </row>
    <row r="3918" hidden="1" spans="1:29">
      <c r="A3918"/>
      <c r="B3918"/>
      <c r="C3918"/>
      <c r="D3918"/>
      <c r="E3918"/>
      <c r="F3918"/>
      <c r="G3918"/>
      <c r="H3918"/>
      <c r="I3918"/>
      <c r="J3918"/>
      <c r="K3918"/>
      <c r="L3918"/>
      <c r="M3918"/>
      <c r="N3918"/>
      <c r="O3918"/>
      <c r="P3918"/>
      <c r="Q3918"/>
      <c r="R3918"/>
      <c r="S3918"/>
      <c r="T3918"/>
      <c r="U3918"/>
      <c r="V3918"/>
      <c r="AB3918" s="108"/>
      <c r="AC3918" s="108"/>
    </row>
    <row r="3919" hidden="1" spans="1:29">
      <c r="A3919"/>
      <c r="B3919"/>
      <c r="C3919"/>
      <c r="D3919"/>
      <c r="E3919"/>
      <c r="F3919"/>
      <c r="G3919"/>
      <c r="H3919"/>
      <c r="I3919"/>
      <c r="J3919"/>
      <c r="K3919"/>
      <c r="L3919"/>
      <c r="M3919"/>
      <c r="N3919"/>
      <c r="O3919"/>
      <c r="P3919"/>
      <c r="Q3919"/>
      <c r="R3919"/>
      <c r="S3919"/>
      <c r="T3919"/>
      <c r="U3919"/>
      <c r="V3919"/>
      <c r="AB3919" s="108"/>
      <c r="AC3919" s="108"/>
    </row>
    <row r="3920" hidden="1" spans="1:29">
      <c r="A3920"/>
      <c r="B3920"/>
      <c r="C3920"/>
      <c r="D3920"/>
      <c r="E3920"/>
      <c r="F3920"/>
      <c r="G3920"/>
      <c r="H3920"/>
      <c r="I3920"/>
      <c r="J3920"/>
      <c r="K3920"/>
      <c r="L3920"/>
      <c r="M3920"/>
      <c r="N3920"/>
      <c r="O3920"/>
      <c r="P3920"/>
      <c r="Q3920"/>
      <c r="R3920"/>
      <c r="S3920"/>
      <c r="T3920"/>
      <c r="U3920"/>
      <c r="V3920"/>
      <c r="AB3920" s="108"/>
      <c r="AC3920" s="108"/>
    </row>
    <row r="3921" hidden="1" spans="1:29">
      <c r="A3921"/>
      <c r="B3921"/>
      <c r="C3921"/>
      <c r="D3921"/>
      <c r="E3921"/>
      <c r="F3921"/>
      <c r="G3921"/>
      <c r="H3921"/>
      <c r="I3921"/>
      <c r="J3921"/>
      <c r="K3921"/>
      <c r="L3921"/>
      <c r="M3921"/>
      <c r="N3921"/>
      <c r="O3921"/>
      <c r="P3921"/>
      <c r="Q3921"/>
      <c r="R3921"/>
      <c r="S3921"/>
      <c r="T3921"/>
      <c r="U3921"/>
      <c r="V3921"/>
      <c r="AB3921" s="108"/>
      <c r="AC3921" s="108"/>
    </row>
    <row r="3922" hidden="1" spans="1:29">
      <c r="A3922"/>
      <c r="B3922"/>
      <c r="C3922"/>
      <c r="D3922"/>
      <c r="E3922"/>
      <c r="F3922"/>
      <c r="G3922"/>
      <c r="H3922"/>
      <c r="I3922"/>
      <c r="J3922"/>
      <c r="K3922"/>
      <c r="L3922"/>
      <c r="M3922"/>
      <c r="N3922"/>
      <c r="O3922"/>
      <c r="P3922"/>
      <c r="Q3922"/>
      <c r="R3922"/>
      <c r="S3922"/>
      <c r="T3922"/>
      <c r="U3922"/>
      <c r="V3922"/>
      <c r="AB3922" s="108"/>
      <c r="AC3922" s="108"/>
    </row>
    <row r="3923" hidden="1" spans="1:29">
      <c r="A3923"/>
      <c r="B3923"/>
      <c r="C3923"/>
      <c r="D3923"/>
      <c r="E3923"/>
      <c r="F3923"/>
      <c r="G3923"/>
      <c r="H3923"/>
      <c r="I3923"/>
      <c r="J3923"/>
      <c r="K3923"/>
      <c r="L3923"/>
      <c r="M3923"/>
      <c r="N3923"/>
      <c r="O3923"/>
      <c r="P3923"/>
      <c r="Q3923"/>
      <c r="R3923"/>
      <c r="S3923"/>
      <c r="T3923"/>
      <c r="U3923"/>
      <c r="V3923"/>
      <c r="AB3923" s="108"/>
      <c r="AC3923" s="108"/>
    </row>
    <row r="3924" hidden="1" spans="1:29">
      <c r="A3924"/>
      <c r="B3924"/>
      <c r="C3924"/>
      <c r="D3924"/>
      <c r="E3924"/>
      <c r="F3924"/>
      <c r="G3924"/>
      <c r="H3924"/>
      <c r="I3924"/>
      <c r="J3924"/>
      <c r="K3924"/>
      <c r="L3924"/>
      <c r="M3924"/>
      <c r="N3924"/>
      <c r="O3924"/>
      <c r="P3924"/>
      <c r="Q3924"/>
      <c r="R3924"/>
      <c r="S3924"/>
      <c r="T3924"/>
      <c r="U3924"/>
      <c r="V3924"/>
      <c r="AB3924" s="108"/>
      <c r="AC3924" s="108"/>
    </row>
    <row r="3925" hidden="1" spans="1:29">
      <c r="A3925"/>
      <c r="B3925"/>
      <c r="C3925"/>
      <c r="D3925"/>
      <c r="E3925"/>
      <c r="F3925"/>
      <c r="G3925"/>
      <c r="H3925"/>
      <c r="I3925"/>
      <c r="J3925"/>
      <c r="K3925"/>
      <c r="L3925"/>
      <c r="M3925"/>
      <c r="N3925"/>
      <c r="O3925"/>
      <c r="P3925"/>
      <c r="Q3925"/>
      <c r="R3925"/>
      <c r="S3925"/>
      <c r="T3925"/>
      <c r="U3925"/>
      <c r="V3925"/>
      <c r="AB3925" s="108"/>
      <c r="AC3925" s="108"/>
    </row>
    <row r="3926" hidden="1" spans="1:29">
      <c r="A3926"/>
      <c r="B3926"/>
      <c r="C3926"/>
      <c r="D3926"/>
      <c r="E3926"/>
      <c r="F3926"/>
      <c r="G3926"/>
      <c r="H3926"/>
      <c r="I3926"/>
      <c r="J3926"/>
      <c r="K3926"/>
      <c r="L3926"/>
      <c r="M3926"/>
      <c r="N3926"/>
      <c r="O3926"/>
      <c r="P3926"/>
      <c r="Q3926"/>
      <c r="R3926"/>
      <c r="S3926"/>
      <c r="T3926"/>
      <c r="U3926"/>
      <c r="V3926"/>
      <c r="AB3926" s="108"/>
      <c r="AC3926" s="108"/>
    </row>
    <row r="3927" hidden="1" spans="1:29">
      <c r="A3927"/>
      <c r="B3927"/>
      <c r="C3927"/>
      <c r="D3927"/>
      <c r="E3927"/>
      <c r="F3927"/>
      <c r="G3927"/>
      <c r="H3927"/>
      <c r="I3927"/>
      <c r="J3927"/>
      <c r="K3927"/>
      <c r="L3927"/>
      <c r="M3927"/>
      <c r="N3927"/>
      <c r="O3927"/>
      <c r="P3927"/>
      <c r="Q3927"/>
      <c r="R3927"/>
      <c r="S3927"/>
      <c r="T3927"/>
      <c r="U3927"/>
      <c r="V3927"/>
      <c r="AB3927" s="108"/>
      <c r="AC3927" s="108"/>
    </row>
    <row r="3928" hidden="1" spans="1:29">
      <c r="A3928"/>
      <c r="B3928"/>
      <c r="C3928"/>
      <c r="D3928"/>
      <c r="E3928"/>
      <c r="F3928"/>
      <c r="G3928"/>
      <c r="H3928"/>
      <c r="I3928"/>
      <c r="J3928"/>
      <c r="K3928"/>
      <c r="L3928"/>
      <c r="M3928"/>
      <c r="N3928"/>
      <c r="O3928"/>
      <c r="P3928"/>
      <c r="Q3928"/>
      <c r="R3928"/>
      <c r="S3928"/>
      <c r="T3928"/>
      <c r="U3928"/>
      <c r="V3928"/>
      <c r="AB3928" s="108"/>
      <c r="AC3928" s="108"/>
    </row>
    <row r="3929" hidden="1" spans="1:29">
      <c r="A3929"/>
      <c r="B3929"/>
      <c r="C3929"/>
      <c r="D3929"/>
      <c r="E3929"/>
      <c r="F3929"/>
      <c r="G3929"/>
      <c r="H3929"/>
      <c r="I3929"/>
      <c r="J3929"/>
      <c r="K3929"/>
      <c r="L3929"/>
      <c r="M3929"/>
      <c r="N3929"/>
      <c r="O3929"/>
      <c r="P3929"/>
      <c r="Q3929"/>
      <c r="R3929"/>
      <c r="S3929"/>
      <c r="T3929"/>
      <c r="U3929"/>
      <c r="V3929"/>
      <c r="AB3929" s="108"/>
      <c r="AC3929" s="108"/>
    </row>
    <row r="3930" hidden="1" spans="1:29">
      <c r="A3930"/>
      <c r="B3930"/>
      <c r="C3930"/>
      <c r="D3930"/>
      <c r="E3930"/>
      <c r="F3930"/>
      <c r="G3930"/>
      <c r="H3930"/>
      <c r="I3930"/>
      <c r="J3930"/>
      <c r="K3930"/>
      <c r="L3930"/>
      <c r="M3930"/>
      <c r="N3930"/>
      <c r="O3930"/>
      <c r="P3930"/>
      <c r="Q3930"/>
      <c r="R3930"/>
      <c r="S3930"/>
      <c r="T3930"/>
      <c r="U3930"/>
      <c r="V3930"/>
      <c r="AB3930" s="108"/>
      <c r="AC3930" s="108"/>
    </row>
    <row r="3931" hidden="1" spans="1:29">
      <c r="A3931"/>
      <c r="B3931"/>
      <c r="C3931"/>
      <c r="D3931"/>
      <c r="E3931"/>
      <c r="F3931"/>
      <c r="G3931"/>
      <c r="H3931"/>
      <c r="I3931"/>
      <c r="J3931"/>
      <c r="K3931"/>
      <c r="L3931"/>
      <c r="M3931"/>
      <c r="N3931"/>
      <c r="O3931"/>
      <c r="P3931"/>
      <c r="Q3931"/>
      <c r="R3931"/>
      <c r="S3931"/>
      <c r="T3931"/>
      <c r="U3931"/>
      <c r="V3931"/>
      <c r="AB3931" s="108"/>
      <c r="AC3931" s="108"/>
    </row>
    <row r="3932" hidden="1" spans="1:29">
      <c r="A3932"/>
      <c r="B3932"/>
      <c r="C3932"/>
      <c r="D3932"/>
      <c r="E3932"/>
      <c r="F3932"/>
      <c r="G3932"/>
      <c r="H3932"/>
      <c r="I3932"/>
      <c r="J3932"/>
      <c r="K3932"/>
      <c r="L3932"/>
      <c r="M3932"/>
      <c r="N3932"/>
      <c r="O3932"/>
      <c r="P3932"/>
      <c r="Q3932"/>
      <c r="R3932"/>
      <c r="S3932"/>
      <c r="T3932"/>
      <c r="U3932"/>
      <c r="V3932"/>
      <c r="AB3932" s="108"/>
      <c r="AC3932" s="108"/>
    </row>
    <row r="3933" hidden="1" spans="1:29">
      <c r="A3933"/>
      <c r="B3933"/>
      <c r="C3933"/>
      <c r="D3933"/>
      <c r="E3933"/>
      <c r="F3933"/>
      <c r="G3933"/>
      <c r="H3933"/>
      <c r="I3933"/>
      <c r="J3933"/>
      <c r="K3933"/>
      <c r="L3933"/>
      <c r="M3933"/>
      <c r="N3933"/>
      <c r="O3933"/>
      <c r="P3933"/>
      <c r="Q3933"/>
      <c r="R3933"/>
      <c r="S3933"/>
      <c r="T3933"/>
      <c r="U3933"/>
      <c r="V3933"/>
      <c r="AB3933" s="108"/>
      <c r="AC3933" s="108"/>
    </row>
    <row r="3934" hidden="1" spans="1:29">
      <c r="A3934"/>
      <c r="B3934"/>
      <c r="C3934"/>
      <c r="D3934"/>
      <c r="E3934"/>
      <c r="F3934"/>
      <c r="G3934"/>
      <c r="H3934"/>
      <c r="I3934"/>
      <c r="J3934"/>
      <c r="K3934"/>
      <c r="L3934"/>
      <c r="M3934"/>
      <c r="N3934"/>
      <c r="O3934"/>
      <c r="P3934"/>
      <c r="Q3934"/>
      <c r="R3934"/>
      <c r="S3934"/>
      <c r="T3934"/>
      <c r="U3934"/>
      <c r="V3934"/>
      <c r="AB3934" s="108"/>
      <c r="AC3934" s="108"/>
    </row>
    <row r="3935" hidden="1" spans="1:29">
      <c r="A3935"/>
      <c r="B3935"/>
      <c r="C3935"/>
      <c r="D3935"/>
      <c r="E3935"/>
      <c r="F3935"/>
      <c r="G3935"/>
      <c r="H3935"/>
      <c r="I3935"/>
      <c r="J3935"/>
      <c r="K3935"/>
      <c r="L3935"/>
      <c r="M3935"/>
      <c r="N3935"/>
      <c r="O3935"/>
      <c r="P3935"/>
      <c r="Q3935"/>
      <c r="R3935"/>
      <c r="S3935"/>
      <c r="T3935"/>
      <c r="U3935"/>
      <c r="V3935"/>
      <c r="AB3935" s="108"/>
      <c r="AC3935" s="108"/>
    </row>
    <row r="3936" hidden="1" spans="1:29">
      <c r="A3936"/>
      <c r="B3936"/>
      <c r="C3936"/>
      <c r="D3936"/>
      <c r="E3936"/>
      <c r="F3936"/>
      <c r="G3936"/>
      <c r="H3936"/>
      <c r="I3936"/>
      <c r="J3936"/>
      <c r="K3936"/>
      <c r="L3936"/>
      <c r="M3936"/>
      <c r="N3936"/>
      <c r="O3936"/>
      <c r="P3936"/>
      <c r="Q3936"/>
      <c r="R3936"/>
      <c r="S3936"/>
      <c r="T3936"/>
      <c r="U3936"/>
      <c r="V3936"/>
      <c r="AB3936" s="108"/>
      <c r="AC3936" s="108"/>
    </row>
    <row r="3937" hidden="1" spans="1:29">
      <c r="A3937"/>
      <c r="B3937"/>
      <c r="C3937"/>
      <c r="D3937"/>
      <c r="E3937"/>
      <c r="F3937"/>
      <c r="G3937"/>
      <c r="H3937"/>
      <c r="I3937"/>
      <c r="J3937"/>
      <c r="K3937"/>
      <c r="L3937"/>
      <c r="M3937"/>
      <c r="N3937"/>
      <c r="O3937"/>
      <c r="P3937"/>
      <c r="Q3937"/>
      <c r="R3937"/>
      <c r="S3937"/>
      <c r="T3937"/>
      <c r="U3937"/>
      <c r="V3937"/>
      <c r="AB3937" s="108"/>
      <c r="AC3937" s="108"/>
    </row>
    <row r="3938" hidden="1" spans="1:29">
      <c r="A3938"/>
      <c r="B3938"/>
      <c r="C3938"/>
      <c r="D3938"/>
      <c r="E3938"/>
      <c r="F3938"/>
      <c r="G3938"/>
      <c r="H3938"/>
      <c r="I3938"/>
      <c r="J3938"/>
      <c r="K3938"/>
      <c r="L3938"/>
      <c r="M3938"/>
      <c r="N3938"/>
      <c r="O3938"/>
      <c r="P3938"/>
      <c r="Q3938"/>
      <c r="R3938"/>
      <c r="S3938"/>
      <c r="T3938"/>
      <c r="U3938"/>
      <c r="V3938"/>
      <c r="AB3938" s="108"/>
      <c r="AC3938" s="108"/>
    </row>
    <row r="3939" hidden="1" spans="1:29">
      <c r="A3939"/>
      <c r="B3939"/>
      <c r="C3939"/>
      <c r="D3939"/>
      <c r="E3939"/>
      <c r="F3939"/>
      <c r="G3939"/>
      <c r="H3939"/>
      <c r="I3939"/>
      <c r="J3939"/>
      <c r="K3939"/>
      <c r="L3939"/>
      <c r="M3939"/>
      <c r="N3939"/>
      <c r="O3939"/>
      <c r="P3939"/>
      <c r="Q3939"/>
      <c r="R3939"/>
      <c r="S3939"/>
      <c r="T3939"/>
      <c r="U3939"/>
      <c r="V3939"/>
      <c r="AB3939" s="108"/>
      <c r="AC3939" s="108"/>
    </row>
    <row r="3940" hidden="1" spans="1:29">
      <c r="A3940"/>
      <c r="B3940"/>
      <c r="C3940"/>
      <c r="D3940"/>
      <c r="E3940"/>
      <c r="F3940"/>
      <c r="G3940"/>
      <c r="H3940"/>
      <c r="I3940"/>
      <c r="J3940"/>
      <c r="K3940"/>
      <c r="L3940"/>
      <c r="M3940"/>
      <c r="N3940"/>
      <c r="O3940"/>
      <c r="P3940"/>
      <c r="Q3940"/>
      <c r="R3940"/>
      <c r="S3940"/>
      <c r="T3940"/>
      <c r="U3940"/>
      <c r="V3940"/>
      <c r="AB3940" s="108"/>
      <c r="AC3940" s="108"/>
    </row>
    <row r="3941" hidden="1" spans="1:29">
      <c r="A3941"/>
      <c r="B3941"/>
      <c r="C3941"/>
      <c r="D3941"/>
      <c r="E3941"/>
      <c r="F3941"/>
      <c r="G3941"/>
      <c r="H3941"/>
      <c r="I3941"/>
      <c r="J3941"/>
      <c r="K3941"/>
      <c r="L3941"/>
      <c r="M3941"/>
      <c r="N3941"/>
      <c r="O3941"/>
      <c r="P3941"/>
      <c r="Q3941"/>
      <c r="R3941"/>
      <c r="S3941"/>
      <c r="T3941"/>
      <c r="U3941"/>
      <c r="V3941"/>
      <c r="AB3941" s="108"/>
      <c r="AC3941" s="108"/>
    </row>
    <row r="3942" hidden="1" spans="1:29">
      <c r="A3942"/>
      <c r="B3942"/>
      <c r="C3942"/>
      <c r="D3942"/>
      <c r="E3942"/>
      <c r="F3942"/>
      <c r="G3942"/>
      <c r="H3942"/>
      <c r="I3942"/>
      <c r="J3942"/>
      <c r="K3942"/>
      <c r="L3942"/>
      <c r="M3942"/>
      <c r="N3942"/>
      <c r="O3942"/>
      <c r="P3942"/>
      <c r="Q3942"/>
      <c r="R3942"/>
      <c r="S3942"/>
      <c r="T3942"/>
      <c r="U3942"/>
      <c r="V3942"/>
      <c r="AB3942" s="108"/>
      <c r="AC3942" s="108"/>
    </row>
    <row r="3943" hidden="1" spans="1:29">
      <c r="A3943"/>
      <c r="B3943"/>
      <c r="C3943"/>
      <c r="D3943"/>
      <c r="E3943"/>
      <c r="F3943"/>
      <c r="G3943"/>
      <c r="H3943"/>
      <c r="I3943"/>
      <c r="J3943"/>
      <c r="K3943"/>
      <c r="L3943"/>
      <c r="M3943"/>
      <c r="N3943"/>
      <c r="O3943"/>
      <c r="P3943"/>
      <c r="Q3943"/>
      <c r="R3943"/>
      <c r="S3943"/>
      <c r="T3943"/>
      <c r="U3943"/>
      <c r="V3943"/>
      <c r="AB3943" s="108"/>
      <c r="AC3943" s="108"/>
    </row>
    <row r="3944" hidden="1" spans="1:29">
      <c r="A3944"/>
      <c r="B3944"/>
      <c r="C3944"/>
      <c r="D3944"/>
      <c r="E3944"/>
      <c r="F3944"/>
      <c r="G3944"/>
      <c r="H3944"/>
      <c r="I3944"/>
      <c r="J3944"/>
      <c r="K3944"/>
      <c r="L3944"/>
      <c r="M3944"/>
      <c r="N3944"/>
      <c r="O3944"/>
      <c r="P3944"/>
      <c r="Q3944"/>
      <c r="R3944"/>
      <c r="S3944"/>
      <c r="T3944"/>
      <c r="U3944"/>
      <c r="V3944"/>
      <c r="AB3944" s="108"/>
      <c r="AC3944" s="108"/>
    </row>
    <row r="3945" hidden="1" spans="1:29">
      <c r="A3945"/>
      <c r="B3945"/>
      <c r="C3945"/>
      <c r="D3945"/>
      <c r="E3945"/>
      <c r="F3945"/>
      <c r="G3945"/>
      <c r="H3945"/>
      <c r="I3945"/>
      <c r="J3945"/>
      <c r="K3945"/>
      <c r="L3945"/>
      <c r="M3945"/>
      <c r="N3945"/>
      <c r="O3945"/>
      <c r="P3945"/>
      <c r="Q3945"/>
      <c r="R3945"/>
      <c r="S3945"/>
      <c r="T3945"/>
      <c r="U3945"/>
      <c r="V3945"/>
      <c r="AB3945" s="108"/>
      <c r="AC3945" s="108"/>
    </row>
    <row r="3946" hidden="1" spans="1:29">
      <c r="A3946"/>
      <c r="B3946"/>
      <c r="C3946"/>
      <c r="D3946"/>
      <c r="E3946"/>
      <c r="F3946"/>
      <c r="G3946"/>
      <c r="H3946"/>
      <c r="I3946"/>
      <c r="J3946"/>
      <c r="K3946"/>
      <c r="L3946"/>
      <c r="M3946"/>
      <c r="N3946"/>
      <c r="O3946"/>
      <c r="P3946"/>
      <c r="Q3946"/>
      <c r="R3946"/>
      <c r="S3946"/>
      <c r="T3946"/>
      <c r="U3946"/>
      <c r="V3946"/>
      <c r="AB3946" s="108"/>
      <c r="AC3946" s="108"/>
    </row>
    <row r="3947" hidden="1" spans="1:29">
      <c r="A3947"/>
      <c r="B3947"/>
      <c r="C3947"/>
      <c r="D3947"/>
      <c r="E3947"/>
      <c r="F3947"/>
      <c r="G3947"/>
      <c r="H3947"/>
      <c r="I3947"/>
      <c r="J3947"/>
      <c r="K3947"/>
      <c r="L3947"/>
      <c r="M3947"/>
      <c r="N3947"/>
      <c r="O3947"/>
      <c r="P3947"/>
      <c r="Q3947"/>
      <c r="R3947"/>
      <c r="S3947"/>
      <c r="T3947"/>
      <c r="U3947"/>
      <c r="V3947"/>
      <c r="AB3947" s="108"/>
      <c r="AC3947" s="108"/>
    </row>
    <row r="3948" hidden="1" spans="1:29">
      <c r="A3948"/>
      <c r="B3948"/>
      <c r="C3948"/>
      <c r="D3948"/>
      <c r="E3948"/>
      <c r="F3948"/>
      <c r="G3948"/>
      <c r="H3948"/>
      <c r="I3948"/>
      <c r="J3948"/>
      <c r="K3948"/>
      <c r="L3948"/>
      <c r="M3948"/>
      <c r="N3948"/>
      <c r="O3948"/>
      <c r="P3948"/>
      <c r="Q3948"/>
      <c r="R3948"/>
      <c r="S3948"/>
      <c r="T3948"/>
      <c r="U3948"/>
      <c r="V3948"/>
      <c r="AB3948" s="108"/>
      <c r="AC3948" s="108"/>
    </row>
    <row r="3949" hidden="1" spans="1:29">
      <c r="A3949"/>
      <c r="B3949"/>
      <c r="C3949"/>
      <c r="D3949"/>
      <c r="E3949"/>
      <c r="F3949"/>
      <c r="G3949"/>
      <c r="H3949"/>
      <c r="I3949"/>
      <c r="J3949"/>
      <c r="K3949"/>
      <c r="L3949"/>
      <c r="M3949"/>
      <c r="N3949"/>
      <c r="O3949"/>
      <c r="P3949"/>
      <c r="Q3949"/>
      <c r="R3949"/>
      <c r="S3949"/>
      <c r="T3949"/>
      <c r="U3949"/>
      <c r="V3949"/>
      <c r="AB3949" s="108"/>
      <c r="AC3949" s="108"/>
    </row>
    <row r="3950" hidden="1" spans="1:29">
      <c r="A3950"/>
      <c r="B3950"/>
      <c r="C3950"/>
      <c r="D3950"/>
      <c r="E3950"/>
      <c r="F3950"/>
      <c r="G3950"/>
      <c r="H3950"/>
      <c r="I3950"/>
      <c r="J3950"/>
      <c r="K3950"/>
      <c r="L3950"/>
      <c r="M3950"/>
      <c r="N3950"/>
      <c r="O3950"/>
      <c r="P3950"/>
      <c r="Q3950"/>
      <c r="R3950"/>
      <c r="S3950"/>
      <c r="T3950"/>
      <c r="U3950"/>
      <c r="V3950"/>
      <c r="AB3950" s="108"/>
      <c r="AC3950" s="108"/>
    </row>
    <row r="3951" hidden="1" spans="1:29">
      <c r="A3951"/>
      <c r="B3951"/>
      <c r="C3951"/>
      <c r="D3951"/>
      <c r="E3951"/>
      <c r="F3951"/>
      <c r="G3951"/>
      <c r="H3951"/>
      <c r="I3951"/>
      <c r="J3951"/>
      <c r="K3951"/>
      <c r="L3951"/>
      <c r="M3951"/>
      <c r="N3951"/>
      <c r="O3951"/>
      <c r="P3951"/>
      <c r="Q3951"/>
      <c r="R3951"/>
      <c r="S3951"/>
      <c r="T3951"/>
      <c r="U3951"/>
      <c r="V3951"/>
      <c r="AB3951" s="108"/>
      <c r="AC3951" s="108"/>
    </row>
    <row r="3952" hidden="1" spans="1:29">
      <c r="A3952"/>
      <c r="B3952"/>
      <c r="C3952"/>
      <c r="D3952"/>
      <c r="E3952"/>
      <c r="F3952"/>
      <c r="G3952"/>
      <c r="H3952"/>
      <c r="I3952"/>
      <c r="J3952"/>
      <c r="K3952"/>
      <c r="L3952"/>
      <c r="M3952"/>
      <c r="N3952"/>
      <c r="O3952"/>
      <c r="P3952"/>
      <c r="Q3952"/>
      <c r="R3952"/>
      <c r="S3952"/>
      <c r="T3952"/>
      <c r="U3952"/>
      <c r="V3952"/>
      <c r="AB3952" s="108"/>
      <c r="AC3952" s="108"/>
    </row>
    <row r="3953" hidden="1" spans="1:29">
      <c r="A3953"/>
      <c r="B3953"/>
      <c r="C3953"/>
      <c r="D3953"/>
      <c r="E3953"/>
      <c r="F3953"/>
      <c r="G3953"/>
      <c r="H3953"/>
      <c r="I3953"/>
      <c r="J3953"/>
      <c r="K3953"/>
      <c r="L3953"/>
      <c r="M3953"/>
      <c r="N3953"/>
      <c r="O3953"/>
      <c r="P3953"/>
      <c r="Q3953"/>
      <c r="R3953"/>
      <c r="S3953"/>
      <c r="T3953"/>
      <c r="U3953"/>
      <c r="V3953"/>
      <c r="AB3953" s="108"/>
      <c r="AC3953" s="108"/>
    </row>
    <row r="3954" hidden="1" spans="1:29">
      <c r="A3954"/>
      <c r="B3954"/>
      <c r="C3954"/>
      <c r="D3954"/>
      <c r="E3954"/>
      <c r="F3954"/>
      <c r="G3954"/>
      <c r="H3954"/>
      <c r="I3954"/>
      <c r="J3954"/>
      <c r="K3954"/>
      <c r="L3954"/>
      <c r="M3954"/>
      <c r="N3954"/>
      <c r="O3954"/>
      <c r="P3954"/>
      <c r="Q3954"/>
      <c r="R3954"/>
      <c r="S3954"/>
      <c r="T3954"/>
      <c r="U3954"/>
      <c r="V3954"/>
      <c r="AB3954" s="108"/>
      <c r="AC3954" s="108"/>
    </row>
    <row r="3955" hidden="1" spans="1:29">
      <c r="A3955"/>
      <c r="B3955"/>
      <c r="C3955"/>
      <c r="D3955"/>
      <c r="E3955"/>
      <c r="F3955"/>
      <c r="G3955"/>
      <c r="H3955"/>
      <c r="I3955"/>
      <c r="J3955"/>
      <c r="K3955"/>
      <c r="L3955"/>
      <c r="M3955"/>
      <c r="N3955"/>
      <c r="O3955"/>
      <c r="P3955"/>
      <c r="Q3955"/>
      <c r="R3955"/>
      <c r="S3955"/>
      <c r="T3955"/>
      <c r="U3955"/>
      <c r="V3955"/>
      <c r="AB3955" s="108"/>
      <c r="AC3955" s="108"/>
    </row>
    <row r="3956" hidden="1" spans="1:29">
      <c r="A3956"/>
      <c r="B3956"/>
      <c r="C3956"/>
      <c r="D3956"/>
      <c r="E3956"/>
      <c r="F3956"/>
      <c r="G3956"/>
      <c r="H3956"/>
      <c r="I3956"/>
      <c r="J3956"/>
      <c r="K3956"/>
      <c r="L3956"/>
      <c r="M3956"/>
      <c r="N3956"/>
      <c r="O3956"/>
      <c r="P3956"/>
      <c r="Q3956"/>
      <c r="R3956"/>
      <c r="S3956"/>
      <c r="T3956"/>
      <c r="U3956"/>
      <c r="V3956"/>
      <c r="AB3956" s="108"/>
      <c r="AC3956" s="108"/>
    </row>
    <row r="3957" hidden="1" spans="1:29">
      <c r="A3957"/>
      <c r="B3957"/>
      <c r="C3957"/>
      <c r="D3957"/>
      <c r="E3957"/>
      <c r="F3957"/>
      <c r="G3957"/>
      <c r="H3957"/>
      <c r="I3957"/>
      <c r="J3957"/>
      <c r="K3957"/>
      <c r="L3957"/>
      <c r="M3957"/>
      <c r="N3957"/>
      <c r="O3957"/>
      <c r="P3957"/>
      <c r="Q3957"/>
      <c r="R3957"/>
      <c r="S3957"/>
      <c r="T3957"/>
      <c r="U3957"/>
      <c r="V3957"/>
      <c r="AB3957" s="108"/>
      <c r="AC3957" s="108"/>
    </row>
    <row r="3958" hidden="1" spans="1:29">
      <c r="A3958"/>
      <c r="B3958"/>
      <c r="C3958"/>
      <c r="D3958"/>
      <c r="E3958"/>
      <c r="F3958"/>
      <c r="G3958"/>
      <c r="H3958"/>
      <c r="I3958"/>
      <c r="J3958"/>
      <c r="K3958"/>
      <c r="L3958"/>
      <c r="M3958"/>
      <c r="N3958"/>
      <c r="O3958"/>
      <c r="P3958"/>
      <c r="Q3958"/>
      <c r="R3958"/>
      <c r="S3958"/>
      <c r="T3958"/>
      <c r="U3958"/>
      <c r="V3958"/>
      <c r="AB3958" s="108"/>
      <c r="AC3958" s="108"/>
    </row>
    <row r="3959" hidden="1" spans="1:29">
      <c r="A3959"/>
      <c r="B3959"/>
      <c r="C3959"/>
      <c r="D3959"/>
      <c r="E3959"/>
      <c r="F3959"/>
      <c r="G3959"/>
      <c r="H3959"/>
      <c r="I3959"/>
      <c r="J3959"/>
      <c r="K3959"/>
      <c r="L3959"/>
      <c r="M3959"/>
      <c r="N3959"/>
      <c r="O3959"/>
      <c r="P3959"/>
      <c r="Q3959"/>
      <c r="R3959"/>
      <c r="S3959"/>
      <c r="T3959"/>
      <c r="U3959"/>
      <c r="V3959"/>
      <c r="AB3959" s="108"/>
      <c r="AC3959" s="108"/>
    </row>
    <row r="3960" hidden="1" spans="1:29">
      <c r="A3960"/>
      <c r="B3960"/>
      <c r="C3960"/>
      <c r="D3960"/>
      <c r="E3960"/>
      <c r="F3960"/>
      <c r="G3960"/>
      <c r="H3960"/>
      <c r="I3960"/>
      <c r="J3960"/>
      <c r="K3960"/>
      <c r="L3960"/>
      <c r="M3960"/>
      <c r="N3960"/>
      <c r="O3960"/>
      <c r="P3960"/>
      <c r="Q3960"/>
      <c r="R3960"/>
      <c r="S3960"/>
      <c r="T3960"/>
      <c r="U3960"/>
      <c r="V3960"/>
      <c r="AB3960" s="108"/>
      <c r="AC3960" s="108"/>
    </row>
    <row r="3961" hidden="1" spans="1:29">
      <c r="A3961"/>
      <c r="B3961"/>
      <c r="C3961"/>
      <c r="D3961"/>
      <c r="E3961"/>
      <c r="F3961"/>
      <c r="G3961"/>
      <c r="H3961"/>
      <c r="I3961"/>
      <c r="J3961"/>
      <c r="K3961"/>
      <c r="L3961"/>
      <c r="M3961"/>
      <c r="N3961"/>
      <c r="O3961"/>
      <c r="P3961"/>
      <c r="Q3961"/>
      <c r="R3961"/>
      <c r="S3961"/>
      <c r="T3961"/>
      <c r="U3961"/>
      <c r="V3961"/>
      <c r="AB3961" s="108"/>
      <c r="AC3961" s="108"/>
    </row>
    <row r="3962" hidden="1" spans="1:29">
      <c r="A3962"/>
      <c r="B3962"/>
      <c r="C3962"/>
      <c r="D3962"/>
      <c r="E3962"/>
      <c r="F3962"/>
      <c r="G3962"/>
      <c r="H3962"/>
      <c r="I3962"/>
      <c r="J3962"/>
      <c r="K3962"/>
      <c r="L3962"/>
      <c r="M3962"/>
      <c r="N3962"/>
      <c r="O3962"/>
      <c r="P3962"/>
      <c r="Q3962"/>
      <c r="R3962"/>
      <c r="S3962"/>
      <c r="T3962"/>
      <c r="U3962"/>
      <c r="V3962"/>
      <c r="AB3962" s="108"/>
      <c r="AC3962" s="108"/>
    </row>
    <row r="3963" hidden="1" spans="1:29">
      <c r="A3963"/>
      <c r="B3963"/>
      <c r="C3963"/>
      <c r="D3963"/>
      <c r="E3963"/>
      <c r="F3963"/>
      <c r="G3963"/>
      <c r="H3963"/>
      <c r="I3963"/>
      <c r="J3963"/>
      <c r="K3963"/>
      <c r="L3963"/>
      <c r="M3963"/>
      <c r="N3963"/>
      <c r="O3963"/>
      <c r="P3963"/>
      <c r="Q3963"/>
      <c r="R3963"/>
      <c r="S3963"/>
      <c r="T3963"/>
      <c r="U3963"/>
      <c r="V3963"/>
      <c r="AB3963" s="108"/>
      <c r="AC3963" s="108"/>
    </row>
    <row r="3964" hidden="1" spans="1:29">
      <c r="A3964"/>
      <c r="B3964"/>
      <c r="C3964"/>
      <c r="D3964"/>
      <c r="E3964"/>
      <c r="F3964"/>
      <c r="G3964"/>
      <c r="H3964"/>
      <c r="I3964"/>
      <c r="J3964"/>
      <c r="K3964"/>
      <c r="L3964"/>
      <c r="M3964"/>
      <c r="N3964"/>
      <c r="O3964"/>
      <c r="P3964"/>
      <c r="Q3964"/>
      <c r="R3964"/>
      <c r="S3964"/>
      <c r="T3964"/>
      <c r="U3964"/>
      <c r="V3964"/>
      <c r="AB3964" s="108"/>
      <c r="AC3964" s="108"/>
    </row>
    <row r="3965" hidden="1" spans="1:29">
      <c r="A3965"/>
      <c r="B3965"/>
      <c r="C3965"/>
      <c r="D3965"/>
      <c r="E3965"/>
      <c r="F3965"/>
      <c r="G3965"/>
      <c r="H3965"/>
      <c r="I3965"/>
      <c r="J3965"/>
      <c r="K3965"/>
      <c r="L3965"/>
      <c r="M3965"/>
      <c r="N3965"/>
      <c r="O3965"/>
      <c r="P3965"/>
      <c r="Q3965"/>
      <c r="R3965"/>
      <c r="S3965"/>
      <c r="T3965"/>
      <c r="U3965"/>
      <c r="V3965"/>
      <c r="AB3965" s="108"/>
      <c r="AC3965" s="108"/>
    </row>
    <row r="3966" hidden="1" spans="1:29">
      <c r="A3966"/>
      <c r="B3966"/>
      <c r="C3966"/>
      <c r="D3966"/>
      <c r="E3966"/>
      <c r="F3966"/>
      <c r="G3966"/>
      <c r="H3966"/>
      <c r="I3966"/>
      <c r="J3966"/>
      <c r="K3966"/>
      <c r="L3966"/>
      <c r="M3966"/>
      <c r="N3966"/>
      <c r="O3966"/>
      <c r="P3966"/>
      <c r="Q3966"/>
      <c r="R3966"/>
      <c r="S3966"/>
      <c r="T3966"/>
      <c r="U3966"/>
      <c r="V3966"/>
      <c r="AB3966" s="108"/>
      <c r="AC3966" s="108"/>
    </row>
    <row r="3967" hidden="1" spans="1:29">
      <c r="A3967"/>
      <c r="B3967"/>
      <c r="C3967"/>
      <c r="D3967"/>
      <c r="E3967"/>
      <c r="F3967"/>
      <c r="G3967"/>
      <c r="H3967"/>
      <c r="I3967"/>
      <c r="J3967"/>
      <c r="K3967"/>
      <c r="L3967"/>
      <c r="M3967"/>
      <c r="N3967"/>
      <c r="O3967"/>
      <c r="P3967"/>
      <c r="Q3967"/>
      <c r="R3967"/>
      <c r="S3967"/>
      <c r="T3967"/>
      <c r="U3967"/>
      <c r="V3967"/>
      <c r="AB3967" s="108"/>
      <c r="AC3967" s="108"/>
    </row>
    <row r="3968" hidden="1" spans="1:29">
      <c r="A3968"/>
      <c r="B3968"/>
      <c r="C3968"/>
      <c r="D3968"/>
      <c r="E3968"/>
      <c r="F3968"/>
      <c r="G3968"/>
      <c r="H3968"/>
      <c r="I3968"/>
      <c r="J3968"/>
      <c r="K3968"/>
      <c r="L3968"/>
      <c r="M3968"/>
      <c r="N3968"/>
      <c r="O3968"/>
      <c r="P3968"/>
      <c r="Q3968"/>
      <c r="R3968"/>
      <c r="S3968"/>
      <c r="T3968"/>
      <c r="U3968"/>
      <c r="V3968"/>
      <c r="AB3968" s="108"/>
      <c r="AC3968" s="108"/>
    </row>
    <row r="3969" hidden="1" spans="1:29">
      <c r="A3969"/>
      <c r="B3969"/>
      <c r="C3969"/>
      <c r="D3969"/>
      <c r="E3969"/>
      <c r="F3969"/>
      <c r="G3969"/>
      <c r="H3969"/>
      <c r="I3969"/>
      <c r="J3969"/>
      <c r="K3969"/>
      <c r="L3969"/>
      <c r="M3969"/>
      <c r="N3969"/>
      <c r="O3969"/>
      <c r="P3969"/>
      <c r="Q3969"/>
      <c r="R3969"/>
      <c r="S3969"/>
      <c r="T3969"/>
      <c r="U3969"/>
      <c r="V3969"/>
      <c r="AB3969" s="108"/>
      <c r="AC3969" s="108"/>
    </row>
    <row r="3970" hidden="1" spans="1:29">
      <c r="A3970"/>
      <c r="B3970"/>
      <c r="C3970"/>
      <c r="D3970"/>
      <c r="E3970"/>
      <c r="F3970"/>
      <c r="G3970"/>
      <c r="H3970"/>
      <c r="I3970"/>
      <c r="J3970"/>
      <c r="K3970"/>
      <c r="L3970"/>
      <c r="M3970"/>
      <c r="N3970"/>
      <c r="O3970"/>
      <c r="P3970"/>
      <c r="Q3970"/>
      <c r="R3970"/>
      <c r="S3970"/>
      <c r="T3970"/>
      <c r="U3970"/>
      <c r="V3970"/>
      <c r="AB3970" s="108"/>
      <c r="AC3970" s="108"/>
    </row>
    <row r="3971" hidden="1" spans="1:29">
      <c r="A3971"/>
      <c r="B3971"/>
      <c r="C3971"/>
      <c r="D3971"/>
      <c r="E3971"/>
      <c r="F3971"/>
      <c r="G3971"/>
      <c r="H3971"/>
      <c r="I3971"/>
      <c r="J3971"/>
      <c r="K3971"/>
      <c r="L3971"/>
      <c r="M3971"/>
      <c r="N3971"/>
      <c r="O3971"/>
      <c r="P3971"/>
      <c r="Q3971"/>
      <c r="R3971"/>
      <c r="S3971"/>
      <c r="T3971"/>
      <c r="U3971"/>
      <c r="V3971"/>
      <c r="AB3971" s="108"/>
      <c r="AC3971" s="108"/>
    </row>
    <row r="3972" hidden="1" spans="1:29">
      <c r="A3972"/>
      <c r="B3972"/>
      <c r="C3972"/>
      <c r="D3972"/>
      <c r="E3972"/>
      <c r="F3972"/>
      <c r="G3972"/>
      <c r="H3972"/>
      <c r="I3972"/>
      <c r="J3972"/>
      <c r="K3972"/>
      <c r="L3972"/>
      <c r="M3972"/>
      <c r="N3972"/>
      <c r="O3972"/>
      <c r="P3972"/>
      <c r="Q3972"/>
      <c r="R3972"/>
      <c r="S3972"/>
      <c r="T3972"/>
      <c r="U3972"/>
      <c r="V3972"/>
      <c r="AB3972" s="108"/>
      <c r="AC3972" s="108"/>
    </row>
    <row r="3973" hidden="1" spans="1:29">
      <c r="A3973"/>
      <c r="B3973"/>
      <c r="C3973"/>
      <c r="D3973"/>
      <c r="E3973"/>
      <c r="F3973"/>
      <c r="G3973"/>
      <c r="H3973"/>
      <c r="I3973"/>
      <c r="J3973"/>
      <c r="K3973"/>
      <c r="L3973"/>
      <c r="M3973"/>
      <c r="N3973"/>
      <c r="O3973"/>
      <c r="P3973"/>
      <c r="Q3973"/>
      <c r="R3973"/>
      <c r="S3973"/>
      <c r="T3973"/>
      <c r="U3973"/>
      <c r="V3973"/>
      <c r="AB3973" s="108"/>
      <c r="AC3973" s="108"/>
    </row>
    <row r="3974" hidden="1" spans="1:29">
      <c r="A3974"/>
      <c r="B3974"/>
      <c r="C3974"/>
      <c r="D3974"/>
      <c r="E3974"/>
      <c r="F3974"/>
      <c r="G3974"/>
      <c r="H3974"/>
      <c r="I3974"/>
      <c r="J3974"/>
      <c r="K3974"/>
      <c r="L3974"/>
      <c r="M3974"/>
      <c r="N3974"/>
      <c r="O3974"/>
      <c r="P3974"/>
      <c r="Q3974"/>
      <c r="R3974"/>
      <c r="S3974"/>
      <c r="T3974"/>
      <c r="U3974"/>
      <c r="V3974"/>
      <c r="AB3974" s="108"/>
      <c r="AC3974" s="108"/>
    </row>
    <row r="3975" hidden="1" spans="1:29">
      <c r="A3975"/>
      <c r="B3975"/>
      <c r="C3975"/>
      <c r="D3975"/>
      <c r="E3975"/>
      <c r="F3975"/>
      <c r="G3975"/>
      <c r="H3975"/>
      <c r="I3975"/>
      <c r="J3975"/>
      <c r="K3975"/>
      <c r="L3975"/>
      <c r="M3975"/>
      <c r="N3975"/>
      <c r="O3975"/>
      <c r="P3975"/>
      <c r="Q3975"/>
      <c r="R3975"/>
      <c r="S3975"/>
      <c r="T3975"/>
      <c r="U3975"/>
      <c r="V3975"/>
      <c r="AB3975" s="108"/>
      <c r="AC3975" s="108"/>
    </row>
    <row r="3976" hidden="1" spans="1:29">
      <c r="A3976"/>
      <c r="B3976"/>
      <c r="C3976"/>
      <c r="D3976"/>
      <c r="E3976"/>
      <c r="F3976"/>
      <c r="G3976"/>
      <c r="H3976"/>
      <c r="I3976"/>
      <c r="J3976"/>
      <c r="K3976"/>
      <c r="L3976"/>
      <c r="M3976"/>
      <c r="N3976"/>
      <c r="O3976"/>
      <c r="P3976"/>
      <c r="Q3976"/>
      <c r="R3976"/>
      <c r="S3976"/>
      <c r="T3976"/>
      <c r="U3976"/>
      <c r="V3976"/>
      <c r="AB3976" s="108"/>
      <c r="AC3976" s="108"/>
    </row>
    <row r="3977" hidden="1" spans="1:29">
      <c r="A3977"/>
      <c r="B3977"/>
      <c r="C3977"/>
      <c r="D3977"/>
      <c r="E3977"/>
      <c r="F3977"/>
      <c r="G3977"/>
      <c r="H3977"/>
      <c r="I3977"/>
      <c r="J3977"/>
      <c r="K3977"/>
      <c r="L3977"/>
      <c r="M3977"/>
      <c r="N3977"/>
      <c r="O3977"/>
      <c r="P3977"/>
      <c r="Q3977"/>
      <c r="R3977"/>
      <c r="S3977"/>
      <c r="T3977"/>
      <c r="U3977"/>
      <c r="V3977"/>
      <c r="AB3977" s="108"/>
      <c r="AC3977" s="108"/>
    </row>
    <row r="3978" hidden="1" spans="1:29">
      <c r="A3978"/>
      <c r="B3978"/>
      <c r="C3978"/>
      <c r="D3978"/>
      <c r="E3978"/>
      <c r="F3978"/>
      <c r="G3978"/>
      <c r="H3978"/>
      <c r="I3978"/>
      <c r="J3978"/>
      <c r="K3978"/>
      <c r="L3978"/>
      <c r="M3978"/>
      <c r="N3978"/>
      <c r="O3978"/>
      <c r="P3978"/>
      <c r="Q3978"/>
      <c r="R3978"/>
      <c r="S3978"/>
      <c r="T3978"/>
      <c r="U3978"/>
      <c r="V3978"/>
      <c r="AB3978" s="108"/>
      <c r="AC3978" s="108"/>
    </row>
    <row r="3979" hidden="1" spans="1:29">
      <c r="A3979"/>
      <c r="B3979"/>
      <c r="C3979"/>
      <c r="D3979"/>
      <c r="E3979"/>
      <c r="F3979"/>
      <c r="G3979"/>
      <c r="H3979"/>
      <c r="I3979"/>
      <c r="J3979"/>
      <c r="K3979"/>
      <c r="L3979"/>
      <c r="M3979"/>
      <c r="N3979"/>
      <c r="O3979"/>
      <c r="P3979"/>
      <c r="Q3979"/>
      <c r="R3979"/>
      <c r="S3979"/>
      <c r="T3979"/>
      <c r="U3979"/>
      <c r="V3979"/>
      <c r="AB3979" s="108"/>
      <c r="AC3979" s="108"/>
    </row>
    <row r="3980" hidden="1" spans="1:29">
      <c r="A3980"/>
      <c r="B3980"/>
      <c r="C3980"/>
      <c r="D3980"/>
      <c r="E3980"/>
      <c r="F3980"/>
      <c r="G3980"/>
      <c r="H3980"/>
      <c r="I3980"/>
      <c r="J3980"/>
      <c r="K3980"/>
      <c r="L3980"/>
      <c r="M3980"/>
      <c r="N3980"/>
      <c r="O3980"/>
      <c r="P3980"/>
      <c r="Q3980"/>
      <c r="R3980"/>
      <c r="S3980"/>
      <c r="T3980"/>
      <c r="U3980"/>
      <c r="V3980"/>
      <c r="AB3980" s="108"/>
      <c r="AC3980" s="108"/>
    </row>
    <row r="3981" hidden="1" spans="1:29">
      <c r="A3981"/>
      <c r="B3981"/>
      <c r="C3981"/>
      <c r="D3981"/>
      <c r="E3981"/>
      <c r="F3981"/>
      <c r="G3981"/>
      <c r="H3981"/>
      <c r="I3981"/>
      <c r="J3981"/>
      <c r="K3981"/>
      <c r="L3981"/>
      <c r="M3981"/>
      <c r="N3981"/>
      <c r="O3981"/>
      <c r="P3981"/>
      <c r="Q3981"/>
      <c r="R3981"/>
      <c r="S3981"/>
      <c r="T3981"/>
      <c r="U3981"/>
      <c r="V3981"/>
      <c r="AB3981" s="108"/>
      <c r="AC3981" s="108"/>
    </row>
    <row r="3982" hidden="1" spans="1:29">
      <c r="A3982"/>
      <c r="B3982"/>
      <c r="C3982"/>
      <c r="D3982"/>
      <c r="E3982"/>
      <c r="F3982"/>
      <c r="G3982"/>
      <c r="H3982"/>
      <c r="I3982"/>
      <c r="J3982"/>
      <c r="K3982"/>
      <c r="L3982"/>
      <c r="M3982"/>
      <c r="N3982"/>
      <c r="O3982"/>
      <c r="P3982"/>
      <c r="Q3982"/>
      <c r="R3982"/>
      <c r="S3982"/>
      <c r="T3982"/>
      <c r="U3982"/>
      <c r="V3982"/>
      <c r="AB3982" s="108"/>
      <c r="AC3982" s="108"/>
    </row>
    <row r="3983" hidden="1" spans="1:29">
      <c r="A3983"/>
      <c r="B3983"/>
      <c r="C3983"/>
      <c r="D3983"/>
      <c r="E3983"/>
      <c r="F3983"/>
      <c r="G3983"/>
      <c r="H3983"/>
      <c r="I3983"/>
      <c r="J3983"/>
      <c r="K3983"/>
      <c r="L3983"/>
      <c r="M3983"/>
      <c r="N3983"/>
      <c r="O3983"/>
      <c r="P3983"/>
      <c r="Q3983"/>
      <c r="R3983"/>
      <c r="S3983"/>
      <c r="T3983"/>
      <c r="U3983"/>
      <c r="V3983"/>
      <c r="AB3983" s="108"/>
      <c r="AC3983" s="108"/>
    </row>
    <row r="3984" hidden="1" spans="1:29">
      <c r="A3984"/>
      <c r="B3984"/>
      <c r="C3984"/>
      <c r="D3984"/>
      <c r="E3984"/>
      <c r="F3984"/>
      <c r="G3984"/>
      <c r="H3984"/>
      <c r="I3984"/>
      <c r="J3984"/>
      <c r="K3984"/>
      <c r="L3984"/>
      <c r="M3984"/>
      <c r="N3984"/>
      <c r="O3984"/>
      <c r="P3984"/>
      <c r="Q3984"/>
      <c r="R3984"/>
      <c r="S3984"/>
      <c r="T3984"/>
      <c r="U3984"/>
      <c r="V3984"/>
      <c r="AB3984" s="108"/>
      <c r="AC3984" s="108"/>
    </row>
    <row r="3985" hidden="1" spans="1:29">
      <c r="A3985"/>
      <c r="B3985"/>
      <c r="C3985"/>
      <c r="D3985"/>
      <c r="E3985"/>
      <c r="F3985"/>
      <c r="G3985"/>
      <c r="H3985"/>
      <c r="I3985"/>
      <c r="J3985"/>
      <c r="K3985"/>
      <c r="L3985"/>
      <c r="M3985"/>
      <c r="N3985"/>
      <c r="O3985"/>
      <c r="P3985"/>
      <c r="Q3985"/>
      <c r="R3985"/>
      <c r="S3985"/>
      <c r="T3985"/>
      <c r="U3985"/>
      <c r="V3985"/>
      <c r="AB3985" s="108"/>
      <c r="AC3985" s="108"/>
    </row>
    <row r="3986" hidden="1" spans="1:29">
      <c r="A3986"/>
      <c r="B3986"/>
      <c r="C3986"/>
      <c r="D3986"/>
      <c r="E3986"/>
      <c r="F3986"/>
      <c r="G3986"/>
      <c r="H3986"/>
      <c r="I3986"/>
      <c r="J3986"/>
      <c r="K3986"/>
      <c r="L3986"/>
      <c r="M3986"/>
      <c r="N3986"/>
      <c r="O3986"/>
      <c r="P3986"/>
      <c r="Q3986"/>
      <c r="R3986"/>
      <c r="S3986"/>
      <c r="T3986"/>
      <c r="U3986"/>
      <c r="V3986"/>
      <c r="AB3986" s="108"/>
      <c r="AC3986" s="108"/>
    </row>
    <row r="3987" hidden="1" spans="1:29">
      <c r="A3987"/>
      <c r="B3987"/>
      <c r="C3987"/>
      <c r="D3987"/>
      <c r="E3987"/>
      <c r="F3987"/>
      <c r="G3987"/>
      <c r="H3987"/>
      <c r="I3987"/>
      <c r="J3987"/>
      <c r="K3987"/>
      <c r="L3987"/>
      <c r="M3987"/>
      <c r="N3987"/>
      <c r="O3987"/>
      <c r="P3987"/>
      <c r="Q3987"/>
      <c r="R3987"/>
      <c r="S3987"/>
      <c r="T3987"/>
      <c r="U3987"/>
      <c r="V3987"/>
      <c r="AB3987" s="108"/>
      <c r="AC3987" s="108"/>
    </row>
    <row r="3988" hidden="1" spans="1:29">
      <c r="A3988"/>
      <c r="B3988"/>
      <c r="C3988"/>
      <c r="D3988"/>
      <c r="E3988"/>
      <c r="F3988"/>
      <c r="G3988"/>
      <c r="H3988"/>
      <c r="I3988"/>
      <c r="J3988"/>
      <c r="K3988"/>
      <c r="L3988"/>
      <c r="M3988"/>
      <c r="N3988"/>
      <c r="O3988"/>
      <c r="P3988"/>
      <c r="Q3988"/>
      <c r="R3988"/>
      <c r="S3988"/>
      <c r="T3988"/>
      <c r="U3988"/>
      <c r="V3988"/>
      <c r="AB3988" s="108"/>
      <c r="AC3988" s="108"/>
    </row>
    <row r="3989" hidden="1" spans="1:29">
      <c r="A3989"/>
      <c r="B3989"/>
      <c r="C3989"/>
      <c r="D3989"/>
      <c r="E3989"/>
      <c r="F3989"/>
      <c r="G3989"/>
      <c r="H3989"/>
      <c r="I3989"/>
      <c r="J3989"/>
      <c r="K3989"/>
      <c r="L3989"/>
      <c r="M3989"/>
      <c r="N3989"/>
      <c r="O3989"/>
      <c r="P3989"/>
      <c r="Q3989"/>
      <c r="R3989"/>
      <c r="S3989"/>
      <c r="T3989"/>
      <c r="U3989"/>
      <c r="V3989"/>
      <c r="AB3989" s="108"/>
      <c r="AC3989" s="108"/>
    </row>
    <row r="3990" hidden="1" spans="1:29">
      <c r="A3990"/>
      <c r="B3990"/>
      <c r="C3990"/>
      <c r="D3990"/>
      <c r="E3990"/>
      <c r="F3990"/>
      <c r="G3990"/>
      <c r="H3990"/>
      <c r="I3990"/>
      <c r="J3990"/>
      <c r="K3990"/>
      <c r="L3990"/>
      <c r="M3990"/>
      <c r="N3990"/>
      <c r="O3990"/>
      <c r="P3990"/>
      <c r="Q3990"/>
      <c r="R3990"/>
      <c r="S3990"/>
      <c r="T3990"/>
      <c r="U3990"/>
      <c r="V3990"/>
      <c r="AB3990" s="108"/>
      <c r="AC3990" s="108"/>
    </row>
    <row r="3991" hidden="1" spans="1:29">
      <c r="A3991"/>
      <c r="B3991"/>
      <c r="C3991"/>
      <c r="D3991"/>
      <c r="E3991"/>
      <c r="F3991"/>
      <c r="G3991"/>
      <c r="H3991"/>
      <c r="I3991"/>
      <c r="J3991"/>
      <c r="K3991"/>
      <c r="L3991"/>
      <c r="M3991"/>
      <c r="N3991"/>
      <c r="O3991"/>
      <c r="P3991"/>
      <c r="Q3991"/>
      <c r="R3991"/>
      <c r="S3991"/>
      <c r="T3991"/>
      <c r="U3991"/>
      <c r="V3991"/>
      <c r="AB3991" s="108"/>
      <c r="AC3991" s="108"/>
    </row>
    <row r="3992" hidden="1" spans="1:29">
      <c r="A3992"/>
      <c r="B3992"/>
      <c r="C3992"/>
      <c r="D3992"/>
      <c r="E3992"/>
      <c r="F3992"/>
      <c r="G3992"/>
      <c r="H3992"/>
      <c r="I3992"/>
      <c r="J3992"/>
      <c r="K3992"/>
      <c r="L3992"/>
      <c r="M3992"/>
      <c r="N3992"/>
      <c r="O3992"/>
      <c r="P3992"/>
      <c r="Q3992"/>
      <c r="R3992"/>
      <c r="S3992"/>
      <c r="T3992"/>
      <c r="U3992"/>
      <c r="V3992"/>
      <c r="AB3992" s="108"/>
      <c r="AC3992" s="108"/>
    </row>
    <row r="3993" hidden="1" spans="1:29">
      <c r="A3993"/>
      <c r="B3993"/>
      <c r="C3993"/>
      <c r="D3993"/>
      <c r="E3993"/>
      <c r="F3993"/>
      <c r="G3993"/>
      <c r="H3993"/>
      <c r="I3993"/>
      <c r="J3993"/>
      <c r="K3993"/>
      <c r="L3993"/>
      <c r="M3993"/>
      <c r="N3993"/>
      <c r="O3993"/>
      <c r="P3993"/>
      <c r="Q3993"/>
      <c r="R3993"/>
      <c r="S3993"/>
      <c r="T3993"/>
      <c r="U3993"/>
      <c r="V3993"/>
      <c r="AB3993" s="108"/>
      <c r="AC3993" s="108"/>
    </row>
    <row r="3994" hidden="1" spans="1:29">
      <c r="A3994"/>
      <c r="B3994"/>
      <c r="C3994"/>
      <c r="D3994"/>
      <c r="E3994"/>
      <c r="F3994"/>
      <c r="G3994"/>
      <c r="H3994"/>
      <c r="I3994"/>
      <c r="J3994"/>
      <c r="K3994"/>
      <c r="L3994"/>
      <c r="M3994"/>
      <c r="N3994"/>
      <c r="O3994"/>
      <c r="P3994"/>
      <c r="Q3994"/>
      <c r="R3994"/>
      <c r="S3994"/>
      <c r="T3994"/>
      <c r="U3994"/>
      <c r="V3994"/>
      <c r="AB3994" s="108"/>
      <c r="AC3994" s="108"/>
    </row>
    <row r="3995" hidden="1" spans="1:29">
      <c r="A3995"/>
      <c r="B3995"/>
      <c r="C3995"/>
      <c r="D3995"/>
      <c r="E3995"/>
      <c r="F3995"/>
      <c r="G3995"/>
      <c r="H3995"/>
      <c r="I3995"/>
      <c r="J3995"/>
      <c r="K3995"/>
      <c r="L3995"/>
      <c r="M3995"/>
      <c r="N3995"/>
      <c r="O3995"/>
      <c r="P3995"/>
      <c r="Q3995"/>
      <c r="R3995"/>
      <c r="S3995"/>
      <c r="T3995"/>
      <c r="U3995"/>
      <c r="V3995"/>
      <c r="AB3995" s="108"/>
      <c r="AC3995" s="108"/>
    </row>
    <row r="3996" hidden="1" spans="1:29">
      <c r="A3996"/>
      <c r="B3996"/>
      <c r="C3996"/>
      <c r="D3996"/>
      <c r="E3996"/>
      <c r="F3996"/>
      <c r="G3996"/>
      <c r="H3996"/>
      <c r="I3996"/>
      <c r="J3996"/>
      <c r="K3996"/>
      <c r="L3996"/>
      <c r="M3996"/>
      <c r="N3996"/>
      <c r="O3996"/>
      <c r="P3996"/>
      <c r="Q3996"/>
      <c r="R3996"/>
      <c r="S3996"/>
      <c r="T3996"/>
      <c r="U3996"/>
      <c r="V3996"/>
      <c r="AB3996" s="108"/>
      <c r="AC3996" s="108"/>
    </row>
    <row r="3997" hidden="1" spans="1:29">
      <c r="A3997"/>
      <c r="B3997"/>
      <c r="C3997"/>
      <c r="D3997"/>
      <c r="E3997"/>
      <c r="F3997"/>
      <c r="G3997"/>
      <c r="H3997"/>
      <c r="I3997"/>
      <c r="J3997"/>
      <c r="K3997"/>
      <c r="L3997"/>
      <c r="M3997"/>
      <c r="N3997"/>
      <c r="O3997"/>
      <c r="P3997"/>
      <c r="Q3997"/>
      <c r="R3997"/>
      <c r="S3997"/>
      <c r="T3997"/>
      <c r="U3997"/>
      <c r="V3997"/>
      <c r="AB3997" s="108"/>
      <c r="AC3997" s="108"/>
    </row>
    <row r="3998" hidden="1" spans="1:29">
      <c r="A3998"/>
      <c r="B3998"/>
      <c r="C3998"/>
      <c r="D3998"/>
      <c r="E3998"/>
      <c r="F3998"/>
      <c r="G3998"/>
      <c r="H3998"/>
      <c r="I3998"/>
      <c r="J3998"/>
      <c r="K3998"/>
      <c r="L3998"/>
      <c r="M3998"/>
      <c r="N3998"/>
      <c r="O3998"/>
      <c r="P3998"/>
      <c r="Q3998"/>
      <c r="R3998"/>
      <c r="S3998"/>
      <c r="T3998"/>
      <c r="U3998"/>
      <c r="V3998"/>
      <c r="AB3998" s="108"/>
      <c r="AC3998" s="108"/>
    </row>
    <row r="3999" hidden="1" spans="1:29">
      <c r="A3999"/>
      <c r="B3999"/>
      <c r="C3999"/>
      <c r="D3999"/>
      <c r="E3999"/>
      <c r="F3999"/>
      <c r="G3999"/>
      <c r="H3999"/>
      <c r="I3999"/>
      <c r="J3999"/>
      <c r="K3999"/>
      <c r="L3999"/>
      <c r="M3999"/>
      <c r="N3999"/>
      <c r="O3999"/>
      <c r="P3999"/>
      <c r="Q3999"/>
      <c r="R3999"/>
      <c r="S3999"/>
      <c r="T3999"/>
      <c r="U3999"/>
      <c r="V3999"/>
      <c r="AB3999" s="108"/>
      <c r="AC3999" s="108"/>
    </row>
    <row r="4000" hidden="1" spans="1:29">
      <c r="A4000"/>
      <c r="B4000"/>
      <c r="C4000"/>
      <c r="D4000"/>
      <c r="E4000"/>
      <c r="F4000"/>
      <c r="G4000"/>
      <c r="H4000"/>
      <c r="I4000"/>
      <c r="J4000"/>
      <c r="K4000"/>
      <c r="L4000"/>
      <c r="M4000"/>
      <c r="N4000"/>
      <c r="O4000"/>
      <c r="P4000"/>
      <c r="Q4000"/>
      <c r="R4000"/>
      <c r="S4000"/>
      <c r="T4000"/>
      <c r="U4000"/>
      <c r="V4000"/>
      <c r="AB4000" s="108"/>
      <c r="AC4000" s="108"/>
    </row>
    <row r="4001" hidden="1" spans="1:29">
      <c r="A4001"/>
      <c r="B4001"/>
      <c r="C4001"/>
      <c r="D4001"/>
      <c r="E4001"/>
      <c r="F4001"/>
      <c r="G4001"/>
      <c r="H4001"/>
      <c r="I4001"/>
      <c r="J4001"/>
      <c r="K4001"/>
      <c r="L4001"/>
      <c r="M4001"/>
      <c r="N4001"/>
      <c r="O4001"/>
      <c r="P4001"/>
      <c r="Q4001"/>
      <c r="R4001"/>
      <c r="S4001"/>
      <c r="T4001"/>
      <c r="U4001"/>
      <c r="V4001"/>
      <c r="AB4001" s="108"/>
      <c r="AC4001" s="108"/>
    </row>
    <row r="4002" hidden="1" spans="1:29">
      <c r="A4002"/>
      <c r="B4002"/>
      <c r="C4002"/>
      <c r="D4002"/>
      <c r="E4002"/>
      <c r="F4002"/>
      <c r="G4002"/>
      <c r="H4002"/>
      <c r="I4002"/>
      <c r="J4002"/>
      <c r="K4002"/>
      <c r="L4002"/>
      <c r="M4002"/>
      <c r="N4002"/>
      <c r="O4002"/>
      <c r="P4002"/>
      <c r="Q4002"/>
      <c r="R4002"/>
      <c r="S4002"/>
      <c r="T4002"/>
      <c r="U4002"/>
      <c r="V4002"/>
      <c r="AB4002" s="108"/>
      <c r="AC4002" s="108"/>
    </row>
    <row r="4003" hidden="1" spans="1:29">
      <c r="A4003"/>
      <c r="B4003"/>
      <c r="C4003"/>
      <c r="D4003"/>
      <c r="E4003"/>
      <c r="F4003"/>
      <c r="G4003"/>
      <c r="H4003"/>
      <c r="I4003"/>
      <c r="J4003"/>
      <c r="K4003"/>
      <c r="L4003"/>
      <c r="M4003"/>
      <c r="N4003"/>
      <c r="O4003"/>
      <c r="P4003"/>
      <c r="Q4003"/>
      <c r="R4003"/>
      <c r="S4003"/>
      <c r="T4003"/>
      <c r="U4003"/>
      <c r="V4003"/>
      <c r="AB4003" s="108"/>
      <c r="AC4003" s="108"/>
    </row>
    <row r="4004" hidden="1" spans="1:29">
      <c r="A4004"/>
      <c r="B4004"/>
      <c r="C4004"/>
      <c r="D4004"/>
      <c r="E4004"/>
      <c r="F4004"/>
      <c r="G4004"/>
      <c r="H4004"/>
      <c r="I4004"/>
      <c r="J4004"/>
      <c r="K4004"/>
      <c r="L4004"/>
      <c r="M4004"/>
      <c r="N4004"/>
      <c r="O4004"/>
      <c r="P4004"/>
      <c r="Q4004"/>
      <c r="R4004"/>
      <c r="S4004"/>
      <c r="T4004"/>
      <c r="U4004"/>
      <c r="V4004"/>
      <c r="AB4004" s="108"/>
      <c r="AC4004" s="108"/>
    </row>
    <row r="4005" hidden="1" spans="1:29">
      <c r="A4005"/>
      <c r="B4005"/>
      <c r="C4005"/>
      <c r="D4005"/>
      <c r="E4005"/>
      <c r="F4005"/>
      <c r="G4005"/>
      <c r="H4005"/>
      <c r="I4005"/>
      <c r="J4005"/>
      <c r="K4005"/>
      <c r="L4005"/>
      <c r="M4005"/>
      <c r="N4005"/>
      <c r="O4005"/>
      <c r="P4005"/>
      <c r="Q4005"/>
      <c r="R4005"/>
      <c r="S4005"/>
      <c r="T4005"/>
      <c r="U4005"/>
      <c r="V4005"/>
      <c r="AB4005" s="108"/>
      <c r="AC4005" s="108"/>
    </row>
    <row r="4006" hidden="1" spans="1:29">
      <c r="A4006"/>
      <c r="B4006"/>
      <c r="C4006"/>
      <c r="D4006"/>
      <c r="E4006"/>
      <c r="F4006"/>
      <c r="G4006"/>
      <c r="H4006"/>
      <c r="I4006"/>
      <c r="J4006"/>
      <c r="K4006"/>
      <c r="L4006"/>
      <c r="M4006"/>
      <c r="N4006"/>
      <c r="O4006"/>
      <c r="P4006"/>
      <c r="Q4006"/>
      <c r="R4006"/>
      <c r="S4006"/>
      <c r="T4006"/>
      <c r="U4006"/>
      <c r="V4006"/>
      <c r="AB4006" s="108"/>
      <c r="AC4006" s="108"/>
    </row>
    <row r="4007" hidden="1" spans="1:29">
      <c r="A4007"/>
      <c r="B4007"/>
      <c r="C4007"/>
      <c r="D4007"/>
      <c r="E4007"/>
      <c r="F4007"/>
      <c r="G4007"/>
      <c r="H4007"/>
      <c r="I4007"/>
      <c r="J4007"/>
      <c r="K4007"/>
      <c r="L4007"/>
      <c r="M4007"/>
      <c r="N4007"/>
      <c r="O4007"/>
      <c r="P4007"/>
      <c r="Q4007"/>
      <c r="R4007"/>
      <c r="S4007"/>
      <c r="T4007"/>
      <c r="U4007"/>
      <c r="V4007"/>
      <c r="AB4007" s="108"/>
      <c r="AC4007" s="108"/>
    </row>
    <row r="4008" hidden="1" spans="1:29">
      <c r="A4008"/>
      <c r="B4008"/>
      <c r="C4008"/>
      <c r="D4008"/>
      <c r="E4008"/>
      <c r="F4008"/>
      <c r="G4008"/>
      <c r="H4008"/>
      <c r="I4008"/>
      <c r="J4008"/>
      <c r="K4008"/>
      <c r="L4008"/>
      <c r="M4008"/>
      <c r="N4008"/>
      <c r="O4008"/>
      <c r="P4008"/>
      <c r="Q4008"/>
      <c r="R4008"/>
      <c r="S4008"/>
      <c r="T4008"/>
      <c r="U4008"/>
      <c r="V4008"/>
      <c r="AB4008" s="108"/>
      <c r="AC4008" s="108"/>
    </row>
    <row r="4009" hidden="1" spans="1:29">
      <c r="A4009"/>
      <c r="B4009"/>
      <c r="C4009"/>
      <c r="D4009"/>
      <c r="E4009"/>
      <c r="F4009"/>
      <c r="G4009"/>
      <c r="H4009"/>
      <c r="I4009"/>
      <c r="J4009"/>
      <c r="K4009"/>
      <c r="L4009"/>
      <c r="M4009"/>
      <c r="N4009"/>
      <c r="O4009"/>
      <c r="P4009"/>
      <c r="Q4009"/>
      <c r="R4009"/>
      <c r="S4009"/>
      <c r="T4009"/>
      <c r="U4009"/>
      <c r="V4009"/>
      <c r="AB4009" s="108"/>
      <c r="AC4009" s="108"/>
    </row>
    <row r="4010" hidden="1" spans="1:29">
      <c r="A4010"/>
      <c r="B4010"/>
      <c r="C4010"/>
      <c r="D4010"/>
      <c r="E4010"/>
      <c r="F4010"/>
      <c r="G4010"/>
      <c r="H4010"/>
      <c r="I4010"/>
      <c r="J4010"/>
      <c r="K4010"/>
      <c r="L4010"/>
      <c r="M4010"/>
      <c r="N4010"/>
      <c r="O4010"/>
      <c r="P4010"/>
      <c r="Q4010"/>
      <c r="R4010"/>
      <c r="S4010"/>
      <c r="T4010"/>
      <c r="U4010"/>
      <c r="V4010"/>
      <c r="AB4010" s="108"/>
      <c r="AC4010" s="108"/>
    </row>
    <row r="4011" hidden="1" spans="1:29">
      <c r="A4011"/>
      <c r="B4011"/>
      <c r="C4011"/>
      <c r="D4011"/>
      <c r="E4011"/>
      <c r="F4011"/>
      <c r="G4011"/>
      <c r="H4011"/>
      <c r="I4011"/>
      <c r="J4011"/>
      <c r="K4011"/>
      <c r="L4011"/>
      <c r="M4011"/>
      <c r="N4011"/>
      <c r="O4011"/>
      <c r="P4011"/>
      <c r="Q4011"/>
      <c r="R4011"/>
      <c r="S4011"/>
      <c r="T4011"/>
      <c r="U4011"/>
      <c r="V4011"/>
      <c r="AB4011" s="108"/>
      <c r="AC4011" s="108"/>
    </row>
    <row r="4012" hidden="1" spans="1:29">
      <c r="A4012"/>
      <c r="B4012"/>
      <c r="C4012"/>
      <c r="D4012"/>
      <c r="E4012"/>
      <c r="F4012"/>
      <c r="G4012"/>
      <c r="H4012"/>
      <c r="I4012"/>
      <c r="J4012"/>
      <c r="K4012"/>
      <c r="L4012"/>
      <c r="M4012"/>
      <c r="N4012"/>
      <c r="O4012"/>
      <c r="P4012"/>
      <c r="Q4012"/>
      <c r="R4012"/>
      <c r="S4012"/>
      <c r="T4012"/>
      <c r="U4012"/>
      <c r="V4012"/>
      <c r="AB4012" s="108"/>
      <c r="AC4012" s="108"/>
    </row>
    <row r="4013" hidden="1" spans="1:29">
      <c r="A4013"/>
      <c r="B4013"/>
      <c r="C4013"/>
      <c r="D4013"/>
      <c r="E4013"/>
      <c r="F4013"/>
      <c r="G4013"/>
      <c r="H4013"/>
      <c r="I4013"/>
      <c r="J4013"/>
      <c r="K4013"/>
      <c r="L4013"/>
      <c r="M4013"/>
      <c r="N4013"/>
      <c r="O4013"/>
      <c r="P4013"/>
      <c r="Q4013"/>
      <c r="R4013"/>
      <c r="S4013"/>
      <c r="T4013"/>
      <c r="U4013"/>
      <c r="V4013"/>
      <c r="AB4013" s="108"/>
      <c r="AC4013" s="108"/>
    </row>
    <row r="4014" hidden="1" spans="1:29">
      <c r="A4014"/>
      <c r="B4014"/>
      <c r="C4014"/>
      <c r="D4014"/>
      <c r="E4014"/>
      <c r="F4014"/>
      <c r="G4014"/>
      <c r="H4014"/>
      <c r="I4014"/>
      <c r="J4014"/>
      <c r="K4014"/>
      <c r="L4014"/>
      <c r="M4014"/>
      <c r="N4014"/>
      <c r="O4014"/>
      <c r="P4014"/>
      <c r="Q4014"/>
      <c r="R4014"/>
      <c r="S4014"/>
      <c r="T4014"/>
      <c r="U4014"/>
      <c r="V4014"/>
      <c r="AB4014" s="108"/>
      <c r="AC4014" s="108"/>
    </row>
    <row r="4015" hidden="1" spans="1:29">
      <c r="A4015"/>
      <c r="B4015"/>
      <c r="C4015"/>
      <c r="D4015"/>
      <c r="E4015"/>
      <c r="F4015"/>
      <c r="G4015"/>
      <c r="H4015"/>
      <c r="I4015"/>
      <c r="J4015"/>
      <c r="K4015"/>
      <c r="L4015"/>
      <c r="M4015"/>
      <c r="N4015"/>
      <c r="O4015"/>
      <c r="P4015"/>
      <c r="Q4015"/>
      <c r="R4015"/>
      <c r="S4015"/>
      <c r="T4015"/>
      <c r="U4015"/>
      <c r="V4015"/>
      <c r="AB4015" s="108"/>
      <c r="AC4015" s="108"/>
    </row>
    <row r="4016" hidden="1" spans="1:29">
      <c r="A4016"/>
      <c r="B4016"/>
      <c r="C4016"/>
      <c r="D4016"/>
      <c r="E4016"/>
      <c r="F4016"/>
      <c r="G4016"/>
      <c r="H4016"/>
      <c r="I4016"/>
      <c r="J4016"/>
      <c r="K4016"/>
      <c r="L4016"/>
      <c r="M4016"/>
      <c r="N4016"/>
      <c r="O4016"/>
      <c r="P4016"/>
      <c r="Q4016"/>
      <c r="R4016"/>
      <c r="S4016"/>
      <c r="T4016"/>
      <c r="U4016"/>
      <c r="V4016"/>
      <c r="AB4016" s="108"/>
      <c r="AC4016" s="108"/>
    </row>
    <row r="4017" hidden="1" spans="1:29">
      <c r="A4017"/>
      <c r="B4017"/>
      <c r="C4017"/>
      <c r="D4017"/>
      <c r="E4017"/>
      <c r="F4017"/>
      <c r="G4017"/>
      <c r="H4017"/>
      <c r="I4017"/>
      <c r="J4017"/>
      <c r="K4017"/>
      <c r="L4017"/>
      <c r="M4017"/>
      <c r="N4017"/>
      <c r="O4017"/>
      <c r="P4017"/>
      <c r="Q4017"/>
      <c r="R4017"/>
      <c r="S4017"/>
      <c r="T4017"/>
      <c r="U4017"/>
      <c r="V4017"/>
      <c r="AB4017" s="108"/>
      <c r="AC4017" s="108"/>
    </row>
    <row r="4018" hidden="1" spans="1:29">
      <c r="A4018"/>
      <c r="B4018"/>
      <c r="C4018"/>
      <c r="D4018"/>
      <c r="E4018"/>
      <c r="F4018"/>
      <c r="G4018"/>
      <c r="H4018"/>
      <c r="I4018"/>
      <c r="J4018"/>
      <c r="K4018"/>
      <c r="L4018"/>
      <c r="M4018"/>
      <c r="N4018"/>
      <c r="O4018"/>
      <c r="P4018"/>
      <c r="Q4018"/>
      <c r="R4018"/>
      <c r="S4018"/>
      <c r="T4018"/>
      <c r="U4018"/>
      <c r="V4018"/>
      <c r="AB4018" s="108"/>
      <c r="AC4018" s="108"/>
    </row>
    <row r="4019" hidden="1" spans="1:29">
      <c r="A4019"/>
      <c r="B4019"/>
      <c r="C4019"/>
      <c r="D4019"/>
      <c r="E4019"/>
      <c r="F4019"/>
      <c r="G4019"/>
      <c r="H4019"/>
      <c r="I4019"/>
      <c r="J4019"/>
      <c r="K4019"/>
      <c r="L4019"/>
      <c r="M4019"/>
      <c r="N4019"/>
      <c r="O4019"/>
      <c r="P4019"/>
      <c r="Q4019"/>
      <c r="R4019"/>
      <c r="S4019"/>
      <c r="T4019"/>
      <c r="U4019"/>
      <c r="V4019"/>
      <c r="AB4019" s="108"/>
      <c r="AC4019" s="108"/>
    </row>
    <row r="4020" hidden="1" spans="1:29">
      <c r="A4020"/>
      <c r="B4020"/>
      <c r="C4020"/>
      <c r="D4020"/>
      <c r="E4020"/>
      <c r="F4020"/>
      <c r="G4020"/>
      <c r="H4020"/>
      <c r="I4020"/>
      <c r="J4020"/>
      <c r="K4020"/>
      <c r="L4020"/>
      <c r="M4020"/>
      <c r="N4020"/>
      <c r="O4020"/>
      <c r="P4020"/>
      <c r="Q4020"/>
      <c r="R4020"/>
      <c r="S4020"/>
      <c r="T4020"/>
      <c r="U4020"/>
      <c r="V4020"/>
      <c r="AB4020" s="108"/>
      <c r="AC4020" s="108"/>
    </row>
    <row r="4021" hidden="1" spans="1:29">
      <c r="A4021"/>
      <c r="B4021"/>
      <c r="C4021"/>
      <c r="D4021"/>
      <c r="E4021"/>
      <c r="F4021"/>
      <c r="G4021"/>
      <c r="H4021"/>
      <c r="I4021"/>
      <c r="J4021"/>
      <c r="K4021"/>
      <c r="L4021"/>
      <c r="M4021"/>
      <c r="N4021"/>
      <c r="O4021"/>
      <c r="P4021"/>
      <c r="Q4021"/>
      <c r="R4021"/>
      <c r="S4021"/>
      <c r="T4021"/>
      <c r="U4021"/>
      <c r="V4021"/>
      <c r="AB4021" s="108"/>
      <c r="AC4021" s="108"/>
    </row>
    <row r="4022" hidden="1" spans="1:29">
      <c r="A4022"/>
      <c r="B4022"/>
      <c r="C4022"/>
      <c r="D4022"/>
      <c r="E4022"/>
      <c r="F4022"/>
      <c r="G4022"/>
      <c r="H4022"/>
      <c r="I4022"/>
      <c r="J4022"/>
      <c r="K4022"/>
      <c r="L4022"/>
      <c r="M4022"/>
      <c r="N4022"/>
      <c r="O4022"/>
      <c r="P4022"/>
      <c r="Q4022"/>
      <c r="R4022"/>
      <c r="S4022"/>
      <c r="T4022"/>
      <c r="U4022"/>
      <c r="V4022"/>
      <c r="AB4022" s="108"/>
      <c r="AC4022" s="108"/>
    </row>
    <row r="4023" hidden="1" spans="1:29">
      <c r="A4023"/>
      <c r="B4023"/>
      <c r="C4023"/>
      <c r="D4023"/>
      <c r="E4023"/>
      <c r="F4023"/>
      <c r="G4023"/>
      <c r="H4023"/>
      <c r="I4023"/>
      <c r="J4023"/>
      <c r="K4023"/>
      <c r="L4023"/>
      <c r="M4023"/>
      <c r="N4023"/>
      <c r="O4023"/>
      <c r="P4023"/>
      <c r="Q4023"/>
      <c r="R4023"/>
      <c r="S4023"/>
      <c r="T4023"/>
      <c r="U4023"/>
      <c r="V4023"/>
      <c r="AB4023" s="108"/>
      <c r="AC4023" s="108"/>
    </row>
    <row r="4024" hidden="1" spans="1:29">
      <c r="A4024"/>
      <c r="B4024"/>
      <c r="C4024"/>
      <c r="D4024"/>
      <c r="E4024"/>
      <c r="F4024"/>
      <c r="G4024"/>
      <c r="H4024"/>
      <c r="I4024"/>
      <c r="J4024"/>
      <c r="K4024"/>
      <c r="L4024"/>
      <c r="M4024"/>
      <c r="N4024"/>
      <c r="O4024"/>
      <c r="P4024"/>
      <c r="Q4024"/>
      <c r="R4024"/>
      <c r="S4024"/>
      <c r="T4024"/>
      <c r="U4024"/>
      <c r="V4024"/>
      <c r="AB4024" s="108"/>
      <c r="AC4024" s="108"/>
    </row>
    <row r="4025" hidden="1" spans="1:29">
      <c r="A4025"/>
      <c r="B4025"/>
      <c r="C4025"/>
      <c r="D4025"/>
      <c r="E4025"/>
      <c r="F4025"/>
      <c r="G4025"/>
      <c r="H4025"/>
      <c r="I4025"/>
      <c r="J4025"/>
      <c r="K4025"/>
      <c r="L4025"/>
      <c r="M4025"/>
      <c r="N4025"/>
      <c r="O4025"/>
      <c r="P4025"/>
      <c r="Q4025"/>
      <c r="R4025"/>
      <c r="S4025"/>
      <c r="T4025"/>
      <c r="U4025"/>
      <c r="V4025"/>
      <c r="AB4025" s="108"/>
      <c r="AC4025" s="108"/>
    </row>
    <row r="4026" hidden="1" spans="1:29">
      <c r="A4026"/>
      <c r="B4026"/>
      <c r="C4026"/>
      <c r="D4026"/>
      <c r="E4026"/>
      <c r="F4026"/>
      <c r="G4026"/>
      <c r="H4026"/>
      <c r="I4026"/>
      <c r="J4026"/>
      <c r="K4026"/>
      <c r="L4026"/>
      <c r="M4026"/>
      <c r="N4026"/>
      <c r="O4026"/>
      <c r="P4026"/>
      <c r="Q4026"/>
      <c r="R4026"/>
      <c r="S4026"/>
      <c r="T4026"/>
      <c r="U4026"/>
      <c r="V4026"/>
      <c r="AB4026" s="108"/>
      <c r="AC4026" s="108"/>
    </row>
    <row r="4027" hidden="1" spans="1:29">
      <c r="A4027"/>
      <c r="B4027"/>
      <c r="C4027"/>
      <c r="D4027"/>
      <c r="E4027"/>
      <c r="F4027"/>
      <c r="G4027"/>
      <c r="H4027"/>
      <c r="I4027"/>
      <c r="J4027"/>
      <c r="K4027"/>
      <c r="L4027"/>
      <c r="M4027"/>
      <c r="N4027"/>
      <c r="O4027"/>
      <c r="P4027"/>
      <c r="Q4027"/>
      <c r="R4027"/>
      <c r="S4027"/>
      <c r="T4027"/>
      <c r="U4027"/>
      <c r="V4027"/>
      <c r="AB4027" s="108"/>
      <c r="AC4027" s="108"/>
    </row>
    <row r="4028" hidden="1" spans="1:29">
      <c r="A4028"/>
      <c r="B4028"/>
      <c r="C4028"/>
      <c r="D4028"/>
      <c r="E4028"/>
      <c r="F4028"/>
      <c r="G4028"/>
      <c r="H4028"/>
      <c r="I4028"/>
      <c r="J4028"/>
      <c r="K4028"/>
      <c r="L4028"/>
      <c r="M4028"/>
      <c r="N4028"/>
      <c r="O4028"/>
      <c r="P4028"/>
      <c r="Q4028"/>
      <c r="R4028"/>
      <c r="S4028"/>
      <c r="T4028"/>
      <c r="U4028"/>
      <c r="V4028"/>
      <c r="AB4028" s="108"/>
      <c r="AC4028" s="108"/>
    </row>
    <row r="4029" hidden="1" spans="1:29">
      <c r="A4029"/>
      <c r="B4029"/>
      <c r="C4029"/>
      <c r="D4029"/>
      <c r="E4029"/>
      <c r="F4029"/>
      <c r="G4029"/>
      <c r="H4029"/>
      <c r="I4029"/>
      <c r="J4029"/>
      <c r="K4029"/>
      <c r="L4029"/>
      <c r="M4029"/>
      <c r="N4029"/>
      <c r="O4029"/>
      <c r="P4029"/>
      <c r="Q4029"/>
      <c r="R4029"/>
      <c r="S4029"/>
      <c r="T4029"/>
      <c r="U4029"/>
      <c r="V4029"/>
      <c r="AB4029" s="108"/>
      <c r="AC4029" s="108"/>
    </row>
    <row r="4030" hidden="1" spans="1:29">
      <c r="A4030"/>
      <c r="B4030"/>
      <c r="C4030"/>
      <c r="D4030"/>
      <c r="E4030"/>
      <c r="F4030"/>
      <c r="G4030"/>
      <c r="H4030"/>
      <c r="I4030"/>
      <c r="J4030"/>
      <c r="K4030"/>
      <c r="L4030"/>
      <c r="M4030"/>
      <c r="N4030"/>
      <c r="O4030"/>
      <c r="P4030"/>
      <c r="Q4030"/>
      <c r="R4030"/>
      <c r="S4030"/>
      <c r="T4030"/>
      <c r="U4030"/>
      <c r="V4030"/>
      <c r="AB4030" s="108"/>
      <c r="AC4030" s="108"/>
    </row>
    <row r="4031" hidden="1" spans="1:29">
      <c r="A4031"/>
      <c r="B4031"/>
      <c r="C4031"/>
      <c r="D4031"/>
      <c r="E4031"/>
      <c r="F4031"/>
      <c r="G4031"/>
      <c r="H4031"/>
      <c r="I4031"/>
      <c r="J4031"/>
      <c r="K4031"/>
      <c r="L4031"/>
      <c r="M4031"/>
      <c r="N4031"/>
      <c r="O4031"/>
      <c r="P4031"/>
      <c r="Q4031"/>
      <c r="R4031"/>
      <c r="S4031"/>
      <c r="T4031"/>
      <c r="U4031"/>
      <c r="V4031"/>
      <c r="AB4031" s="108"/>
      <c r="AC4031" s="108"/>
    </row>
    <row r="4032" hidden="1" spans="1:29">
      <c r="A4032"/>
      <c r="B4032"/>
      <c r="C4032"/>
      <c r="D4032"/>
      <c r="E4032"/>
      <c r="F4032"/>
      <c r="G4032"/>
      <c r="H4032"/>
      <c r="I4032"/>
      <c r="J4032"/>
      <c r="K4032"/>
      <c r="L4032"/>
      <c r="M4032"/>
      <c r="N4032"/>
      <c r="O4032"/>
      <c r="P4032"/>
      <c r="Q4032"/>
      <c r="R4032"/>
      <c r="S4032"/>
      <c r="T4032"/>
      <c r="U4032"/>
      <c r="V4032"/>
      <c r="AB4032" s="108"/>
      <c r="AC4032" s="108"/>
    </row>
    <row r="4033" hidden="1" spans="1:29">
      <c r="A4033"/>
      <c r="B4033"/>
      <c r="C4033"/>
      <c r="D4033"/>
      <c r="E4033"/>
      <c r="F4033"/>
      <c r="G4033"/>
      <c r="H4033"/>
      <c r="I4033"/>
      <c r="J4033"/>
      <c r="K4033"/>
      <c r="L4033"/>
      <c r="M4033"/>
      <c r="N4033"/>
      <c r="O4033"/>
      <c r="P4033"/>
      <c r="Q4033"/>
      <c r="R4033"/>
      <c r="S4033"/>
      <c r="T4033"/>
      <c r="U4033"/>
      <c r="V4033"/>
      <c r="AB4033" s="108"/>
      <c r="AC4033" s="108"/>
    </row>
    <row r="4034" hidden="1" spans="1:29">
      <c r="A4034"/>
      <c r="B4034"/>
      <c r="C4034"/>
      <c r="D4034"/>
      <c r="E4034"/>
      <c r="F4034"/>
      <c r="G4034"/>
      <c r="H4034"/>
      <c r="I4034"/>
      <c r="J4034"/>
      <c r="K4034"/>
      <c r="L4034"/>
      <c r="M4034"/>
      <c r="N4034"/>
      <c r="O4034"/>
      <c r="P4034"/>
      <c r="Q4034"/>
      <c r="R4034"/>
      <c r="S4034"/>
      <c r="T4034"/>
      <c r="U4034"/>
      <c r="V4034"/>
      <c r="AB4034" s="108"/>
      <c r="AC4034" s="108"/>
    </row>
    <row r="4035" hidden="1" spans="1:29">
      <c r="A4035"/>
      <c r="B4035"/>
      <c r="C4035"/>
      <c r="D4035"/>
      <c r="E4035"/>
      <c r="F4035"/>
      <c r="G4035"/>
      <c r="H4035"/>
      <c r="I4035"/>
      <c r="J4035"/>
      <c r="K4035"/>
      <c r="L4035"/>
      <c r="M4035"/>
      <c r="N4035"/>
      <c r="O4035"/>
      <c r="P4035"/>
      <c r="Q4035"/>
      <c r="R4035"/>
      <c r="S4035"/>
      <c r="T4035"/>
      <c r="U4035"/>
      <c r="V4035"/>
      <c r="AB4035" s="108"/>
      <c r="AC4035" s="108"/>
    </row>
    <row r="4036" hidden="1" spans="1:29">
      <c r="A4036"/>
      <c r="B4036"/>
      <c r="C4036"/>
      <c r="D4036"/>
      <c r="E4036"/>
      <c r="F4036"/>
      <c r="G4036"/>
      <c r="H4036"/>
      <c r="I4036"/>
      <c r="J4036"/>
      <c r="K4036"/>
      <c r="L4036"/>
      <c r="M4036"/>
      <c r="N4036"/>
      <c r="O4036"/>
      <c r="P4036"/>
      <c r="Q4036"/>
      <c r="R4036"/>
      <c r="S4036"/>
      <c r="T4036"/>
      <c r="U4036"/>
      <c r="V4036"/>
      <c r="AB4036" s="108"/>
      <c r="AC4036" s="108"/>
    </row>
    <row r="4037" hidden="1" spans="1:29">
      <c r="A4037"/>
      <c r="B4037"/>
      <c r="C4037"/>
      <c r="D4037"/>
      <c r="E4037"/>
      <c r="F4037"/>
      <c r="G4037"/>
      <c r="H4037"/>
      <c r="I4037"/>
      <c r="J4037"/>
      <c r="K4037"/>
      <c r="L4037"/>
      <c r="M4037"/>
      <c r="N4037"/>
      <c r="O4037"/>
      <c r="P4037"/>
      <c r="Q4037"/>
      <c r="R4037"/>
      <c r="S4037"/>
      <c r="T4037"/>
      <c r="U4037"/>
      <c r="V4037"/>
      <c r="AB4037" s="108"/>
      <c r="AC4037" s="108"/>
    </row>
    <row r="4038" hidden="1" spans="1:29">
      <c r="A4038"/>
      <c r="B4038"/>
      <c r="C4038"/>
      <c r="D4038"/>
      <c r="E4038"/>
      <c r="F4038"/>
      <c r="G4038"/>
      <c r="H4038"/>
      <c r="I4038"/>
      <c r="J4038"/>
      <c r="K4038"/>
      <c r="L4038"/>
      <c r="M4038"/>
      <c r="N4038"/>
      <c r="O4038"/>
      <c r="P4038"/>
      <c r="Q4038"/>
      <c r="R4038"/>
      <c r="S4038"/>
      <c r="T4038"/>
      <c r="U4038"/>
      <c r="V4038"/>
      <c r="AB4038" s="108"/>
      <c r="AC4038" s="108"/>
    </row>
    <row r="4039" hidden="1" spans="1:29">
      <c r="A4039"/>
      <c r="B4039"/>
      <c r="C4039"/>
      <c r="D4039"/>
      <c r="E4039"/>
      <c r="F4039"/>
      <c r="G4039"/>
      <c r="H4039"/>
      <c r="I4039"/>
      <c r="J4039"/>
      <c r="K4039"/>
      <c r="L4039"/>
      <c r="M4039"/>
      <c r="N4039"/>
      <c r="O4039"/>
      <c r="P4039"/>
      <c r="Q4039"/>
      <c r="R4039"/>
      <c r="S4039"/>
      <c r="T4039"/>
      <c r="U4039"/>
      <c r="V4039"/>
      <c r="AB4039" s="108"/>
      <c r="AC4039" s="108"/>
    </row>
    <row r="4040" hidden="1" spans="1:29">
      <c r="A4040"/>
      <c r="B4040"/>
      <c r="C4040"/>
      <c r="D4040"/>
      <c r="E4040"/>
      <c r="F4040"/>
      <c r="G4040"/>
      <c r="H4040"/>
      <c r="I4040"/>
      <c r="J4040"/>
      <c r="K4040"/>
      <c r="L4040"/>
      <c r="M4040"/>
      <c r="N4040"/>
      <c r="O4040"/>
      <c r="P4040"/>
      <c r="Q4040"/>
      <c r="R4040"/>
      <c r="S4040"/>
      <c r="T4040"/>
      <c r="U4040"/>
      <c r="V4040"/>
      <c r="AB4040" s="108"/>
      <c r="AC4040" s="108"/>
    </row>
    <row r="4041" hidden="1" spans="1:29">
      <c r="A4041"/>
      <c r="B4041"/>
      <c r="C4041"/>
      <c r="D4041"/>
      <c r="E4041"/>
      <c r="F4041"/>
      <c r="G4041"/>
      <c r="H4041"/>
      <c r="I4041"/>
      <c r="J4041"/>
      <c r="K4041"/>
      <c r="L4041"/>
      <c r="M4041"/>
      <c r="N4041"/>
      <c r="O4041"/>
      <c r="P4041"/>
      <c r="Q4041"/>
      <c r="R4041"/>
      <c r="S4041"/>
      <c r="T4041"/>
      <c r="U4041"/>
      <c r="V4041"/>
      <c r="AB4041" s="108"/>
      <c r="AC4041" s="108"/>
    </row>
    <row r="4042" hidden="1" spans="1:29">
      <c r="A4042"/>
      <c r="B4042"/>
      <c r="C4042"/>
      <c r="D4042"/>
      <c r="E4042"/>
      <c r="F4042"/>
      <c r="G4042"/>
      <c r="H4042"/>
      <c r="I4042"/>
      <c r="J4042"/>
      <c r="K4042"/>
      <c r="L4042"/>
      <c r="M4042"/>
      <c r="N4042"/>
      <c r="O4042"/>
      <c r="P4042"/>
      <c r="Q4042"/>
      <c r="R4042"/>
      <c r="S4042"/>
      <c r="T4042"/>
      <c r="U4042"/>
      <c r="V4042"/>
      <c r="AB4042" s="108"/>
      <c r="AC4042" s="108"/>
    </row>
    <row r="4043" hidden="1" spans="1:29">
      <c r="A4043"/>
      <c r="B4043"/>
      <c r="C4043"/>
      <c r="D4043"/>
      <c r="E4043"/>
      <c r="F4043"/>
      <c r="G4043"/>
      <c r="H4043"/>
      <c r="I4043"/>
      <c r="J4043"/>
      <c r="K4043"/>
      <c r="L4043"/>
      <c r="M4043"/>
      <c r="N4043"/>
      <c r="O4043"/>
      <c r="P4043"/>
      <c r="Q4043"/>
      <c r="R4043"/>
      <c r="S4043"/>
      <c r="T4043"/>
      <c r="U4043"/>
      <c r="V4043"/>
      <c r="AB4043" s="108"/>
      <c r="AC4043" s="108"/>
    </row>
    <row r="4044" hidden="1" spans="1:29">
      <c r="A4044"/>
      <c r="B4044"/>
      <c r="C4044"/>
      <c r="D4044"/>
      <c r="E4044"/>
      <c r="F4044"/>
      <c r="G4044"/>
      <c r="H4044"/>
      <c r="I4044"/>
      <c r="J4044"/>
      <c r="K4044"/>
      <c r="L4044"/>
      <c r="M4044"/>
      <c r="N4044"/>
      <c r="O4044"/>
      <c r="P4044"/>
      <c r="Q4044"/>
      <c r="R4044"/>
      <c r="S4044"/>
      <c r="T4044"/>
      <c r="U4044"/>
      <c r="V4044"/>
      <c r="AB4044" s="108"/>
      <c r="AC4044" s="108"/>
    </row>
    <row r="4045" hidden="1" spans="1:29">
      <c r="A4045"/>
      <c r="B4045"/>
      <c r="C4045"/>
      <c r="D4045"/>
      <c r="E4045"/>
      <c r="F4045"/>
      <c r="G4045"/>
      <c r="H4045"/>
      <c r="I4045"/>
      <c r="J4045"/>
      <c r="K4045"/>
      <c r="L4045"/>
      <c r="M4045"/>
      <c r="N4045"/>
      <c r="O4045"/>
      <c r="P4045"/>
      <c r="Q4045"/>
      <c r="R4045"/>
      <c r="S4045"/>
      <c r="T4045"/>
      <c r="U4045"/>
      <c r="V4045"/>
      <c r="AB4045" s="108"/>
      <c r="AC4045" s="108"/>
    </row>
    <row r="4046" hidden="1" spans="1:29">
      <c r="A4046"/>
      <c r="B4046"/>
      <c r="C4046"/>
      <c r="D4046"/>
      <c r="E4046"/>
      <c r="F4046"/>
      <c r="G4046"/>
      <c r="H4046"/>
      <c r="I4046"/>
      <c r="J4046"/>
      <c r="K4046"/>
      <c r="L4046"/>
      <c r="M4046"/>
      <c r="N4046"/>
      <c r="O4046"/>
      <c r="P4046"/>
      <c r="Q4046"/>
      <c r="R4046"/>
      <c r="S4046"/>
      <c r="T4046"/>
      <c r="U4046"/>
      <c r="V4046"/>
      <c r="AB4046" s="108"/>
      <c r="AC4046" s="108"/>
    </row>
    <row r="4047" hidden="1" spans="1:29">
      <c r="A4047"/>
      <c r="B4047"/>
      <c r="C4047"/>
      <c r="D4047"/>
      <c r="E4047"/>
      <c r="F4047"/>
      <c r="G4047"/>
      <c r="H4047"/>
      <c r="I4047"/>
      <c r="J4047"/>
      <c r="K4047"/>
      <c r="L4047"/>
      <c r="M4047"/>
      <c r="N4047"/>
      <c r="O4047"/>
      <c r="P4047"/>
      <c r="Q4047"/>
      <c r="R4047"/>
      <c r="S4047"/>
      <c r="T4047"/>
      <c r="U4047"/>
      <c r="V4047"/>
      <c r="AB4047" s="108"/>
      <c r="AC4047" s="108"/>
    </row>
    <row r="4048" hidden="1" spans="1:29">
      <c r="A4048"/>
      <c r="B4048"/>
      <c r="C4048"/>
      <c r="D4048"/>
      <c r="E4048"/>
      <c r="F4048"/>
      <c r="G4048"/>
      <c r="H4048"/>
      <c r="I4048"/>
      <c r="J4048"/>
      <c r="K4048"/>
      <c r="L4048"/>
      <c r="M4048"/>
      <c r="N4048"/>
      <c r="O4048"/>
      <c r="P4048"/>
      <c r="Q4048"/>
      <c r="R4048"/>
      <c r="S4048"/>
      <c r="T4048"/>
      <c r="U4048"/>
      <c r="V4048"/>
      <c r="AB4048" s="108"/>
      <c r="AC4048" s="108"/>
    </row>
    <row r="4049" hidden="1" spans="1:29">
      <c r="A4049"/>
      <c r="B4049"/>
      <c r="C4049"/>
      <c r="D4049"/>
      <c r="E4049"/>
      <c r="F4049"/>
      <c r="G4049"/>
      <c r="H4049"/>
      <c r="I4049"/>
      <c r="J4049"/>
      <c r="K4049"/>
      <c r="L4049"/>
      <c r="M4049"/>
      <c r="N4049"/>
      <c r="O4049"/>
      <c r="P4049"/>
      <c r="Q4049"/>
      <c r="R4049"/>
      <c r="S4049"/>
      <c r="T4049"/>
      <c r="U4049"/>
      <c r="V4049"/>
      <c r="AB4049" s="108"/>
      <c r="AC4049" s="108"/>
    </row>
    <row r="4050" hidden="1" spans="1:29">
      <c r="A4050"/>
      <c r="B4050"/>
      <c r="C4050"/>
      <c r="D4050"/>
      <c r="E4050"/>
      <c r="F4050"/>
      <c r="G4050"/>
      <c r="H4050"/>
      <c r="I4050"/>
      <c r="J4050"/>
      <c r="K4050"/>
      <c r="L4050"/>
      <c r="M4050"/>
      <c r="N4050"/>
      <c r="O4050"/>
      <c r="P4050"/>
      <c r="Q4050"/>
      <c r="R4050"/>
      <c r="S4050"/>
      <c r="T4050"/>
      <c r="U4050"/>
      <c r="V4050"/>
      <c r="AB4050" s="108"/>
      <c r="AC4050" s="108"/>
    </row>
    <row r="4051" hidden="1" spans="1:29">
      <c r="A4051"/>
      <c r="B4051"/>
      <c r="C4051"/>
      <c r="D4051"/>
      <c r="E4051"/>
      <c r="F4051"/>
      <c r="G4051"/>
      <c r="H4051"/>
      <c r="I4051"/>
      <c r="J4051"/>
      <c r="K4051"/>
      <c r="L4051"/>
      <c r="M4051"/>
      <c r="N4051"/>
      <c r="O4051"/>
      <c r="P4051"/>
      <c r="Q4051"/>
      <c r="R4051"/>
      <c r="S4051"/>
      <c r="T4051"/>
      <c r="U4051"/>
      <c r="V4051"/>
      <c r="AB4051" s="108"/>
      <c r="AC4051" s="108"/>
    </row>
    <row r="4052" hidden="1" spans="1:29">
      <c r="A4052"/>
      <c r="B4052"/>
      <c r="C4052"/>
      <c r="D4052"/>
      <c r="E4052"/>
      <c r="F4052"/>
      <c r="G4052"/>
      <c r="H4052"/>
      <c r="I4052"/>
      <c r="J4052"/>
      <c r="K4052"/>
      <c r="L4052"/>
      <c r="M4052"/>
      <c r="N4052"/>
      <c r="O4052"/>
      <c r="P4052"/>
      <c r="Q4052"/>
      <c r="R4052"/>
      <c r="S4052"/>
      <c r="T4052"/>
      <c r="U4052"/>
      <c r="V4052"/>
      <c r="AB4052" s="108"/>
      <c r="AC4052" s="108"/>
    </row>
    <row r="4053" hidden="1" spans="1:29">
      <c r="A4053"/>
      <c r="B4053"/>
      <c r="C4053"/>
      <c r="D4053"/>
      <c r="E4053"/>
      <c r="F4053"/>
      <c r="G4053"/>
      <c r="H4053"/>
      <c r="I4053"/>
      <c r="J4053"/>
      <c r="K4053"/>
      <c r="L4053"/>
      <c r="M4053"/>
      <c r="N4053"/>
      <c r="O4053"/>
      <c r="P4053"/>
      <c r="Q4053"/>
      <c r="R4053"/>
      <c r="S4053"/>
      <c r="T4053"/>
      <c r="U4053"/>
      <c r="V4053"/>
      <c r="AB4053" s="108"/>
      <c r="AC4053" s="108"/>
    </row>
    <row r="4054" hidden="1" spans="1:29">
      <c r="A4054"/>
      <c r="B4054"/>
      <c r="C4054"/>
      <c r="D4054"/>
      <c r="E4054"/>
      <c r="F4054"/>
      <c r="G4054"/>
      <c r="H4054"/>
      <c r="I4054"/>
      <c r="J4054"/>
      <c r="K4054"/>
      <c r="L4054"/>
      <c r="M4054"/>
      <c r="N4054"/>
      <c r="O4054"/>
      <c r="P4054"/>
      <c r="Q4054"/>
      <c r="R4054"/>
      <c r="S4054"/>
      <c r="T4054"/>
      <c r="U4054"/>
      <c r="V4054"/>
      <c r="AB4054" s="108"/>
      <c r="AC4054" s="108"/>
    </row>
    <row r="4055" hidden="1" spans="1:29">
      <c r="A4055"/>
      <c r="B4055"/>
      <c r="C4055"/>
      <c r="D4055"/>
      <c r="E4055"/>
      <c r="F4055"/>
      <c r="G4055"/>
      <c r="H4055"/>
      <c r="I4055"/>
      <c r="J4055"/>
      <c r="K4055"/>
      <c r="L4055"/>
      <c r="M4055"/>
      <c r="N4055"/>
      <c r="O4055"/>
      <c r="P4055"/>
      <c r="Q4055"/>
      <c r="R4055"/>
      <c r="S4055"/>
      <c r="T4055"/>
      <c r="U4055"/>
      <c r="V4055"/>
      <c r="AB4055" s="108"/>
      <c r="AC4055" s="108"/>
    </row>
    <row r="4056" hidden="1" spans="1:29">
      <c r="A4056"/>
      <c r="B4056"/>
      <c r="C4056"/>
      <c r="D4056"/>
      <c r="E4056"/>
      <c r="F4056"/>
      <c r="G4056"/>
      <c r="H4056"/>
      <c r="I4056"/>
      <c r="J4056"/>
      <c r="K4056"/>
      <c r="L4056"/>
      <c r="M4056"/>
      <c r="N4056"/>
      <c r="O4056"/>
      <c r="P4056"/>
      <c r="Q4056"/>
      <c r="R4056"/>
      <c r="S4056"/>
      <c r="T4056"/>
      <c r="U4056"/>
      <c r="V4056"/>
      <c r="AB4056" s="108"/>
      <c r="AC4056" s="108"/>
    </row>
    <row r="4057" hidden="1" spans="1:29">
      <c r="A4057"/>
      <c r="B4057"/>
      <c r="C4057"/>
      <c r="D4057"/>
      <c r="E4057"/>
      <c r="F4057"/>
      <c r="G4057"/>
      <c r="H4057"/>
      <c r="I4057"/>
      <c r="J4057"/>
      <c r="K4057"/>
      <c r="L4057"/>
      <c r="M4057"/>
      <c r="N4057"/>
      <c r="O4057"/>
      <c r="P4057"/>
      <c r="Q4057"/>
      <c r="R4057"/>
      <c r="S4057"/>
      <c r="T4057"/>
      <c r="U4057"/>
      <c r="V4057"/>
      <c r="AB4057" s="108"/>
      <c r="AC4057" s="108"/>
    </row>
    <row r="4058" hidden="1" spans="1:29">
      <c r="A4058"/>
      <c r="B4058"/>
      <c r="C4058"/>
      <c r="D4058"/>
      <c r="E4058"/>
      <c r="F4058"/>
      <c r="G4058"/>
      <c r="H4058"/>
      <c r="I4058"/>
      <c r="J4058"/>
      <c r="K4058"/>
      <c r="L4058"/>
      <c r="M4058"/>
      <c r="N4058"/>
      <c r="O4058"/>
      <c r="P4058"/>
      <c r="Q4058"/>
      <c r="R4058"/>
      <c r="S4058"/>
      <c r="T4058"/>
      <c r="U4058"/>
      <c r="V4058"/>
      <c r="AB4058" s="108"/>
      <c r="AC4058" s="108"/>
    </row>
    <row r="4059" hidden="1" spans="1:29">
      <c r="A4059"/>
      <c r="B4059"/>
      <c r="C4059"/>
      <c r="D4059"/>
      <c r="E4059"/>
      <c r="F4059"/>
      <c r="G4059"/>
      <c r="H4059"/>
      <c r="I4059"/>
      <c r="J4059"/>
      <c r="K4059"/>
      <c r="L4059"/>
      <c r="M4059"/>
      <c r="N4059"/>
      <c r="O4059"/>
      <c r="P4059"/>
      <c r="Q4059"/>
      <c r="R4059"/>
      <c r="S4059"/>
      <c r="T4059"/>
      <c r="U4059"/>
      <c r="V4059"/>
      <c r="AB4059" s="108"/>
      <c r="AC4059" s="108"/>
    </row>
    <row r="4060" hidden="1" spans="1:29">
      <c r="A4060"/>
      <c r="B4060"/>
      <c r="C4060"/>
      <c r="D4060"/>
      <c r="E4060"/>
      <c r="F4060"/>
      <c r="G4060"/>
      <c r="H4060"/>
      <c r="I4060"/>
      <c r="J4060"/>
      <c r="K4060"/>
      <c r="L4060"/>
      <c r="M4060"/>
      <c r="N4060"/>
      <c r="O4060"/>
      <c r="P4060"/>
      <c r="Q4060"/>
      <c r="R4060"/>
      <c r="S4060"/>
      <c r="T4060"/>
      <c r="U4060"/>
      <c r="V4060"/>
      <c r="AB4060" s="108"/>
      <c r="AC4060" s="108"/>
    </row>
    <row r="4061" hidden="1" spans="1:29">
      <c r="A4061"/>
      <c r="B4061"/>
      <c r="C4061"/>
      <c r="D4061"/>
      <c r="E4061"/>
      <c r="F4061"/>
      <c r="G4061"/>
      <c r="H4061"/>
      <c r="I4061"/>
      <c r="J4061"/>
      <c r="K4061"/>
      <c r="L4061"/>
      <c r="M4061"/>
      <c r="N4061"/>
      <c r="O4061"/>
      <c r="P4061"/>
      <c r="Q4061"/>
      <c r="R4061"/>
      <c r="S4061"/>
      <c r="T4061"/>
      <c r="U4061"/>
      <c r="V4061"/>
      <c r="AB4061" s="108"/>
      <c r="AC4061" s="108"/>
    </row>
    <row r="4062" hidden="1" spans="1:29">
      <c r="A4062"/>
      <c r="B4062"/>
      <c r="C4062"/>
      <c r="D4062"/>
      <c r="E4062"/>
      <c r="F4062"/>
      <c r="G4062"/>
      <c r="H4062"/>
      <c r="I4062"/>
      <c r="J4062"/>
      <c r="K4062"/>
      <c r="L4062"/>
      <c r="M4062"/>
      <c r="N4062"/>
      <c r="O4062"/>
      <c r="P4062"/>
      <c r="Q4062"/>
      <c r="R4062"/>
      <c r="S4062"/>
      <c r="T4062"/>
      <c r="U4062"/>
      <c r="V4062"/>
      <c r="AB4062" s="108"/>
      <c r="AC4062" s="108"/>
    </row>
    <row r="4063" hidden="1" spans="1:29">
      <c r="A4063"/>
      <c r="B4063"/>
      <c r="C4063"/>
      <c r="D4063"/>
      <c r="E4063"/>
      <c r="F4063"/>
      <c r="G4063"/>
      <c r="H4063"/>
      <c r="I4063"/>
      <c r="J4063"/>
      <c r="K4063"/>
      <c r="L4063"/>
      <c r="M4063"/>
      <c r="N4063"/>
      <c r="O4063"/>
      <c r="P4063"/>
      <c r="Q4063"/>
      <c r="R4063"/>
      <c r="S4063"/>
      <c r="T4063"/>
      <c r="U4063"/>
      <c r="V4063"/>
      <c r="AB4063" s="108"/>
      <c r="AC4063" s="108"/>
    </row>
    <row r="4064" hidden="1" spans="1:29">
      <c r="A4064"/>
      <c r="B4064"/>
      <c r="C4064"/>
      <c r="D4064"/>
      <c r="E4064"/>
      <c r="F4064"/>
      <c r="G4064"/>
      <c r="H4064"/>
      <c r="I4064"/>
      <c r="J4064"/>
      <c r="K4064"/>
      <c r="L4064"/>
      <c r="M4064"/>
      <c r="N4064"/>
      <c r="O4064"/>
      <c r="P4064"/>
      <c r="Q4064"/>
      <c r="R4064"/>
      <c r="S4064"/>
      <c r="T4064"/>
      <c r="U4064"/>
      <c r="V4064"/>
      <c r="AB4064" s="108"/>
      <c r="AC4064" s="108"/>
    </row>
    <row r="4065" hidden="1" spans="1:29">
      <c r="A4065"/>
      <c r="B4065"/>
      <c r="C4065"/>
      <c r="D4065"/>
      <c r="E4065"/>
      <c r="F4065"/>
      <c r="G4065"/>
      <c r="H4065"/>
      <c r="I4065"/>
      <c r="J4065"/>
      <c r="K4065"/>
      <c r="L4065"/>
      <c r="M4065"/>
      <c r="N4065"/>
      <c r="O4065"/>
      <c r="P4065"/>
      <c r="Q4065"/>
      <c r="R4065"/>
      <c r="S4065"/>
      <c r="T4065"/>
      <c r="U4065"/>
      <c r="V4065"/>
      <c r="AB4065" s="108"/>
      <c r="AC4065" s="108"/>
    </row>
    <row r="4066" hidden="1" spans="1:29">
      <c r="A4066"/>
      <c r="B4066"/>
      <c r="C4066"/>
      <c r="D4066"/>
      <c r="E4066"/>
      <c r="F4066"/>
      <c r="G4066"/>
      <c r="H4066"/>
      <c r="I4066"/>
      <c r="J4066"/>
      <c r="K4066"/>
      <c r="L4066"/>
      <c r="M4066"/>
      <c r="N4066"/>
      <c r="O4066"/>
      <c r="P4066"/>
      <c r="Q4066"/>
      <c r="R4066"/>
      <c r="S4066"/>
      <c r="T4066"/>
      <c r="U4066"/>
      <c r="V4066"/>
      <c r="AB4066" s="108"/>
      <c r="AC4066" s="108"/>
    </row>
    <row r="4067" hidden="1" spans="1:29">
      <c r="A4067"/>
      <c r="B4067"/>
      <c r="C4067"/>
      <c r="D4067"/>
      <c r="E4067"/>
      <c r="F4067"/>
      <c r="G4067"/>
      <c r="H4067"/>
      <c r="I4067"/>
      <c r="J4067"/>
      <c r="K4067"/>
      <c r="L4067"/>
      <c r="M4067"/>
      <c r="N4067"/>
      <c r="O4067"/>
      <c r="P4067"/>
      <c r="Q4067"/>
      <c r="R4067"/>
      <c r="S4067"/>
      <c r="T4067"/>
      <c r="U4067"/>
      <c r="V4067"/>
      <c r="AB4067" s="108"/>
      <c r="AC4067" s="108"/>
    </row>
    <row r="4068" hidden="1" spans="1:29">
      <c r="A4068"/>
      <c r="B4068"/>
      <c r="C4068"/>
      <c r="D4068"/>
      <c r="E4068"/>
      <c r="F4068"/>
      <c r="G4068"/>
      <c r="H4068"/>
      <c r="I4068"/>
      <c r="J4068"/>
      <c r="K4068"/>
      <c r="L4068"/>
      <c r="M4068"/>
      <c r="N4068"/>
      <c r="O4068"/>
      <c r="P4068"/>
      <c r="Q4068"/>
      <c r="R4068"/>
      <c r="S4068"/>
      <c r="T4068"/>
      <c r="U4068"/>
      <c r="V4068"/>
      <c r="AB4068" s="108"/>
      <c r="AC4068" s="108"/>
    </row>
    <row r="4069" hidden="1" spans="1:29">
      <c r="A4069"/>
      <c r="B4069"/>
      <c r="C4069"/>
      <c r="D4069"/>
      <c r="E4069"/>
      <c r="F4069"/>
      <c r="G4069"/>
      <c r="H4069"/>
      <c r="I4069"/>
      <c r="J4069"/>
      <c r="K4069"/>
      <c r="L4069"/>
      <c r="M4069"/>
      <c r="N4069"/>
      <c r="O4069"/>
      <c r="P4069"/>
      <c r="Q4069"/>
      <c r="R4069"/>
      <c r="S4069"/>
      <c r="T4069"/>
      <c r="U4069"/>
      <c r="V4069"/>
      <c r="AB4069" s="108"/>
      <c r="AC4069" s="108"/>
    </row>
    <row r="4070" hidden="1" spans="1:29">
      <c r="A4070"/>
      <c r="B4070"/>
      <c r="C4070"/>
      <c r="D4070"/>
      <c r="E4070"/>
      <c r="F4070"/>
      <c r="G4070"/>
      <c r="H4070"/>
      <c r="I4070"/>
      <c r="J4070"/>
      <c r="K4070"/>
      <c r="L4070"/>
      <c r="M4070"/>
      <c r="N4070"/>
      <c r="O4070"/>
      <c r="P4070"/>
      <c r="Q4070"/>
      <c r="R4070"/>
      <c r="S4070"/>
      <c r="T4070"/>
      <c r="U4070"/>
      <c r="V4070"/>
      <c r="AB4070" s="108"/>
      <c r="AC4070" s="108"/>
    </row>
    <row r="4071" hidden="1" spans="1:29">
      <c r="A4071"/>
      <c r="B4071"/>
      <c r="C4071"/>
      <c r="D4071"/>
      <c r="E4071"/>
      <c r="F4071"/>
      <c r="G4071"/>
      <c r="H4071"/>
      <c r="I4071"/>
      <c r="J4071"/>
      <c r="K4071"/>
      <c r="L4071"/>
      <c r="M4071"/>
      <c r="N4071"/>
      <c r="O4071"/>
      <c r="P4071"/>
      <c r="Q4071"/>
      <c r="R4071"/>
      <c r="S4071"/>
      <c r="T4071"/>
      <c r="U4071"/>
      <c r="V4071"/>
      <c r="AB4071" s="108"/>
      <c r="AC4071" s="108"/>
    </row>
    <row r="4072" hidden="1" spans="1:29">
      <c r="A4072"/>
      <c r="B4072"/>
      <c r="C4072"/>
      <c r="D4072"/>
      <c r="E4072"/>
      <c r="F4072"/>
      <c r="G4072"/>
      <c r="H4072"/>
      <c r="I4072"/>
      <c r="J4072"/>
      <c r="K4072"/>
      <c r="L4072"/>
      <c r="M4072"/>
      <c r="N4072"/>
      <c r="O4072"/>
      <c r="P4072"/>
      <c r="Q4072"/>
      <c r="R4072"/>
      <c r="S4072"/>
      <c r="T4072"/>
      <c r="U4072"/>
      <c r="V4072"/>
      <c r="AB4072" s="108"/>
      <c r="AC4072" s="108"/>
    </row>
    <row r="4073" hidden="1" spans="1:29">
      <c r="A4073"/>
      <c r="B4073"/>
      <c r="C4073"/>
      <c r="D4073"/>
      <c r="E4073"/>
      <c r="F4073"/>
      <c r="G4073"/>
      <c r="H4073"/>
      <c r="I4073"/>
      <c r="J4073"/>
      <c r="K4073"/>
      <c r="L4073"/>
      <c r="M4073"/>
      <c r="N4073"/>
      <c r="O4073"/>
      <c r="P4073"/>
      <c r="Q4073"/>
      <c r="R4073"/>
      <c r="S4073"/>
      <c r="T4073"/>
      <c r="U4073"/>
      <c r="V4073"/>
      <c r="AB4073" s="108"/>
      <c r="AC4073" s="108"/>
    </row>
    <row r="4074" hidden="1" spans="1:29">
      <c r="A4074"/>
      <c r="B4074"/>
      <c r="C4074"/>
      <c r="D4074"/>
      <c r="E4074"/>
      <c r="F4074"/>
      <c r="G4074"/>
      <c r="H4074"/>
      <c r="I4074"/>
      <c r="J4074"/>
      <c r="K4074"/>
      <c r="L4074"/>
      <c r="M4074"/>
      <c r="N4074"/>
      <c r="O4074"/>
      <c r="P4074"/>
      <c r="Q4074"/>
      <c r="R4074"/>
      <c r="S4074"/>
      <c r="T4074"/>
      <c r="U4074"/>
      <c r="V4074"/>
      <c r="AB4074" s="108"/>
      <c r="AC4074" s="108"/>
    </row>
    <row r="4075" hidden="1" spans="1:29">
      <c r="A4075"/>
      <c r="B4075"/>
      <c r="C4075"/>
      <c r="D4075"/>
      <c r="E4075"/>
      <c r="F4075"/>
      <c r="G4075"/>
      <c r="H4075"/>
      <c r="I4075"/>
      <c r="J4075"/>
      <c r="K4075"/>
      <c r="L4075"/>
      <c r="M4075"/>
      <c r="N4075"/>
      <c r="O4075"/>
      <c r="P4075"/>
      <c r="Q4075"/>
      <c r="R4075"/>
      <c r="S4075"/>
      <c r="T4075"/>
      <c r="U4075"/>
      <c r="V4075"/>
      <c r="AB4075" s="108"/>
      <c r="AC4075" s="108"/>
    </row>
    <row r="4076" hidden="1" spans="1:29">
      <c r="A4076"/>
      <c r="B4076"/>
      <c r="C4076"/>
      <c r="D4076"/>
      <c r="E4076"/>
      <c r="F4076"/>
      <c r="G4076"/>
      <c r="H4076"/>
      <c r="I4076"/>
      <c r="J4076"/>
      <c r="K4076"/>
      <c r="L4076"/>
      <c r="M4076"/>
      <c r="N4076"/>
      <c r="O4076"/>
      <c r="P4076"/>
      <c r="Q4076"/>
      <c r="R4076"/>
      <c r="S4076"/>
      <c r="T4076"/>
      <c r="U4076"/>
      <c r="V4076"/>
      <c r="AB4076" s="108"/>
      <c r="AC4076" s="108"/>
    </row>
    <row r="4077" hidden="1" spans="1:29">
      <c r="A4077"/>
      <c r="B4077"/>
      <c r="C4077"/>
      <c r="D4077"/>
      <c r="E4077"/>
      <c r="F4077"/>
      <c r="G4077"/>
      <c r="H4077"/>
      <c r="I4077"/>
      <c r="J4077"/>
      <c r="K4077"/>
      <c r="L4077"/>
      <c r="M4077"/>
      <c r="N4077"/>
      <c r="O4077"/>
      <c r="P4077"/>
      <c r="Q4077"/>
      <c r="R4077"/>
      <c r="S4077"/>
      <c r="T4077"/>
      <c r="U4077"/>
      <c r="V4077"/>
      <c r="AB4077" s="108"/>
      <c r="AC4077" s="108"/>
    </row>
    <row r="4078" hidden="1" spans="1:29">
      <c r="A4078"/>
      <c r="B4078"/>
      <c r="C4078"/>
      <c r="D4078"/>
      <c r="E4078"/>
      <c r="F4078"/>
      <c r="G4078"/>
      <c r="H4078"/>
      <c r="I4078"/>
      <c r="J4078"/>
      <c r="K4078"/>
      <c r="L4078"/>
      <c r="M4078"/>
      <c r="N4078"/>
      <c r="O4078"/>
      <c r="P4078"/>
      <c r="Q4078"/>
      <c r="R4078"/>
      <c r="S4078"/>
      <c r="T4078"/>
      <c r="U4078"/>
      <c r="V4078"/>
      <c r="AB4078" s="108"/>
      <c r="AC4078" s="108"/>
    </row>
    <row r="4079" hidden="1" spans="1:29">
      <c r="A4079"/>
      <c r="B4079"/>
      <c r="C4079"/>
      <c r="D4079"/>
      <c r="E4079"/>
      <c r="F4079"/>
      <c r="G4079"/>
      <c r="H4079"/>
      <c r="I4079"/>
      <c r="J4079"/>
      <c r="K4079"/>
      <c r="L4079"/>
      <c r="M4079"/>
      <c r="N4079"/>
      <c r="O4079"/>
      <c r="P4079"/>
      <c r="Q4079"/>
      <c r="R4079"/>
      <c r="S4079"/>
      <c r="T4079"/>
      <c r="U4079"/>
      <c r="V4079"/>
      <c r="AB4079" s="108"/>
      <c r="AC4079" s="108"/>
    </row>
    <row r="4080" hidden="1" spans="1:29">
      <c r="A4080"/>
      <c r="B4080"/>
      <c r="C4080"/>
      <c r="D4080"/>
      <c r="E4080"/>
      <c r="F4080"/>
      <c r="G4080"/>
      <c r="H4080"/>
      <c r="I4080"/>
      <c r="J4080"/>
      <c r="K4080"/>
      <c r="L4080"/>
      <c r="M4080"/>
      <c r="N4080"/>
      <c r="O4080"/>
      <c r="P4080"/>
      <c r="Q4080"/>
      <c r="R4080"/>
      <c r="S4080"/>
      <c r="T4080"/>
      <c r="U4080"/>
      <c r="V4080"/>
      <c r="AB4080" s="108"/>
      <c r="AC4080" s="108"/>
    </row>
    <row r="4081" hidden="1" spans="1:29">
      <c r="A4081"/>
      <c r="B4081"/>
      <c r="C4081"/>
      <c r="D4081"/>
      <c r="E4081"/>
      <c r="F4081"/>
      <c r="G4081"/>
      <c r="H4081"/>
      <c r="I4081"/>
      <c r="J4081"/>
      <c r="K4081"/>
      <c r="L4081"/>
      <c r="M4081"/>
      <c r="N4081"/>
      <c r="O4081"/>
      <c r="P4081"/>
      <c r="Q4081"/>
      <c r="R4081"/>
      <c r="S4081"/>
      <c r="T4081"/>
      <c r="U4081"/>
      <c r="V4081"/>
      <c r="AB4081" s="108"/>
      <c r="AC4081" s="108"/>
    </row>
    <row r="4082" hidden="1" spans="1:29">
      <c r="A4082"/>
      <c r="B4082"/>
      <c r="C4082"/>
      <c r="D4082"/>
      <c r="E4082"/>
      <c r="F4082"/>
      <c r="G4082"/>
      <c r="H4082"/>
      <c r="I4082"/>
      <c r="J4082"/>
      <c r="K4082"/>
      <c r="L4082"/>
      <c r="M4082"/>
      <c r="N4082"/>
      <c r="O4082"/>
      <c r="P4082"/>
      <c r="Q4082"/>
      <c r="R4082"/>
      <c r="S4082"/>
      <c r="T4082"/>
      <c r="U4082"/>
      <c r="V4082"/>
      <c r="AB4082" s="108"/>
      <c r="AC4082" s="108"/>
    </row>
    <row r="4083" hidden="1" spans="1:29">
      <c r="A4083"/>
      <c r="B4083"/>
      <c r="C4083"/>
      <c r="D4083"/>
      <c r="E4083"/>
      <c r="F4083"/>
      <c r="G4083"/>
      <c r="H4083"/>
      <c r="I4083"/>
      <c r="J4083"/>
      <c r="K4083"/>
      <c r="L4083"/>
      <c r="M4083"/>
      <c r="N4083"/>
      <c r="O4083"/>
      <c r="P4083"/>
      <c r="Q4083"/>
      <c r="R4083"/>
      <c r="S4083"/>
      <c r="T4083"/>
      <c r="U4083"/>
      <c r="V4083"/>
      <c r="AB4083" s="108"/>
      <c r="AC4083" s="108"/>
    </row>
    <row r="4084" hidden="1" spans="1:29">
      <c r="A4084"/>
      <c r="B4084"/>
      <c r="C4084"/>
      <c r="D4084"/>
      <c r="E4084"/>
      <c r="F4084"/>
      <c r="G4084"/>
      <c r="H4084"/>
      <c r="I4084"/>
      <c r="J4084"/>
      <c r="K4084"/>
      <c r="L4084"/>
      <c r="M4084"/>
      <c r="N4084"/>
      <c r="O4084"/>
      <c r="P4084"/>
      <c r="Q4084"/>
      <c r="R4084"/>
      <c r="S4084"/>
      <c r="T4084"/>
      <c r="U4084"/>
      <c r="V4084"/>
      <c r="AB4084" s="108"/>
      <c r="AC4084" s="108"/>
    </row>
    <row r="4085" hidden="1" spans="1:29">
      <c r="A4085"/>
      <c r="B4085"/>
      <c r="C4085"/>
      <c r="D4085"/>
      <c r="E4085"/>
      <c r="F4085"/>
      <c r="G4085"/>
      <c r="H4085"/>
      <c r="I4085"/>
      <c r="J4085"/>
      <c r="K4085"/>
      <c r="L4085"/>
      <c r="M4085"/>
      <c r="N4085"/>
      <c r="O4085"/>
      <c r="P4085"/>
      <c r="Q4085"/>
      <c r="R4085"/>
      <c r="S4085"/>
      <c r="T4085"/>
      <c r="U4085"/>
      <c r="V4085"/>
      <c r="AB4085" s="108"/>
      <c r="AC4085" s="108"/>
    </row>
    <row r="4086" hidden="1" spans="1:29">
      <c r="A4086"/>
      <c r="B4086"/>
      <c r="C4086"/>
      <c r="D4086"/>
      <c r="E4086"/>
      <c r="F4086"/>
      <c r="G4086"/>
      <c r="H4086"/>
      <c r="I4086"/>
      <c r="J4086"/>
      <c r="K4086"/>
      <c r="L4086"/>
      <c r="M4086"/>
      <c r="N4086"/>
      <c r="O4086"/>
      <c r="P4086"/>
      <c r="Q4086"/>
      <c r="R4086"/>
      <c r="S4086"/>
      <c r="T4086"/>
      <c r="U4086"/>
      <c r="V4086"/>
      <c r="AB4086" s="108"/>
      <c r="AC4086" s="108"/>
    </row>
    <row r="4087" hidden="1" spans="1:29">
      <c r="A4087"/>
      <c r="B4087"/>
      <c r="C4087"/>
      <c r="D4087"/>
      <c r="E4087"/>
      <c r="F4087"/>
      <c r="G4087"/>
      <c r="H4087"/>
      <c r="I4087"/>
      <c r="J4087"/>
      <c r="K4087"/>
      <c r="L4087"/>
      <c r="M4087"/>
      <c r="N4087"/>
      <c r="O4087"/>
      <c r="P4087"/>
      <c r="Q4087"/>
      <c r="R4087"/>
      <c r="S4087"/>
      <c r="T4087"/>
      <c r="U4087"/>
      <c r="V4087"/>
      <c r="AB4087" s="108"/>
      <c r="AC4087" s="108"/>
    </row>
    <row r="4088" hidden="1" spans="1:29">
      <c r="A4088"/>
      <c r="B4088"/>
      <c r="C4088"/>
      <c r="D4088"/>
      <c r="E4088"/>
      <c r="F4088"/>
      <c r="G4088"/>
      <c r="H4088"/>
      <c r="I4088"/>
      <c r="J4088"/>
      <c r="K4088"/>
      <c r="L4088"/>
      <c r="M4088"/>
      <c r="N4088"/>
      <c r="O4088"/>
      <c r="P4088"/>
      <c r="Q4088"/>
      <c r="R4088"/>
      <c r="S4088"/>
      <c r="T4088"/>
      <c r="U4088"/>
      <c r="V4088"/>
      <c r="AB4088" s="108"/>
      <c r="AC4088" s="108"/>
    </row>
    <row r="4089" hidden="1" spans="1:29">
      <c r="A4089"/>
      <c r="B4089"/>
      <c r="C4089"/>
      <c r="D4089"/>
      <c r="E4089"/>
      <c r="F4089"/>
      <c r="G4089"/>
      <c r="H4089"/>
      <c r="I4089"/>
      <c r="J4089"/>
      <c r="K4089"/>
      <c r="L4089"/>
      <c r="M4089"/>
      <c r="N4089"/>
      <c r="O4089"/>
      <c r="P4089"/>
      <c r="Q4089"/>
      <c r="R4089"/>
      <c r="S4089"/>
      <c r="T4089"/>
      <c r="U4089"/>
      <c r="V4089"/>
      <c r="AB4089" s="108"/>
      <c r="AC4089" s="108"/>
    </row>
    <row r="4090" hidden="1" spans="1:29">
      <c r="A4090"/>
      <c r="B4090"/>
      <c r="C4090"/>
      <c r="D4090"/>
      <c r="E4090"/>
      <c r="F4090"/>
      <c r="G4090"/>
      <c r="H4090"/>
      <c r="I4090"/>
      <c r="J4090"/>
      <c r="K4090"/>
      <c r="L4090"/>
      <c r="M4090"/>
      <c r="N4090"/>
      <c r="O4090"/>
      <c r="P4090"/>
      <c r="Q4090"/>
      <c r="R4090"/>
      <c r="S4090"/>
      <c r="T4090"/>
      <c r="U4090"/>
      <c r="V4090"/>
      <c r="AB4090" s="108"/>
      <c r="AC4090" s="108"/>
    </row>
    <row r="4091" hidden="1" spans="1:29">
      <c r="A4091"/>
      <c r="B4091"/>
      <c r="C4091"/>
      <c r="D4091"/>
      <c r="E4091"/>
      <c r="F4091"/>
      <c r="G4091"/>
      <c r="H4091"/>
      <c r="I4091"/>
      <c r="J4091"/>
      <c r="K4091"/>
      <c r="L4091"/>
      <c r="M4091"/>
      <c r="N4091"/>
      <c r="O4091"/>
      <c r="P4091"/>
      <c r="Q4091"/>
      <c r="R4091"/>
      <c r="S4091"/>
      <c r="T4091"/>
      <c r="U4091"/>
      <c r="V4091"/>
      <c r="AB4091" s="108"/>
      <c r="AC4091" s="108"/>
    </row>
    <row r="4092" hidden="1" spans="1:29">
      <c r="A4092"/>
      <c r="B4092"/>
      <c r="C4092"/>
      <c r="D4092"/>
      <c r="E4092"/>
      <c r="F4092"/>
      <c r="G4092"/>
      <c r="H4092"/>
      <c r="I4092"/>
      <c r="J4092"/>
      <c r="K4092"/>
      <c r="L4092"/>
      <c r="M4092"/>
      <c r="N4092"/>
      <c r="O4092"/>
      <c r="P4092"/>
      <c r="Q4092"/>
      <c r="R4092"/>
      <c r="S4092"/>
      <c r="T4092"/>
      <c r="U4092"/>
      <c r="V4092"/>
      <c r="AB4092" s="108"/>
      <c r="AC4092" s="108"/>
    </row>
    <row r="4093" hidden="1" spans="1:29">
      <c r="A4093"/>
      <c r="B4093"/>
      <c r="C4093"/>
      <c r="D4093"/>
      <c r="E4093"/>
      <c r="F4093"/>
      <c r="G4093"/>
      <c r="H4093"/>
      <c r="I4093"/>
      <c r="J4093"/>
      <c r="K4093"/>
      <c r="L4093"/>
      <c r="M4093"/>
      <c r="N4093"/>
      <c r="O4093"/>
      <c r="P4093"/>
      <c r="Q4093"/>
      <c r="R4093"/>
      <c r="S4093"/>
      <c r="T4093"/>
      <c r="U4093"/>
      <c r="V4093"/>
      <c r="AB4093" s="108"/>
      <c r="AC4093" s="108"/>
    </row>
    <row r="4094" hidden="1" spans="1:29">
      <c r="A4094"/>
      <c r="B4094"/>
      <c r="C4094"/>
      <c r="D4094"/>
      <c r="E4094"/>
      <c r="F4094"/>
      <c r="G4094"/>
      <c r="H4094"/>
      <c r="I4094"/>
      <c r="J4094"/>
      <c r="K4094"/>
      <c r="L4094"/>
      <c r="M4094"/>
      <c r="N4094"/>
      <c r="O4094"/>
      <c r="P4094"/>
      <c r="Q4094"/>
      <c r="R4094"/>
      <c r="S4094"/>
      <c r="T4094"/>
      <c r="U4094"/>
      <c r="V4094"/>
      <c r="AB4094" s="108"/>
      <c r="AC4094" s="108"/>
    </row>
    <row r="4095" hidden="1" spans="1:29">
      <c r="A4095"/>
      <c r="B4095"/>
      <c r="C4095"/>
      <c r="D4095"/>
      <c r="E4095"/>
      <c r="F4095"/>
      <c r="G4095"/>
      <c r="H4095"/>
      <c r="I4095"/>
      <c r="J4095"/>
      <c r="K4095"/>
      <c r="L4095"/>
      <c r="M4095"/>
      <c r="N4095"/>
      <c r="O4095"/>
      <c r="P4095"/>
      <c r="Q4095"/>
      <c r="R4095"/>
      <c r="S4095"/>
      <c r="T4095"/>
      <c r="U4095"/>
      <c r="V4095"/>
      <c r="AB4095" s="108"/>
      <c r="AC4095" s="108"/>
    </row>
    <row r="4096" hidden="1" spans="1:29">
      <c r="A4096"/>
      <c r="B4096"/>
      <c r="C4096"/>
      <c r="D4096"/>
      <c r="E4096"/>
      <c r="F4096"/>
      <c r="G4096"/>
      <c r="H4096"/>
      <c r="I4096"/>
      <c r="J4096"/>
      <c r="K4096"/>
      <c r="L4096"/>
      <c r="M4096"/>
      <c r="N4096"/>
      <c r="O4096"/>
      <c r="P4096"/>
      <c r="Q4096"/>
      <c r="R4096"/>
      <c r="S4096"/>
      <c r="T4096"/>
      <c r="U4096"/>
      <c r="V4096"/>
      <c r="AB4096" s="108"/>
      <c r="AC4096" s="108"/>
    </row>
    <row r="4097" hidden="1" spans="1:29">
      <c r="A4097"/>
      <c r="B4097"/>
      <c r="C4097"/>
      <c r="D4097"/>
      <c r="E4097"/>
      <c r="F4097"/>
      <c r="G4097"/>
      <c r="H4097"/>
      <c r="I4097"/>
      <c r="J4097"/>
      <c r="K4097"/>
      <c r="L4097"/>
      <c r="M4097"/>
      <c r="N4097"/>
      <c r="O4097"/>
      <c r="P4097"/>
      <c r="Q4097"/>
      <c r="R4097"/>
      <c r="S4097"/>
      <c r="T4097"/>
      <c r="U4097"/>
      <c r="V4097"/>
      <c r="AB4097" s="108"/>
      <c r="AC4097" s="108"/>
    </row>
    <row r="4098" hidden="1" spans="1:29">
      <c r="A4098"/>
      <c r="B4098"/>
      <c r="C4098"/>
      <c r="D4098"/>
      <c r="E4098"/>
      <c r="F4098"/>
      <c r="G4098"/>
      <c r="H4098"/>
      <c r="I4098"/>
      <c r="J4098"/>
      <c r="K4098"/>
      <c r="L4098"/>
      <c r="M4098"/>
      <c r="N4098"/>
      <c r="O4098"/>
      <c r="P4098"/>
      <c r="Q4098"/>
      <c r="R4098"/>
      <c r="S4098"/>
      <c r="T4098"/>
      <c r="U4098"/>
      <c r="V4098"/>
      <c r="AB4098" s="108"/>
      <c r="AC4098" s="108"/>
    </row>
    <row r="4099" hidden="1" spans="1:29">
      <c r="A4099"/>
      <c r="B4099"/>
      <c r="C4099"/>
      <c r="D4099"/>
      <c r="E4099"/>
      <c r="F4099"/>
      <c r="G4099"/>
      <c r="H4099"/>
      <c r="I4099"/>
      <c r="J4099"/>
      <c r="K4099"/>
      <c r="L4099"/>
      <c r="M4099"/>
      <c r="N4099"/>
      <c r="O4099"/>
      <c r="P4099"/>
      <c r="Q4099"/>
      <c r="R4099"/>
      <c r="S4099"/>
      <c r="T4099"/>
      <c r="U4099"/>
      <c r="V4099"/>
      <c r="AB4099" s="108"/>
      <c r="AC4099" s="108"/>
    </row>
    <row r="4100" hidden="1" spans="1:29">
      <c r="A4100"/>
      <c r="B4100"/>
      <c r="C4100"/>
      <c r="D4100"/>
      <c r="E4100"/>
      <c r="F4100"/>
      <c r="G4100"/>
      <c r="H4100"/>
      <c r="I4100"/>
      <c r="J4100"/>
      <c r="K4100"/>
      <c r="L4100"/>
      <c r="M4100"/>
      <c r="N4100"/>
      <c r="O4100"/>
      <c r="P4100"/>
      <c r="Q4100"/>
      <c r="R4100"/>
      <c r="S4100"/>
      <c r="T4100"/>
      <c r="U4100"/>
      <c r="V4100"/>
      <c r="AB4100" s="108"/>
      <c r="AC4100" s="108"/>
    </row>
    <row r="4101" hidden="1" spans="1:29">
      <c r="A4101"/>
      <c r="B4101"/>
      <c r="C4101"/>
      <c r="D4101"/>
      <c r="E4101"/>
      <c r="F4101"/>
      <c r="G4101"/>
      <c r="H4101"/>
      <c r="I4101"/>
      <c r="J4101"/>
      <c r="K4101"/>
      <c r="L4101"/>
      <c r="M4101"/>
      <c r="N4101"/>
      <c r="O4101"/>
      <c r="P4101"/>
      <c r="Q4101"/>
      <c r="R4101"/>
      <c r="S4101"/>
      <c r="T4101"/>
      <c r="U4101"/>
      <c r="V4101"/>
      <c r="AB4101" s="108"/>
      <c r="AC4101" s="108"/>
    </row>
    <row r="4102" hidden="1" spans="1:29">
      <c r="A4102"/>
      <c r="B4102"/>
      <c r="C4102"/>
      <c r="D4102"/>
      <c r="E4102"/>
      <c r="F4102"/>
      <c r="G4102"/>
      <c r="H4102"/>
      <c r="I4102"/>
      <c r="J4102"/>
      <c r="K4102"/>
      <c r="L4102"/>
      <c r="M4102"/>
      <c r="N4102"/>
      <c r="O4102"/>
      <c r="P4102"/>
      <c r="Q4102"/>
      <c r="R4102"/>
      <c r="S4102"/>
      <c r="T4102"/>
      <c r="U4102"/>
      <c r="V4102"/>
      <c r="AB4102" s="108"/>
      <c r="AC4102" s="108"/>
    </row>
    <row r="4103" hidden="1" spans="1:29">
      <c r="A4103"/>
      <c r="B4103"/>
      <c r="C4103"/>
      <c r="D4103"/>
      <c r="E4103"/>
      <c r="F4103"/>
      <c r="G4103"/>
      <c r="H4103"/>
      <c r="I4103"/>
      <c r="J4103"/>
      <c r="K4103"/>
      <c r="L4103"/>
      <c r="M4103"/>
      <c r="N4103"/>
      <c r="O4103"/>
      <c r="P4103"/>
      <c r="Q4103"/>
      <c r="R4103"/>
      <c r="S4103"/>
      <c r="T4103"/>
      <c r="U4103"/>
      <c r="V4103"/>
      <c r="AB4103" s="108"/>
      <c r="AC4103" s="108"/>
    </row>
    <row r="4104" hidden="1" spans="1:29">
      <c r="A4104"/>
      <c r="B4104"/>
      <c r="C4104"/>
      <c r="D4104"/>
      <c r="E4104"/>
      <c r="F4104"/>
      <c r="G4104"/>
      <c r="H4104"/>
      <c r="I4104"/>
      <c r="J4104"/>
      <c r="K4104"/>
      <c r="L4104"/>
      <c r="M4104"/>
      <c r="N4104"/>
      <c r="O4104"/>
      <c r="P4104"/>
      <c r="Q4104"/>
      <c r="R4104"/>
      <c r="S4104"/>
      <c r="T4104"/>
      <c r="U4104"/>
      <c r="V4104"/>
      <c r="AB4104" s="108"/>
      <c r="AC4104" s="108"/>
    </row>
    <row r="4105" hidden="1" spans="1:29">
      <c r="A4105"/>
      <c r="B4105"/>
      <c r="C4105"/>
      <c r="D4105"/>
      <c r="E4105"/>
      <c r="F4105"/>
      <c r="G4105"/>
      <c r="H4105"/>
      <c r="I4105"/>
      <c r="J4105"/>
      <c r="K4105"/>
      <c r="L4105"/>
      <c r="M4105"/>
      <c r="N4105"/>
      <c r="O4105"/>
      <c r="P4105"/>
      <c r="Q4105"/>
      <c r="R4105"/>
      <c r="S4105"/>
      <c r="T4105"/>
      <c r="U4105"/>
      <c r="V4105"/>
      <c r="AB4105" s="108"/>
      <c r="AC4105" s="108"/>
    </row>
    <row r="4106" hidden="1" spans="1:29">
      <c r="A4106"/>
      <c r="B4106"/>
      <c r="C4106"/>
      <c r="D4106"/>
      <c r="E4106"/>
      <c r="F4106"/>
      <c r="G4106"/>
      <c r="H4106"/>
      <c r="I4106"/>
      <c r="J4106"/>
      <c r="K4106"/>
      <c r="L4106"/>
      <c r="M4106"/>
      <c r="N4106"/>
      <c r="O4106"/>
      <c r="P4106"/>
      <c r="Q4106"/>
      <c r="R4106"/>
      <c r="S4106"/>
      <c r="T4106"/>
      <c r="U4106"/>
      <c r="V4106"/>
      <c r="AB4106" s="108"/>
      <c r="AC4106" s="108"/>
    </row>
    <row r="4107" hidden="1" spans="1:29">
      <c r="A4107"/>
      <c r="B4107"/>
      <c r="C4107"/>
      <c r="D4107"/>
      <c r="E4107"/>
      <c r="F4107"/>
      <c r="G4107"/>
      <c r="H4107"/>
      <c r="I4107"/>
      <c r="J4107"/>
      <c r="K4107"/>
      <c r="L4107"/>
      <c r="M4107"/>
      <c r="N4107"/>
      <c r="O4107"/>
      <c r="P4107"/>
      <c r="Q4107"/>
      <c r="R4107"/>
      <c r="S4107"/>
      <c r="T4107"/>
      <c r="U4107"/>
      <c r="V4107"/>
      <c r="AB4107" s="108"/>
      <c r="AC4107" s="108"/>
    </row>
    <row r="4108" hidden="1" spans="1:29">
      <c r="A4108"/>
      <c r="B4108"/>
      <c r="C4108"/>
      <c r="D4108"/>
      <c r="E4108"/>
      <c r="F4108"/>
      <c r="G4108"/>
      <c r="H4108"/>
      <c r="I4108"/>
      <c r="J4108"/>
      <c r="K4108"/>
      <c r="L4108"/>
      <c r="M4108"/>
      <c r="N4108"/>
      <c r="O4108"/>
      <c r="P4108"/>
      <c r="Q4108"/>
      <c r="R4108"/>
      <c r="S4108"/>
      <c r="T4108"/>
      <c r="U4108"/>
      <c r="V4108"/>
      <c r="AB4108" s="108"/>
      <c r="AC4108" s="108"/>
    </row>
    <row r="4109" hidden="1" spans="1:29">
      <c r="A4109"/>
      <c r="B4109"/>
      <c r="C4109"/>
      <c r="D4109"/>
      <c r="E4109"/>
      <c r="F4109"/>
      <c r="G4109"/>
      <c r="H4109"/>
      <c r="I4109"/>
      <c r="J4109"/>
      <c r="K4109"/>
      <c r="L4109"/>
      <c r="M4109"/>
      <c r="N4109"/>
      <c r="O4109"/>
      <c r="P4109"/>
      <c r="Q4109"/>
      <c r="R4109"/>
      <c r="S4109"/>
      <c r="T4109"/>
      <c r="U4109"/>
      <c r="V4109"/>
      <c r="AB4109" s="108"/>
      <c r="AC4109" s="108"/>
    </row>
    <row r="4110" hidden="1" spans="1:29">
      <c r="A4110"/>
      <c r="B4110"/>
      <c r="C4110"/>
      <c r="D4110"/>
      <c r="E4110"/>
      <c r="F4110"/>
      <c r="G4110"/>
      <c r="H4110"/>
      <c r="I4110"/>
      <c r="J4110"/>
      <c r="K4110"/>
      <c r="L4110"/>
      <c r="M4110"/>
      <c r="N4110"/>
      <c r="O4110"/>
      <c r="P4110"/>
      <c r="Q4110"/>
      <c r="R4110"/>
      <c r="S4110"/>
      <c r="T4110"/>
      <c r="U4110"/>
      <c r="V4110"/>
      <c r="AB4110" s="108"/>
      <c r="AC4110" s="108"/>
    </row>
    <row r="4111" hidden="1" spans="1:29">
      <c r="A4111"/>
      <c r="B4111"/>
      <c r="C4111"/>
      <c r="D4111"/>
      <c r="E4111"/>
      <c r="F4111"/>
      <c r="G4111"/>
      <c r="H4111"/>
      <c r="I4111"/>
      <c r="J4111"/>
      <c r="K4111"/>
      <c r="L4111"/>
      <c r="M4111"/>
      <c r="N4111"/>
      <c r="O4111"/>
      <c r="P4111"/>
      <c r="Q4111"/>
      <c r="R4111"/>
      <c r="S4111"/>
      <c r="T4111"/>
      <c r="U4111"/>
      <c r="V4111"/>
      <c r="AB4111" s="108"/>
      <c r="AC4111" s="108"/>
    </row>
    <row r="4112" hidden="1" spans="1:29">
      <c r="A4112"/>
      <c r="B4112"/>
      <c r="C4112"/>
      <c r="D4112"/>
      <c r="E4112"/>
      <c r="F4112"/>
      <c r="G4112"/>
      <c r="H4112"/>
      <c r="I4112"/>
      <c r="J4112"/>
      <c r="K4112"/>
      <c r="L4112"/>
      <c r="M4112"/>
      <c r="N4112"/>
      <c r="O4112"/>
      <c r="P4112"/>
      <c r="Q4112"/>
      <c r="R4112"/>
      <c r="S4112"/>
      <c r="T4112"/>
      <c r="U4112"/>
      <c r="V4112"/>
      <c r="AB4112" s="108"/>
      <c r="AC4112" s="108"/>
    </row>
    <row r="4113" hidden="1" spans="1:29">
      <c r="A4113"/>
      <c r="B4113"/>
      <c r="C4113"/>
      <c r="D4113"/>
      <c r="E4113"/>
      <c r="F4113"/>
      <c r="G4113"/>
      <c r="H4113"/>
      <c r="I4113"/>
      <c r="J4113"/>
      <c r="K4113"/>
      <c r="L4113"/>
      <c r="M4113"/>
      <c r="N4113"/>
      <c r="O4113"/>
      <c r="P4113"/>
      <c r="Q4113"/>
      <c r="R4113"/>
      <c r="S4113"/>
      <c r="T4113"/>
      <c r="U4113"/>
      <c r="V4113"/>
      <c r="AB4113" s="108"/>
      <c r="AC4113" s="108"/>
    </row>
    <row r="4114" hidden="1" spans="1:29">
      <c r="A4114"/>
      <c r="B4114"/>
      <c r="C4114"/>
      <c r="D4114"/>
      <c r="E4114"/>
      <c r="F4114"/>
      <c r="G4114"/>
      <c r="H4114"/>
      <c r="I4114"/>
      <c r="J4114"/>
      <c r="K4114"/>
      <c r="L4114"/>
      <c r="M4114"/>
      <c r="N4114"/>
      <c r="O4114"/>
      <c r="P4114"/>
      <c r="Q4114"/>
      <c r="R4114"/>
      <c r="S4114"/>
      <c r="T4114"/>
      <c r="U4114"/>
      <c r="V4114"/>
      <c r="AB4114" s="108"/>
      <c r="AC4114" s="108"/>
    </row>
    <row r="4115" hidden="1" spans="1:29">
      <c r="A4115"/>
      <c r="B4115"/>
      <c r="C4115"/>
      <c r="D4115"/>
      <c r="E4115"/>
      <c r="F4115"/>
      <c r="G4115"/>
      <c r="H4115"/>
      <c r="I4115"/>
      <c r="J4115"/>
      <c r="K4115"/>
      <c r="L4115"/>
      <c r="M4115"/>
      <c r="N4115"/>
      <c r="O4115"/>
      <c r="P4115"/>
      <c r="Q4115"/>
      <c r="R4115"/>
      <c r="S4115"/>
      <c r="T4115"/>
      <c r="U4115"/>
      <c r="V4115"/>
      <c r="AB4115" s="108"/>
      <c r="AC4115" s="108"/>
    </row>
    <row r="4116" hidden="1" spans="1:29">
      <c r="A4116"/>
      <c r="B4116"/>
      <c r="C4116"/>
      <c r="D4116"/>
      <c r="E4116"/>
      <c r="F4116"/>
      <c r="G4116"/>
      <c r="H4116"/>
      <c r="I4116"/>
      <c r="J4116"/>
      <c r="K4116"/>
      <c r="L4116"/>
      <c r="M4116"/>
      <c r="N4116"/>
      <c r="O4116"/>
      <c r="P4116"/>
      <c r="Q4116"/>
      <c r="R4116"/>
      <c r="S4116"/>
      <c r="T4116"/>
      <c r="U4116"/>
      <c r="V4116"/>
      <c r="AB4116" s="108"/>
      <c r="AC4116" s="108"/>
    </row>
    <row r="4117" hidden="1" spans="1:29">
      <c r="A4117"/>
      <c r="B4117"/>
      <c r="C4117"/>
      <c r="D4117"/>
      <c r="E4117"/>
      <c r="F4117"/>
      <c r="G4117"/>
      <c r="H4117"/>
      <c r="I4117"/>
      <c r="J4117"/>
      <c r="K4117"/>
      <c r="L4117"/>
      <c r="M4117"/>
      <c r="N4117"/>
      <c r="O4117"/>
      <c r="P4117"/>
      <c r="Q4117"/>
      <c r="R4117"/>
      <c r="S4117"/>
      <c r="T4117"/>
      <c r="U4117"/>
      <c r="V4117"/>
      <c r="AB4117" s="108"/>
      <c r="AC4117" s="108"/>
    </row>
    <row r="4118" hidden="1" spans="1:29">
      <c r="A4118"/>
      <c r="B4118"/>
      <c r="C4118"/>
      <c r="D4118"/>
      <c r="E4118"/>
      <c r="F4118"/>
      <c r="G4118"/>
      <c r="H4118"/>
      <c r="I4118"/>
      <c r="J4118"/>
      <c r="K4118"/>
      <c r="L4118"/>
      <c r="M4118"/>
      <c r="N4118"/>
      <c r="O4118"/>
      <c r="P4118"/>
      <c r="Q4118"/>
      <c r="R4118"/>
      <c r="S4118"/>
      <c r="T4118"/>
      <c r="U4118"/>
      <c r="V4118"/>
      <c r="AB4118" s="108"/>
      <c r="AC4118" s="108"/>
    </row>
    <row r="4119" hidden="1" spans="1:29">
      <c r="A4119"/>
      <c r="B4119"/>
      <c r="C4119"/>
      <c r="D4119"/>
      <c r="E4119"/>
      <c r="F4119"/>
      <c r="G4119"/>
      <c r="H4119"/>
      <c r="I4119"/>
      <c r="J4119"/>
      <c r="K4119"/>
      <c r="L4119"/>
      <c r="M4119"/>
      <c r="N4119"/>
      <c r="O4119"/>
      <c r="P4119"/>
      <c r="Q4119"/>
      <c r="R4119"/>
      <c r="S4119"/>
      <c r="T4119"/>
      <c r="U4119"/>
      <c r="V4119"/>
      <c r="AB4119" s="108"/>
      <c r="AC4119" s="108"/>
    </row>
    <row r="4120" hidden="1" spans="1:29">
      <c r="A4120"/>
      <c r="B4120"/>
      <c r="C4120"/>
      <c r="D4120"/>
      <c r="E4120"/>
      <c r="F4120"/>
      <c r="G4120"/>
      <c r="H4120"/>
      <c r="I4120"/>
      <c r="J4120"/>
      <c r="K4120"/>
      <c r="L4120"/>
      <c r="M4120"/>
      <c r="N4120"/>
      <c r="O4120"/>
      <c r="P4120"/>
      <c r="Q4120"/>
      <c r="R4120"/>
      <c r="S4120"/>
      <c r="T4120"/>
      <c r="U4120"/>
      <c r="V4120"/>
      <c r="AB4120" s="108"/>
      <c r="AC4120" s="108"/>
    </row>
    <row r="4121" hidden="1" spans="1:29">
      <c r="A4121"/>
      <c r="B4121"/>
      <c r="C4121"/>
      <c r="D4121"/>
      <c r="E4121"/>
      <c r="F4121"/>
      <c r="G4121"/>
      <c r="H4121"/>
      <c r="I4121"/>
      <c r="J4121"/>
      <c r="K4121"/>
      <c r="L4121"/>
      <c r="M4121"/>
      <c r="N4121"/>
      <c r="O4121"/>
      <c r="P4121"/>
      <c r="Q4121"/>
      <c r="R4121"/>
      <c r="S4121"/>
      <c r="T4121"/>
      <c r="U4121"/>
      <c r="V4121"/>
      <c r="AB4121" s="108"/>
      <c r="AC4121" s="108"/>
    </row>
    <row r="4122" hidden="1" spans="1:29">
      <c r="A4122"/>
      <c r="B4122"/>
      <c r="C4122"/>
      <c r="D4122"/>
      <c r="E4122"/>
      <c r="F4122"/>
      <c r="G4122"/>
      <c r="H4122"/>
      <c r="I4122"/>
      <c r="J4122"/>
      <c r="K4122"/>
      <c r="L4122"/>
      <c r="M4122"/>
      <c r="N4122"/>
      <c r="O4122"/>
      <c r="P4122"/>
      <c r="Q4122"/>
      <c r="R4122"/>
      <c r="S4122"/>
      <c r="T4122"/>
      <c r="U4122"/>
      <c r="V4122"/>
      <c r="AB4122" s="108"/>
      <c r="AC4122" s="108"/>
    </row>
    <row r="4123" hidden="1" spans="1:29">
      <c r="A4123"/>
      <c r="B4123"/>
      <c r="C4123"/>
      <c r="D4123"/>
      <c r="E4123"/>
      <c r="F4123"/>
      <c r="G4123"/>
      <c r="H4123"/>
      <c r="I4123"/>
      <c r="J4123"/>
      <c r="K4123"/>
      <c r="L4123"/>
      <c r="M4123"/>
      <c r="N4123"/>
      <c r="O4123"/>
      <c r="P4123"/>
      <c r="Q4123"/>
      <c r="R4123"/>
      <c r="S4123"/>
      <c r="T4123"/>
      <c r="U4123"/>
      <c r="V4123"/>
      <c r="AB4123" s="108"/>
      <c r="AC4123" s="108"/>
    </row>
    <row r="4124" hidden="1" spans="1:29">
      <c r="A4124"/>
      <c r="B4124"/>
      <c r="C4124"/>
      <c r="D4124"/>
      <c r="E4124"/>
      <c r="F4124"/>
      <c r="G4124"/>
      <c r="H4124"/>
      <c r="I4124"/>
      <c r="J4124"/>
      <c r="K4124"/>
      <c r="L4124"/>
      <c r="M4124"/>
      <c r="N4124"/>
      <c r="O4124"/>
      <c r="P4124"/>
      <c r="Q4124"/>
      <c r="R4124"/>
      <c r="S4124"/>
      <c r="T4124"/>
      <c r="U4124"/>
      <c r="V4124"/>
      <c r="AB4124" s="108"/>
      <c r="AC4124" s="108"/>
    </row>
    <row r="4125" hidden="1" spans="1:29">
      <c r="A4125"/>
      <c r="B4125"/>
      <c r="C4125"/>
      <c r="D4125"/>
      <c r="E4125"/>
      <c r="F4125"/>
      <c r="G4125"/>
      <c r="H4125"/>
      <c r="I4125"/>
      <c r="J4125"/>
      <c r="K4125"/>
      <c r="L4125"/>
      <c r="M4125"/>
      <c r="N4125"/>
      <c r="O4125"/>
      <c r="P4125"/>
      <c r="Q4125"/>
      <c r="R4125"/>
      <c r="S4125"/>
      <c r="T4125"/>
      <c r="U4125"/>
      <c r="V4125"/>
      <c r="AB4125" s="108"/>
      <c r="AC4125" s="108"/>
    </row>
    <row r="4126" hidden="1" spans="1:29">
      <c r="A4126"/>
      <c r="B4126"/>
      <c r="C4126"/>
      <c r="D4126"/>
      <c r="E4126"/>
      <c r="F4126"/>
      <c r="G4126"/>
      <c r="H4126"/>
      <c r="I4126"/>
      <c r="J4126"/>
      <c r="K4126"/>
      <c r="L4126"/>
      <c r="M4126"/>
      <c r="N4126"/>
      <c r="O4126"/>
      <c r="P4126"/>
      <c r="Q4126"/>
      <c r="R4126"/>
      <c r="S4126"/>
      <c r="T4126"/>
      <c r="U4126"/>
      <c r="V4126"/>
      <c r="AB4126" s="108"/>
      <c r="AC4126" s="108"/>
    </row>
    <row r="4127" hidden="1" spans="1:29">
      <c r="A4127"/>
      <c r="B4127"/>
      <c r="C4127"/>
      <c r="D4127"/>
      <c r="E4127"/>
      <c r="F4127"/>
      <c r="G4127"/>
      <c r="H4127"/>
      <c r="I4127"/>
      <c r="J4127"/>
      <c r="K4127"/>
      <c r="L4127"/>
      <c r="M4127"/>
      <c r="N4127"/>
      <c r="O4127"/>
      <c r="P4127"/>
      <c r="Q4127"/>
      <c r="R4127"/>
      <c r="S4127"/>
      <c r="T4127"/>
      <c r="U4127"/>
      <c r="V4127"/>
      <c r="AB4127" s="108"/>
      <c r="AC4127" s="108"/>
    </row>
    <row r="4128" hidden="1" spans="1:29">
      <c r="A4128"/>
      <c r="B4128"/>
      <c r="C4128"/>
      <c r="D4128"/>
      <c r="E4128"/>
      <c r="F4128"/>
      <c r="G4128"/>
      <c r="H4128"/>
      <c r="I4128"/>
      <c r="J4128"/>
      <c r="K4128"/>
      <c r="L4128"/>
      <c r="M4128"/>
      <c r="N4128"/>
      <c r="O4128"/>
      <c r="P4128"/>
      <c r="Q4128"/>
      <c r="R4128"/>
      <c r="S4128"/>
      <c r="T4128"/>
      <c r="U4128"/>
      <c r="V4128"/>
      <c r="AB4128" s="108"/>
      <c r="AC4128" s="108"/>
    </row>
    <row r="4129" hidden="1" spans="1:29">
      <c r="A4129"/>
      <c r="B4129"/>
      <c r="C4129"/>
      <c r="D4129"/>
      <c r="E4129"/>
      <c r="F4129"/>
      <c r="G4129"/>
      <c r="H4129"/>
      <c r="I4129"/>
      <c r="J4129"/>
      <c r="K4129"/>
      <c r="L4129"/>
      <c r="M4129"/>
      <c r="N4129"/>
      <c r="O4129"/>
      <c r="P4129"/>
      <c r="Q4129"/>
      <c r="R4129"/>
      <c r="S4129"/>
      <c r="T4129"/>
      <c r="U4129"/>
      <c r="V4129"/>
      <c r="AB4129" s="108"/>
      <c r="AC4129" s="108"/>
    </row>
    <row r="4130" hidden="1" spans="1:29">
      <c r="A4130"/>
      <c r="B4130"/>
      <c r="C4130"/>
      <c r="D4130"/>
      <c r="E4130"/>
      <c r="F4130"/>
      <c r="G4130"/>
      <c r="H4130"/>
      <c r="I4130"/>
      <c r="J4130"/>
      <c r="K4130"/>
      <c r="L4130"/>
      <c r="M4130"/>
      <c r="N4130"/>
      <c r="O4130"/>
      <c r="P4130"/>
      <c r="Q4130"/>
      <c r="R4130"/>
      <c r="S4130"/>
      <c r="T4130"/>
      <c r="U4130"/>
      <c r="V4130"/>
      <c r="AB4130" s="108"/>
      <c r="AC4130" s="108"/>
    </row>
    <row r="4131" hidden="1" spans="1:29">
      <c r="A4131"/>
      <c r="B4131"/>
      <c r="C4131"/>
      <c r="D4131"/>
      <c r="E4131"/>
      <c r="F4131"/>
      <c r="G4131"/>
      <c r="H4131"/>
      <c r="I4131"/>
      <c r="J4131"/>
      <c r="K4131"/>
      <c r="L4131"/>
      <c r="M4131"/>
      <c r="N4131"/>
      <c r="O4131"/>
      <c r="P4131"/>
      <c r="Q4131"/>
      <c r="R4131"/>
      <c r="S4131"/>
      <c r="T4131"/>
      <c r="U4131"/>
      <c r="V4131"/>
      <c r="AB4131" s="108"/>
      <c r="AC4131" s="108"/>
    </row>
    <row r="4132" hidden="1" spans="1:29">
      <c r="A4132"/>
      <c r="B4132"/>
      <c r="C4132"/>
      <c r="D4132"/>
      <c r="E4132"/>
      <c r="F4132"/>
      <c r="G4132"/>
      <c r="H4132"/>
      <c r="I4132"/>
      <c r="J4132"/>
      <c r="K4132"/>
      <c r="L4132"/>
      <c r="M4132"/>
      <c r="N4132"/>
      <c r="O4132"/>
      <c r="P4132"/>
      <c r="Q4132"/>
      <c r="R4132"/>
      <c r="S4132"/>
      <c r="T4132"/>
      <c r="U4132"/>
      <c r="V4132"/>
      <c r="AB4132" s="108"/>
      <c r="AC4132" s="108"/>
    </row>
    <row r="4133" hidden="1" spans="1:29">
      <c r="A4133"/>
      <c r="B4133"/>
      <c r="C4133"/>
      <c r="D4133"/>
      <c r="E4133"/>
      <c r="F4133"/>
      <c r="G4133"/>
      <c r="H4133"/>
      <c r="I4133"/>
      <c r="J4133"/>
      <c r="K4133"/>
      <c r="L4133"/>
      <c r="M4133"/>
      <c r="N4133"/>
      <c r="O4133"/>
      <c r="P4133"/>
      <c r="Q4133"/>
      <c r="R4133"/>
      <c r="S4133"/>
      <c r="T4133"/>
      <c r="U4133"/>
      <c r="V4133"/>
      <c r="AB4133" s="108"/>
      <c r="AC4133" s="108"/>
    </row>
    <row r="4134" hidden="1" spans="1:29">
      <c r="A4134"/>
      <c r="B4134"/>
      <c r="C4134"/>
      <c r="D4134"/>
      <c r="E4134"/>
      <c r="F4134"/>
      <c r="G4134"/>
      <c r="H4134"/>
      <c r="I4134"/>
      <c r="J4134"/>
      <c r="K4134"/>
      <c r="L4134"/>
      <c r="M4134"/>
      <c r="N4134"/>
      <c r="O4134"/>
      <c r="P4134"/>
      <c r="Q4134"/>
      <c r="R4134"/>
      <c r="S4134"/>
      <c r="T4134"/>
      <c r="U4134"/>
      <c r="V4134"/>
      <c r="AB4134" s="108"/>
      <c r="AC4134" s="108"/>
    </row>
    <row r="4135" hidden="1" spans="1:29">
      <c r="A4135"/>
      <c r="B4135"/>
      <c r="C4135"/>
      <c r="D4135"/>
      <c r="E4135"/>
      <c r="F4135"/>
      <c r="G4135"/>
      <c r="H4135"/>
      <c r="I4135"/>
      <c r="J4135"/>
      <c r="K4135"/>
      <c r="L4135"/>
      <c r="M4135"/>
      <c r="N4135"/>
      <c r="O4135"/>
      <c r="P4135"/>
      <c r="Q4135"/>
      <c r="R4135"/>
      <c r="S4135"/>
      <c r="T4135"/>
      <c r="U4135"/>
      <c r="V4135"/>
      <c r="AB4135" s="108"/>
      <c r="AC4135" s="108"/>
    </row>
    <row r="4136" hidden="1" spans="1:29">
      <c r="A4136"/>
      <c r="B4136"/>
      <c r="C4136"/>
      <c r="D4136"/>
      <c r="E4136"/>
      <c r="F4136"/>
      <c r="G4136"/>
      <c r="H4136"/>
      <c r="I4136"/>
      <c r="J4136"/>
      <c r="K4136"/>
      <c r="L4136"/>
      <c r="M4136"/>
      <c r="N4136"/>
      <c r="O4136"/>
      <c r="P4136"/>
      <c r="Q4136"/>
      <c r="R4136"/>
      <c r="S4136"/>
      <c r="T4136"/>
      <c r="U4136"/>
      <c r="V4136"/>
      <c r="AB4136" s="108"/>
      <c r="AC4136" s="108"/>
    </row>
    <row r="4137" hidden="1" spans="1:29">
      <c r="A4137"/>
      <c r="B4137"/>
      <c r="C4137"/>
      <c r="D4137"/>
      <c r="E4137"/>
      <c r="F4137"/>
      <c r="G4137"/>
      <c r="H4137"/>
      <c r="I4137"/>
      <c r="J4137"/>
      <c r="K4137"/>
      <c r="L4137"/>
      <c r="M4137"/>
      <c r="N4137"/>
      <c r="O4137"/>
      <c r="P4137"/>
      <c r="Q4137"/>
      <c r="R4137"/>
      <c r="S4137"/>
      <c r="T4137"/>
      <c r="U4137"/>
      <c r="V4137"/>
      <c r="AB4137" s="108"/>
      <c r="AC4137" s="108"/>
    </row>
    <row r="4138" hidden="1" spans="1:29">
      <c r="A4138"/>
      <c r="B4138"/>
      <c r="C4138"/>
      <c r="D4138"/>
      <c r="E4138"/>
      <c r="F4138"/>
      <c r="G4138"/>
      <c r="H4138"/>
      <c r="I4138"/>
      <c r="J4138"/>
      <c r="K4138"/>
      <c r="L4138"/>
      <c r="M4138"/>
      <c r="N4138"/>
      <c r="O4138"/>
      <c r="P4138"/>
      <c r="Q4138"/>
      <c r="R4138"/>
      <c r="S4138"/>
      <c r="T4138"/>
      <c r="U4138"/>
      <c r="V4138"/>
      <c r="AB4138" s="108"/>
      <c r="AC4138" s="108"/>
    </row>
    <row r="4139" hidden="1" spans="1:29">
      <c r="A4139"/>
      <c r="B4139"/>
      <c r="C4139"/>
      <c r="D4139"/>
      <c r="E4139"/>
      <c r="F4139"/>
      <c r="G4139"/>
      <c r="H4139"/>
      <c r="I4139"/>
      <c r="J4139"/>
      <c r="K4139"/>
      <c r="L4139"/>
      <c r="M4139"/>
      <c r="N4139"/>
      <c r="O4139"/>
      <c r="P4139"/>
      <c r="Q4139"/>
      <c r="R4139"/>
      <c r="S4139"/>
      <c r="T4139"/>
      <c r="U4139"/>
      <c r="V4139"/>
      <c r="AB4139" s="108"/>
      <c r="AC4139" s="108"/>
    </row>
    <row r="4140" hidden="1" spans="1:29">
      <c r="A4140"/>
      <c r="B4140"/>
      <c r="C4140"/>
      <c r="D4140"/>
      <c r="E4140"/>
      <c r="F4140"/>
      <c r="G4140"/>
      <c r="H4140"/>
      <c r="I4140"/>
      <c r="J4140"/>
      <c r="K4140"/>
      <c r="L4140"/>
      <c r="M4140"/>
      <c r="N4140"/>
      <c r="O4140"/>
      <c r="P4140"/>
      <c r="Q4140"/>
      <c r="R4140"/>
      <c r="S4140"/>
      <c r="T4140"/>
      <c r="U4140"/>
      <c r="V4140"/>
      <c r="AB4140" s="108"/>
      <c r="AC4140" s="108"/>
    </row>
    <row r="4141" hidden="1" spans="1:29">
      <c r="A4141"/>
      <c r="B4141"/>
      <c r="C4141"/>
      <c r="D4141"/>
      <c r="E4141"/>
      <c r="F4141"/>
      <c r="G4141"/>
      <c r="H4141"/>
      <c r="I4141"/>
      <c r="J4141"/>
      <c r="K4141"/>
      <c r="L4141"/>
      <c r="M4141"/>
      <c r="N4141"/>
      <c r="O4141"/>
      <c r="P4141"/>
      <c r="Q4141"/>
      <c r="R4141"/>
      <c r="S4141"/>
      <c r="T4141"/>
      <c r="U4141"/>
      <c r="V4141"/>
      <c r="AB4141" s="108"/>
      <c r="AC4141" s="108"/>
    </row>
    <row r="4142" hidden="1" spans="1:29">
      <c r="A4142"/>
      <c r="B4142"/>
      <c r="C4142"/>
      <c r="D4142"/>
      <c r="E4142"/>
      <c r="F4142"/>
      <c r="G4142"/>
      <c r="H4142"/>
      <c r="I4142"/>
      <c r="J4142"/>
      <c r="K4142"/>
      <c r="L4142"/>
      <c r="M4142"/>
      <c r="N4142"/>
      <c r="O4142"/>
      <c r="P4142"/>
      <c r="Q4142"/>
      <c r="R4142"/>
      <c r="S4142"/>
      <c r="T4142"/>
      <c r="U4142"/>
      <c r="V4142"/>
      <c r="AB4142" s="108"/>
      <c r="AC4142" s="108"/>
    </row>
    <row r="4143" hidden="1" spans="1:29">
      <c r="A4143"/>
      <c r="B4143"/>
      <c r="C4143"/>
      <c r="D4143"/>
      <c r="E4143"/>
      <c r="F4143"/>
      <c r="G4143"/>
      <c r="H4143"/>
      <c r="I4143"/>
      <c r="J4143"/>
      <c r="K4143"/>
      <c r="L4143"/>
      <c r="M4143"/>
      <c r="N4143"/>
      <c r="O4143"/>
      <c r="P4143"/>
      <c r="Q4143"/>
      <c r="R4143"/>
      <c r="S4143"/>
      <c r="T4143"/>
      <c r="U4143"/>
      <c r="V4143"/>
      <c r="AB4143" s="108"/>
      <c r="AC4143" s="108"/>
    </row>
    <row r="4144" hidden="1" spans="1:29">
      <c r="A4144"/>
      <c r="B4144"/>
      <c r="C4144"/>
      <c r="D4144"/>
      <c r="E4144"/>
      <c r="F4144"/>
      <c r="G4144"/>
      <c r="H4144"/>
      <c r="I4144"/>
      <c r="J4144"/>
      <c r="K4144"/>
      <c r="L4144"/>
      <c r="M4144"/>
      <c r="N4144"/>
      <c r="O4144"/>
      <c r="P4144"/>
      <c r="Q4144"/>
      <c r="R4144"/>
      <c r="S4144"/>
      <c r="T4144"/>
      <c r="U4144"/>
      <c r="V4144"/>
      <c r="AB4144" s="108"/>
      <c r="AC4144" s="108"/>
    </row>
    <row r="4145" hidden="1" spans="1:29">
      <c r="A4145"/>
      <c r="B4145"/>
      <c r="C4145"/>
      <c r="D4145"/>
      <c r="E4145"/>
      <c r="F4145"/>
      <c r="G4145"/>
      <c r="H4145"/>
      <c r="I4145"/>
      <c r="J4145"/>
      <c r="K4145"/>
      <c r="L4145"/>
      <c r="M4145"/>
      <c r="N4145"/>
      <c r="O4145"/>
      <c r="P4145"/>
      <c r="Q4145"/>
      <c r="R4145"/>
      <c r="S4145"/>
      <c r="T4145"/>
      <c r="U4145"/>
      <c r="V4145"/>
      <c r="AB4145" s="108"/>
      <c r="AC4145" s="108"/>
    </row>
    <row r="4146" hidden="1" spans="1:29">
      <c r="A4146"/>
      <c r="B4146"/>
      <c r="C4146"/>
      <c r="D4146"/>
      <c r="E4146"/>
      <c r="F4146"/>
      <c r="G4146"/>
      <c r="H4146"/>
      <c r="I4146"/>
      <c r="J4146"/>
      <c r="K4146"/>
      <c r="L4146"/>
      <c r="M4146"/>
      <c r="N4146"/>
      <c r="O4146"/>
      <c r="P4146"/>
      <c r="Q4146"/>
      <c r="R4146"/>
      <c r="S4146"/>
      <c r="T4146"/>
      <c r="U4146"/>
      <c r="V4146"/>
      <c r="AB4146" s="108"/>
      <c r="AC4146" s="108"/>
    </row>
    <row r="4147" hidden="1" spans="1:29">
      <c r="A4147"/>
      <c r="B4147"/>
      <c r="C4147"/>
      <c r="D4147"/>
      <c r="E4147"/>
      <c r="F4147"/>
      <c r="G4147"/>
      <c r="H4147"/>
      <c r="I4147"/>
      <c r="J4147"/>
      <c r="K4147"/>
      <c r="L4147"/>
      <c r="M4147"/>
      <c r="N4147"/>
      <c r="O4147"/>
      <c r="P4147"/>
      <c r="Q4147"/>
      <c r="R4147"/>
      <c r="S4147"/>
      <c r="T4147"/>
      <c r="U4147"/>
      <c r="V4147"/>
      <c r="AB4147" s="108"/>
      <c r="AC4147" s="108"/>
    </row>
    <row r="4148" hidden="1" spans="1:29">
      <c r="A4148"/>
      <c r="B4148"/>
      <c r="C4148"/>
      <c r="D4148"/>
      <c r="E4148"/>
      <c r="F4148"/>
      <c r="G4148"/>
      <c r="H4148"/>
      <c r="I4148"/>
      <c r="J4148"/>
      <c r="K4148"/>
      <c r="L4148"/>
      <c r="M4148"/>
      <c r="N4148"/>
      <c r="O4148"/>
      <c r="P4148"/>
      <c r="Q4148"/>
      <c r="R4148"/>
      <c r="S4148"/>
      <c r="T4148"/>
      <c r="U4148"/>
      <c r="V4148"/>
      <c r="AB4148" s="108"/>
      <c r="AC4148" s="108"/>
    </row>
    <row r="4149" hidden="1" spans="1:29">
      <c r="A4149"/>
      <c r="B4149"/>
      <c r="C4149"/>
      <c r="D4149"/>
      <c r="E4149"/>
      <c r="F4149"/>
      <c r="G4149"/>
      <c r="H4149"/>
      <c r="I4149"/>
      <c r="J4149"/>
      <c r="K4149"/>
      <c r="L4149"/>
      <c r="M4149"/>
      <c r="N4149"/>
      <c r="O4149"/>
      <c r="P4149"/>
      <c r="Q4149"/>
      <c r="R4149"/>
      <c r="S4149"/>
      <c r="T4149"/>
      <c r="U4149"/>
      <c r="V4149"/>
      <c r="AB4149" s="108"/>
      <c r="AC4149" s="108"/>
    </row>
    <row r="4150" hidden="1" spans="1:29">
      <c r="A4150"/>
      <c r="B4150"/>
      <c r="C4150"/>
      <c r="D4150"/>
      <c r="E4150"/>
      <c r="F4150"/>
      <c r="G4150"/>
      <c r="H4150"/>
      <c r="I4150"/>
      <c r="J4150"/>
      <c r="K4150"/>
      <c r="L4150"/>
      <c r="M4150"/>
      <c r="N4150"/>
      <c r="O4150"/>
      <c r="P4150"/>
      <c r="Q4150"/>
      <c r="R4150"/>
      <c r="S4150"/>
      <c r="T4150"/>
      <c r="U4150"/>
      <c r="V4150"/>
      <c r="AB4150" s="108"/>
      <c r="AC4150" s="108"/>
    </row>
    <row r="4151" hidden="1" spans="1:29">
      <c r="A4151"/>
      <c r="B4151"/>
      <c r="C4151"/>
      <c r="D4151"/>
      <c r="E4151"/>
      <c r="F4151"/>
      <c r="G4151"/>
      <c r="H4151"/>
      <c r="I4151"/>
      <c r="J4151"/>
      <c r="K4151"/>
      <c r="L4151"/>
      <c r="M4151"/>
      <c r="N4151"/>
      <c r="O4151"/>
      <c r="P4151"/>
      <c r="Q4151"/>
      <c r="R4151"/>
      <c r="S4151"/>
      <c r="T4151"/>
      <c r="U4151"/>
      <c r="V4151"/>
      <c r="AB4151" s="108"/>
      <c r="AC4151" s="108"/>
    </row>
    <row r="4152" hidden="1" spans="1:29">
      <c r="A4152"/>
      <c r="B4152"/>
      <c r="C4152"/>
      <c r="D4152"/>
      <c r="E4152"/>
      <c r="F4152"/>
      <c r="G4152"/>
      <c r="H4152"/>
      <c r="I4152"/>
      <c r="J4152"/>
      <c r="K4152"/>
      <c r="L4152"/>
      <c r="M4152"/>
      <c r="N4152"/>
      <c r="O4152"/>
      <c r="P4152"/>
      <c r="Q4152"/>
      <c r="R4152"/>
      <c r="S4152"/>
      <c r="T4152"/>
      <c r="U4152"/>
      <c r="V4152"/>
      <c r="AB4152" s="108"/>
      <c r="AC4152" s="108"/>
    </row>
    <row r="4153" hidden="1" spans="1:29">
      <c r="A4153"/>
      <c r="B4153"/>
      <c r="C4153"/>
      <c r="D4153"/>
      <c r="E4153"/>
      <c r="F4153"/>
      <c r="G4153"/>
      <c r="H4153"/>
      <c r="I4153"/>
      <c r="J4153"/>
      <c r="K4153"/>
      <c r="L4153"/>
      <c r="M4153"/>
      <c r="N4153"/>
      <c r="O4153"/>
      <c r="P4153"/>
      <c r="Q4153"/>
      <c r="R4153"/>
      <c r="S4153"/>
      <c r="T4153"/>
      <c r="U4153"/>
      <c r="V4153"/>
      <c r="AB4153" s="108"/>
      <c r="AC4153" s="108"/>
    </row>
    <row r="4154" hidden="1" spans="1:29">
      <c r="A4154"/>
      <c r="B4154"/>
      <c r="C4154"/>
      <c r="D4154"/>
      <c r="E4154"/>
      <c r="F4154"/>
      <c r="G4154"/>
      <c r="H4154"/>
      <c r="I4154"/>
      <c r="J4154"/>
      <c r="K4154"/>
      <c r="L4154"/>
      <c r="M4154"/>
      <c r="N4154"/>
      <c r="O4154"/>
      <c r="P4154"/>
      <c r="Q4154"/>
      <c r="R4154"/>
      <c r="S4154"/>
      <c r="T4154"/>
      <c r="U4154"/>
      <c r="V4154"/>
      <c r="AB4154" s="108"/>
      <c r="AC4154" s="108"/>
    </row>
    <row r="4155" hidden="1" spans="1:29">
      <c r="A4155"/>
      <c r="B4155"/>
      <c r="C4155"/>
      <c r="D4155"/>
      <c r="E4155"/>
      <c r="F4155"/>
      <c r="G4155"/>
      <c r="H4155"/>
      <c r="I4155"/>
      <c r="J4155"/>
      <c r="K4155"/>
      <c r="L4155"/>
      <c r="M4155"/>
      <c r="N4155"/>
      <c r="O4155"/>
      <c r="P4155"/>
      <c r="Q4155"/>
      <c r="R4155"/>
      <c r="S4155"/>
      <c r="T4155"/>
      <c r="U4155"/>
      <c r="V4155"/>
      <c r="AB4155" s="108"/>
      <c r="AC4155" s="108"/>
    </row>
    <row r="4156" hidden="1" spans="1:29">
      <c r="A4156"/>
      <c r="B4156"/>
      <c r="C4156"/>
      <c r="D4156"/>
      <c r="E4156"/>
      <c r="F4156"/>
      <c r="G4156"/>
      <c r="H4156"/>
      <c r="I4156"/>
      <c r="J4156"/>
      <c r="K4156"/>
      <c r="L4156"/>
      <c r="M4156"/>
      <c r="N4156"/>
      <c r="O4156"/>
      <c r="P4156"/>
      <c r="Q4156"/>
      <c r="R4156"/>
      <c r="S4156"/>
      <c r="T4156"/>
      <c r="U4156"/>
      <c r="V4156"/>
      <c r="AB4156" s="108"/>
      <c r="AC4156" s="108"/>
    </row>
    <row r="4157" hidden="1" spans="1:29">
      <c r="A4157"/>
      <c r="B4157"/>
      <c r="C4157"/>
      <c r="D4157"/>
      <c r="E4157"/>
      <c r="F4157"/>
      <c r="G4157"/>
      <c r="H4157"/>
      <c r="I4157"/>
      <c r="J4157"/>
      <c r="K4157"/>
      <c r="L4157"/>
      <c r="M4157"/>
      <c r="N4157"/>
      <c r="O4157"/>
      <c r="P4157"/>
      <c r="Q4157"/>
      <c r="R4157"/>
      <c r="S4157"/>
      <c r="T4157"/>
      <c r="U4157"/>
      <c r="V4157"/>
      <c r="AB4157" s="108"/>
      <c r="AC4157" s="108"/>
    </row>
    <row r="4158" hidden="1" spans="1:29">
      <c r="A4158"/>
      <c r="B4158"/>
      <c r="C4158"/>
      <c r="D4158"/>
      <c r="E4158"/>
      <c r="F4158"/>
      <c r="G4158"/>
      <c r="H4158"/>
      <c r="I4158"/>
      <c r="J4158"/>
      <c r="K4158"/>
      <c r="L4158"/>
      <c r="M4158"/>
      <c r="N4158"/>
      <c r="O4158"/>
      <c r="P4158"/>
      <c r="Q4158"/>
      <c r="R4158"/>
      <c r="S4158"/>
      <c r="T4158"/>
      <c r="U4158"/>
      <c r="V4158"/>
      <c r="AB4158" s="108"/>
      <c r="AC4158" s="108"/>
    </row>
    <row r="4159" hidden="1" spans="1:29">
      <c r="A4159"/>
      <c r="B4159"/>
      <c r="C4159"/>
      <c r="D4159"/>
      <c r="E4159"/>
      <c r="F4159"/>
      <c r="G4159"/>
      <c r="H4159"/>
      <c r="I4159"/>
      <c r="J4159"/>
      <c r="K4159"/>
      <c r="L4159"/>
      <c r="M4159"/>
      <c r="N4159"/>
      <c r="O4159"/>
      <c r="P4159"/>
      <c r="Q4159"/>
      <c r="R4159"/>
      <c r="S4159"/>
      <c r="T4159"/>
      <c r="U4159"/>
      <c r="V4159"/>
      <c r="AB4159" s="108"/>
      <c r="AC4159" s="108"/>
    </row>
    <row r="4160" hidden="1" spans="1:29">
      <c r="A4160"/>
      <c r="B4160"/>
      <c r="C4160"/>
      <c r="D4160"/>
      <c r="E4160"/>
      <c r="F4160"/>
      <c r="G4160"/>
      <c r="H4160"/>
      <c r="I4160"/>
      <c r="J4160"/>
      <c r="K4160"/>
      <c r="L4160"/>
      <c r="M4160"/>
      <c r="N4160"/>
      <c r="O4160"/>
      <c r="P4160"/>
      <c r="Q4160"/>
      <c r="R4160"/>
      <c r="S4160"/>
      <c r="T4160"/>
      <c r="U4160"/>
      <c r="V4160"/>
      <c r="AB4160" s="108"/>
      <c r="AC4160" s="108"/>
    </row>
    <row r="4161" hidden="1" spans="1:29">
      <c r="A4161"/>
      <c r="B4161"/>
      <c r="C4161"/>
      <c r="D4161"/>
      <c r="E4161"/>
      <c r="F4161"/>
      <c r="G4161"/>
      <c r="H4161"/>
      <c r="I4161"/>
      <c r="J4161"/>
      <c r="K4161"/>
      <c r="L4161"/>
      <c r="M4161"/>
      <c r="N4161"/>
      <c r="O4161"/>
      <c r="P4161"/>
      <c r="Q4161"/>
      <c r="R4161"/>
      <c r="S4161"/>
      <c r="T4161"/>
      <c r="U4161"/>
      <c r="V4161"/>
      <c r="AB4161" s="108"/>
      <c r="AC4161" s="108"/>
    </row>
    <row r="4162" hidden="1" spans="1:29">
      <c r="A4162"/>
      <c r="B4162"/>
      <c r="C4162"/>
      <c r="D4162"/>
      <c r="E4162"/>
      <c r="F4162"/>
      <c r="G4162"/>
      <c r="H4162"/>
      <c r="I4162"/>
      <c r="J4162"/>
      <c r="K4162"/>
      <c r="L4162"/>
      <c r="M4162"/>
      <c r="N4162"/>
      <c r="O4162"/>
      <c r="P4162"/>
      <c r="Q4162"/>
      <c r="R4162"/>
      <c r="S4162"/>
      <c r="T4162"/>
      <c r="U4162"/>
      <c r="V4162"/>
      <c r="AB4162" s="108"/>
      <c r="AC4162" s="108"/>
    </row>
    <row r="4163" hidden="1" spans="1:29">
      <c r="A4163"/>
      <c r="B4163"/>
      <c r="C4163"/>
      <c r="D4163"/>
      <c r="E4163"/>
      <c r="F4163"/>
      <c r="G4163"/>
      <c r="H4163"/>
      <c r="I4163"/>
      <c r="J4163"/>
      <c r="K4163"/>
      <c r="L4163"/>
      <c r="M4163"/>
      <c r="N4163"/>
      <c r="O4163"/>
      <c r="P4163"/>
      <c r="Q4163"/>
      <c r="R4163"/>
      <c r="S4163"/>
      <c r="T4163"/>
      <c r="U4163"/>
      <c r="V4163"/>
      <c r="AB4163" s="108"/>
      <c r="AC4163" s="108"/>
    </row>
    <row r="4164" hidden="1" spans="1:29">
      <c r="A4164"/>
      <c r="B4164"/>
      <c r="C4164"/>
      <c r="D4164"/>
      <c r="E4164"/>
      <c r="F4164"/>
      <c r="G4164"/>
      <c r="H4164"/>
      <c r="I4164"/>
      <c r="J4164"/>
      <c r="K4164"/>
      <c r="L4164"/>
      <c r="M4164"/>
      <c r="N4164"/>
      <c r="O4164"/>
      <c r="P4164"/>
      <c r="Q4164"/>
      <c r="R4164"/>
      <c r="S4164"/>
      <c r="T4164"/>
      <c r="U4164"/>
      <c r="V4164"/>
      <c r="AB4164" s="108"/>
      <c r="AC4164" s="108"/>
    </row>
    <row r="4165" hidden="1" spans="1:29">
      <c r="A4165"/>
      <c r="B4165"/>
      <c r="C4165"/>
      <c r="D4165"/>
      <c r="E4165"/>
      <c r="F4165"/>
      <c r="G4165"/>
      <c r="H4165"/>
      <c r="I4165"/>
      <c r="J4165"/>
      <c r="K4165"/>
      <c r="L4165"/>
      <c r="M4165"/>
      <c r="N4165"/>
      <c r="O4165"/>
      <c r="P4165"/>
      <c r="Q4165"/>
      <c r="R4165"/>
      <c r="S4165"/>
      <c r="T4165"/>
      <c r="U4165"/>
      <c r="V4165"/>
      <c r="AB4165" s="108"/>
      <c r="AC4165" s="108"/>
    </row>
    <row r="4166" hidden="1" spans="1:29">
      <c r="A4166"/>
      <c r="B4166"/>
      <c r="C4166"/>
      <c r="D4166"/>
      <c r="E4166"/>
      <c r="F4166"/>
      <c r="G4166"/>
      <c r="H4166"/>
      <c r="I4166"/>
      <c r="J4166"/>
      <c r="K4166"/>
      <c r="L4166"/>
      <c r="M4166"/>
      <c r="N4166"/>
      <c r="O4166"/>
      <c r="P4166"/>
      <c r="Q4166"/>
      <c r="R4166"/>
      <c r="S4166"/>
      <c r="T4166"/>
      <c r="U4166"/>
      <c r="V4166"/>
      <c r="AB4166" s="108"/>
      <c r="AC4166" s="108"/>
    </row>
    <row r="4167" hidden="1" spans="1:29">
      <c r="A4167"/>
      <c r="B4167"/>
      <c r="C4167"/>
      <c r="D4167"/>
      <c r="E4167"/>
      <c r="F4167"/>
      <c r="G4167"/>
      <c r="H4167"/>
      <c r="I4167"/>
      <c r="J4167"/>
      <c r="K4167"/>
      <c r="L4167"/>
      <c r="M4167"/>
      <c r="N4167"/>
      <c r="O4167"/>
      <c r="P4167"/>
      <c r="Q4167"/>
      <c r="R4167"/>
      <c r="S4167"/>
      <c r="T4167"/>
      <c r="U4167"/>
      <c r="V4167"/>
      <c r="AB4167" s="108"/>
      <c r="AC4167" s="108"/>
    </row>
    <row r="4168" hidden="1" spans="1:29">
      <c r="A4168"/>
      <c r="B4168"/>
      <c r="C4168"/>
      <c r="D4168"/>
      <c r="E4168"/>
      <c r="F4168"/>
      <c r="G4168"/>
      <c r="H4168"/>
      <c r="I4168"/>
      <c r="J4168"/>
      <c r="K4168"/>
      <c r="L4168"/>
      <c r="M4168"/>
      <c r="N4168"/>
      <c r="O4168"/>
      <c r="P4168"/>
      <c r="Q4168"/>
      <c r="R4168"/>
      <c r="S4168"/>
      <c r="T4168"/>
      <c r="U4168"/>
      <c r="V4168"/>
      <c r="AB4168" s="108"/>
      <c r="AC4168" s="108"/>
    </row>
    <row r="4169" hidden="1" spans="1:29">
      <c r="A4169"/>
      <c r="B4169"/>
      <c r="C4169"/>
      <c r="D4169"/>
      <c r="E4169"/>
      <c r="F4169"/>
      <c r="G4169"/>
      <c r="H4169"/>
      <c r="I4169"/>
      <c r="J4169"/>
      <c r="K4169"/>
      <c r="L4169"/>
      <c r="M4169"/>
      <c r="N4169"/>
      <c r="O4169"/>
      <c r="P4169"/>
      <c r="Q4169"/>
      <c r="R4169"/>
      <c r="S4169"/>
      <c r="T4169"/>
      <c r="U4169"/>
      <c r="V4169"/>
      <c r="AB4169" s="108"/>
      <c r="AC4169" s="108"/>
    </row>
    <row r="4170" hidden="1" spans="1:29">
      <c r="A4170"/>
      <c r="B4170"/>
      <c r="C4170"/>
      <c r="D4170"/>
      <c r="E4170"/>
      <c r="F4170"/>
      <c r="G4170"/>
      <c r="H4170"/>
      <c r="I4170"/>
      <c r="J4170"/>
      <c r="K4170"/>
      <c r="L4170"/>
      <c r="M4170"/>
      <c r="N4170"/>
      <c r="O4170"/>
      <c r="P4170"/>
      <c r="Q4170"/>
      <c r="R4170"/>
      <c r="S4170"/>
      <c r="T4170"/>
      <c r="U4170"/>
      <c r="V4170"/>
      <c r="AB4170" s="108"/>
      <c r="AC4170" s="108"/>
    </row>
    <row r="4171" hidden="1" spans="1:29">
      <c r="A4171"/>
      <c r="B4171"/>
      <c r="C4171"/>
      <c r="D4171"/>
      <c r="E4171"/>
      <c r="F4171"/>
      <c r="G4171"/>
      <c r="H4171"/>
      <c r="I4171"/>
      <c r="J4171"/>
      <c r="K4171"/>
      <c r="L4171"/>
      <c r="M4171"/>
      <c r="N4171"/>
      <c r="O4171"/>
      <c r="P4171"/>
      <c r="Q4171"/>
      <c r="R4171"/>
      <c r="S4171"/>
      <c r="T4171"/>
      <c r="U4171"/>
      <c r="V4171"/>
      <c r="AB4171" s="108"/>
      <c r="AC4171" s="108"/>
    </row>
    <row r="4172" hidden="1" spans="1:29">
      <c r="A4172"/>
      <c r="B4172"/>
      <c r="C4172"/>
      <c r="D4172"/>
      <c r="E4172"/>
      <c r="F4172"/>
      <c r="G4172"/>
      <c r="H4172"/>
      <c r="I4172"/>
      <c r="J4172"/>
      <c r="K4172"/>
      <c r="L4172"/>
      <c r="M4172"/>
      <c r="N4172"/>
      <c r="O4172"/>
      <c r="P4172"/>
      <c r="Q4172"/>
      <c r="R4172"/>
      <c r="S4172"/>
      <c r="T4172"/>
      <c r="U4172"/>
      <c r="V4172"/>
      <c r="AB4172" s="108"/>
      <c r="AC4172" s="108"/>
    </row>
    <row r="4173" hidden="1" spans="1:29">
      <c r="A4173"/>
      <c r="B4173"/>
      <c r="C4173"/>
      <c r="D4173"/>
      <c r="E4173"/>
      <c r="F4173"/>
      <c r="G4173"/>
      <c r="H4173"/>
      <c r="I4173"/>
      <c r="J4173"/>
      <c r="K4173"/>
      <c r="L4173"/>
      <c r="M4173"/>
      <c r="N4173"/>
      <c r="O4173"/>
      <c r="P4173"/>
      <c r="Q4173"/>
      <c r="R4173"/>
      <c r="S4173"/>
      <c r="T4173"/>
      <c r="U4173"/>
      <c r="V4173"/>
      <c r="AB4173" s="108"/>
      <c r="AC4173" s="108"/>
    </row>
    <row r="4174" hidden="1" spans="1:29">
      <c r="A4174"/>
      <c r="B4174"/>
      <c r="C4174"/>
      <c r="D4174"/>
      <c r="E4174"/>
      <c r="F4174"/>
      <c r="G4174"/>
      <c r="H4174"/>
      <c r="I4174"/>
      <c r="J4174"/>
      <c r="K4174"/>
      <c r="L4174"/>
      <c r="M4174"/>
      <c r="N4174"/>
      <c r="O4174"/>
      <c r="P4174"/>
      <c r="Q4174"/>
      <c r="R4174"/>
      <c r="S4174"/>
      <c r="T4174"/>
      <c r="U4174"/>
      <c r="V4174"/>
      <c r="AB4174" s="108"/>
      <c r="AC4174" s="108"/>
    </row>
    <row r="4175" hidden="1" spans="1:29">
      <c r="A4175"/>
      <c r="B4175"/>
      <c r="C4175"/>
      <c r="D4175"/>
      <c r="E4175"/>
      <c r="F4175"/>
      <c r="G4175"/>
      <c r="H4175"/>
      <c r="I4175"/>
      <c r="J4175"/>
      <c r="K4175"/>
      <c r="L4175"/>
      <c r="M4175"/>
      <c r="N4175"/>
      <c r="O4175"/>
      <c r="P4175"/>
      <c r="Q4175"/>
      <c r="R4175"/>
      <c r="S4175"/>
      <c r="T4175"/>
      <c r="U4175"/>
      <c r="V4175"/>
      <c r="AB4175" s="108"/>
      <c r="AC4175" s="108"/>
    </row>
    <row r="4176" hidden="1" spans="1:29">
      <c r="A4176"/>
      <c r="B4176"/>
      <c r="C4176"/>
      <c r="D4176"/>
      <c r="E4176"/>
      <c r="F4176"/>
      <c r="G4176"/>
      <c r="H4176"/>
      <c r="I4176"/>
      <c r="J4176"/>
      <c r="K4176"/>
      <c r="L4176"/>
      <c r="M4176"/>
      <c r="N4176"/>
      <c r="O4176"/>
      <c r="P4176"/>
      <c r="Q4176"/>
      <c r="R4176"/>
      <c r="S4176"/>
      <c r="T4176"/>
      <c r="U4176"/>
      <c r="V4176"/>
      <c r="AB4176" s="108"/>
      <c r="AC4176" s="108"/>
    </row>
    <row r="4177" hidden="1" spans="1:29">
      <c r="A4177"/>
      <c r="B4177"/>
      <c r="C4177"/>
      <c r="D4177"/>
      <c r="E4177"/>
      <c r="F4177"/>
      <c r="G4177"/>
      <c r="H4177"/>
      <c r="I4177"/>
      <c r="J4177"/>
      <c r="K4177"/>
      <c r="L4177"/>
      <c r="M4177"/>
      <c r="N4177"/>
      <c r="O4177"/>
      <c r="P4177"/>
      <c r="Q4177"/>
      <c r="R4177"/>
      <c r="S4177"/>
      <c r="T4177"/>
      <c r="U4177"/>
      <c r="V4177"/>
      <c r="AB4177" s="108"/>
      <c r="AC4177" s="108"/>
    </row>
    <row r="4178" hidden="1" spans="1:29">
      <c r="A4178"/>
      <c r="B4178"/>
      <c r="C4178"/>
      <c r="D4178"/>
      <c r="E4178"/>
      <c r="F4178"/>
      <c r="G4178"/>
      <c r="H4178"/>
      <c r="I4178"/>
      <c r="J4178"/>
      <c r="K4178"/>
      <c r="L4178"/>
      <c r="M4178"/>
      <c r="N4178"/>
      <c r="O4178"/>
      <c r="P4178"/>
      <c r="Q4178"/>
      <c r="R4178"/>
      <c r="S4178"/>
      <c r="T4178"/>
      <c r="U4178"/>
      <c r="V4178"/>
      <c r="AB4178" s="108"/>
      <c r="AC4178" s="108"/>
    </row>
    <row r="4179" hidden="1" spans="1:29">
      <c r="A4179"/>
      <c r="B4179"/>
      <c r="C4179"/>
      <c r="D4179"/>
      <c r="E4179"/>
      <c r="F4179"/>
      <c r="G4179"/>
      <c r="H4179"/>
      <c r="I4179"/>
      <c r="J4179"/>
      <c r="K4179"/>
      <c r="L4179"/>
      <c r="M4179"/>
      <c r="N4179"/>
      <c r="O4179"/>
      <c r="P4179"/>
      <c r="Q4179"/>
      <c r="R4179"/>
      <c r="S4179"/>
      <c r="T4179"/>
      <c r="U4179"/>
      <c r="V4179"/>
      <c r="AB4179" s="108"/>
      <c r="AC4179" s="108"/>
    </row>
    <row r="4180" hidden="1" spans="1:29">
      <c r="A4180"/>
      <c r="B4180"/>
      <c r="C4180"/>
      <c r="D4180"/>
      <c r="E4180"/>
      <c r="F4180"/>
      <c r="G4180"/>
      <c r="H4180"/>
      <c r="I4180"/>
      <c r="J4180"/>
      <c r="K4180"/>
      <c r="L4180"/>
      <c r="M4180"/>
      <c r="N4180"/>
      <c r="O4180"/>
      <c r="P4180"/>
      <c r="Q4180"/>
      <c r="R4180"/>
      <c r="S4180"/>
      <c r="T4180"/>
      <c r="U4180"/>
      <c r="V4180"/>
      <c r="AB4180" s="108"/>
      <c r="AC4180" s="108"/>
    </row>
    <row r="4181" hidden="1" spans="1:29">
      <c r="A4181"/>
      <c r="B4181"/>
      <c r="C4181"/>
      <c r="D4181"/>
      <c r="E4181"/>
      <c r="F4181"/>
      <c r="G4181"/>
      <c r="H4181"/>
      <c r="I4181"/>
      <c r="J4181"/>
      <c r="K4181"/>
      <c r="L4181"/>
      <c r="M4181"/>
      <c r="N4181"/>
      <c r="O4181"/>
      <c r="P4181"/>
      <c r="Q4181"/>
      <c r="R4181"/>
      <c r="S4181"/>
      <c r="T4181"/>
      <c r="U4181"/>
      <c r="V4181"/>
      <c r="AB4181" s="108"/>
      <c r="AC4181" s="108"/>
    </row>
    <row r="4182" hidden="1" spans="1:29">
      <c r="A4182"/>
      <c r="B4182"/>
      <c r="C4182"/>
      <c r="D4182"/>
      <c r="E4182"/>
      <c r="F4182"/>
      <c r="G4182"/>
      <c r="H4182"/>
      <c r="I4182"/>
      <c r="J4182"/>
      <c r="K4182"/>
      <c r="L4182"/>
      <c r="M4182"/>
      <c r="N4182"/>
      <c r="O4182"/>
      <c r="P4182"/>
      <c r="Q4182"/>
      <c r="R4182"/>
      <c r="S4182"/>
      <c r="T4182"/>
      <c r="U4182"/>
      <c r="V4182"/>
      <c r="AB4182" s="108"/>
      <c r="AC4182" s="108"/>
    </row>
    <row r="4183" hidden="1" spans="1:29">
      <c r="A4183"/>
      <c r="B4183"/>
      <c r="C4183"/>
      <c r="D4183"/>
      <c r="E4183"/>
      <c r="F4183"/>
      <c r="G4183"/>
      <c r="H4183"/>
      <c r="I4183"/>
      <c r="J4183"/>
      <c r="K4183"/>
      <c r="L4183"/>
      <c r="M4183"/>
      <c r="N4183"/>
      <c r="O4183"/>
      <c r="P4183"/>
      <c r="Q4183"/>
      <c r="R4183"/>
      <c r="S4183"/>
      <c r="T4183"/>
      <c r="U4183"/>
      <c r="V4183"/>
      <c r="AB4183" s="108"/>
      <c r="AC4183" s="108"/>
    </row>
    <row r="4184" hidden="1" spans="1:29">
      <c r="A4184"/>
      <c r="B4184"/>
      <c r="C4184"/>
      <c r="D4184"/>
      <c r="E4184"/>
      <c r="F4184"/>
      <c r="G4184"/>
      <c r="H4184"/>
      <c r="I4184"/>
      <c r="J4184"/>
      <c r="K4184"/>
      <c r="L4184"/>
      <c r="M4184"/>
      <c r="N4184"/>
      <c r="O4184"/>
      <c r="P4184"/>
      <c r="Q4184"/>
      <c r="R4184"/>
      <c r="S4184"/>
      <c r="T4184"/>
      <c r="U4184"/>
      <c r="V4184"/>
      <c r="AB4184" s="108"/>
      <c r="AC4184" s="108"/>
    </row>
    <row r="4185" hidden="1" spans="1:29">
      <c r="A4185"/>
      <c r="B4185"/>
      <c r="C4185"/>
      <c r="D4185"/>
      <c r="E4185"/>
      <c r="F4185"/>
      <c r="G4185"/>
      <c r="H4185"/>
      <c r="I4185"/>
      <c r="J4185"/>
      <c r="K4185"/>
      <c r="L4185"/>
      <c r="M4185"/>
      <c r="N4185"/>
      <c r="O4185"/>
      <c r="P4185"/>
      <c r="Q4185"/>
      <c r="R4185"/>
      <c r="S4185"/>
      <c r="T4185"/>
      <c r="U4185"/>
      <c r="V4185"/>
      <c r="AB4185" s="108"/>
      <c r="AC4185" s="108"/>
    </row>
    <row r="4186" hidden="1" spans="1:29">
      <c r="A4186"/>
      <c r="B4186"/>
      <c r="C4186"/>
      <c r="D4186"/>
      <c r="E4186"/>
      <c r="F4186"/>
      <c r="G4186"/>
      <c r="H4186"/>
      <c r="I4186"/>
      <c r="J4186"/>
      <c r="K4186"/>
      <c r="L4186"/>
      <c r="M4186"/>
      <c r="N4186"/>
      <c r="O4186"/>
      <c r="P4186"/>
      <c r="Q4186"/>
      <c r="R4186"/>
      <c r="S4186"/>
      <c r="T4186"/>
      <c r="U4186"/>
      <c r="V4186"/>
      <c r="AB4186" s="108"/>
      <c r="AC4186" s="108"/>
    </row>
    <row r="4187" hidden="1" spans="1:29">
      <c r="A4187"/>
      <c r="B4187"/>
      <c r="C4187"/>
      <c r="D4187"/>
      <c r="E4187"/>
      <c r="F4187"/>
      <c r="G4187"/>
      <c r="H4187"/>
      <c r="I4187"/>
      <c r="J4187"/>
      <c r="K4187"/>
      <c r="L4187"/>
      <c r="M4187"/>
      <c r="N4187"/>
      <c r="O4187"/>
      <c r="P4187"/>
      <c r="Q4187"/>
      <c r="R4187"/>
      <c r="S4187"/>
      <c r="T4187"/>
      <c r="U4187"/>
      <c r="V4187"/>
      <c r="AB4187" s="108"/>
      <c r="AC4187" s="108"/>
    </row>
    <row r="4188" hidden="1" spans="1:29">
      <c r="A4188"/>
      <c r="B4188"/>
      <c r="C4188"/>
      <c r="D4188"/>
      <c r="E4188"/>
      <c r="F4188"/>
      <c r="G4188"/>
      <c r="H4188"/>
      <c r="I4188"/>
      <c r="J4188"/>
      <c r="K4188"/>
      <c r="L4188"/>
      <c r="M4188"/>
      <c r="N4188"/>
      <c r="O4188"/>
      <c r="P4188"/>
      <c r="Q4188"/>
      <c r="R4188"/>
      <c r="S4188"/>
      <c r="T4188"/>
      <c r="U4188"/>
      <c r="V4188"/>
      <c r="AB4188" s="108"/>
      <c r="AC4188" s="108"/>
    </row>
    <row r="4189" hidden="1" spans="1:29">
      <c r="A4189"/>
      <c r="B4189"/>
      <c r="C4189"/>
      <c r="D4189"/>
      <c r="E4189"/>
      <c r="F4189"/>
      <c r="G4189"/>
      <c r="H4189"/>
      <c r="I4189"/>
      <c r="J4189"/>
      <c r="K4189"/>
      <c r="L4189"/>
      <c r="M4189"/>
      <c r="N4189"/>
      <c r="O4189"/>
      <c r="P4189"/>
      <c r="Q4189"/>
      <c r="R4189"/>
      <c r="S4189"/>
      <c r="T4189"/>
      <c r="U4189"/>
      <c r="V4189"/>
      <c r="AB4189" s="108"/>
      <c r="AC4189" s="108"/>
    </row>
    <row r="4190" hidden="1" spans="1:29">
      <c r="A4190"/>
      <c r="B4190"/>
      <c r="C4190"/>
      <c r="D4190"/>
      <c r="E4190"/>
      <c r="F4190"/>
      <c r="G4190"/>
      <c r="H4190"/>
      <c r="I4190"/>
      <c r="J4190"/>
      <c r="K4190"/>
      <c r="L4190"/>
      <c r="M4190"/>
      <c r="N4190"/>
      <c r="O4190"/>
      <c r="P4190"/>
      <c r="Q4190"/>
      <c r="R4190"/>
      <c r="S4190"/>
      <c r="T4190"/>
      <c r="U4190"/>
      <c r="V4190"/>
      <c r="AB4190" s="108"/>
      <c r="AC4190" s="108"/>
    </row>
    <row r="4191" hidden="1" spans="1:29">
      <c r="A4191"/>
      <c r="B4191"/>
      <c r="C4191"/>
      <c r="D4191"/>
      <c r="E4191"/>
      <c r="F4191"/>
      <c r="G4191"/>
      <c r="H4191"/>
      <c r="I4191"/>
      <c r="J4191"/>
      <c r="K4191"/>
      <c r="L4191"/>
      <c r="M4191"/>
      <c r="N4191"/>
      <c r="O4191"/>
      <c r="P4191"/>
      <c r="Q4191"/>
      <c r="R4191"/>
      <c r="S4191"/>
      <c r="T4191"/>
      <c r="U4191"/>
      <c r="V4191"/>
      <c r="AB4191" s="108"/>
      <c r="AC4191" s="108"/>
    </row>
    <row r="4192" hidden="1" spans="1:29">
      <c r="A4192"/>
      <c r="B4192"/>
      <c r="C4192"/>
      <c r="D4192"/>
      <c r="E4192"/>
      <c r="F4192"/>
      <c r="G4192"/>
      <c r="H4192"/>
      <c r="I4192"/>
      <c r="J4192"/>
      <c r="K4192"/>
      <c r="L4192"/>
      <c r="M4192"/>
      <c r="N4192"/>
      <c r="O4192"/>
      <c r="P4192"/>
      <c r="Q4192"/>
      <c r="R4192"/>
      <c r="S4192"/>
      <c r="T4192"/>
      <c r="U4192"/>
      <c r="V4192"/>
      <c r="AB4192" s="108"/>
      <c r="AC4192" s="108"/>
    </row>
    <row r="4193" hidden="1" spans="1:29">
      <c r="A4193"/>
      <c r="B4193"/>
      <c r="C4193"/>
      <c r="D4193"/>
      <c r="E4193"/>
      <c r="F4193"/>
      <c r="G4193"/>
      <c r="H4193"/>
      <c r="I4193"/>
      <c r="J4193"/>
      <c r="K4193"/>
      <c r="L4193"/>
      <c r="M4193"/>
      <c r="N4193"/>
      <c r="O4193"/>
      <c r="P4193"/>
      <c r="Q4193"/>
      <c r="R4193"/>
      <c r="S4193"/>
      <c r="T4193"/>
      <c r="U4193"/>
      <c r="V4193"/>
      <c r="AB4193" s="108"/>
      <c r="AC4193" s="108"/>
    </row>
    <row r="4194" hidden="1" spans="1:29">
      <c r="A4194"/>
      <c r="B4194"/>
      <c r="C4194"/>
      <c r="D4194"/>
      <c r="E4194"/>
      <c r="F4194"/>
      <c r="G4194"/>
      <c r="H4194"/>
      <c r="I4194"/>
      <c r="J4194"/>
      <c r="K4194"/>
      <c r="L4194"/>
      <c r="M4194"/>
      <c r="N4194"/>
      <c r="O4194"/>
      <c r="P4194"/>
      <c r="Q4194"/>
      <c r="R4194"/>
      <c r="S4194"/>
      <c r="T4194"/>
      <c r="U4194"/>
      <c r="V4194"/>
      <c r="AB4194" s="108"/>
      <c r="AC4194" s="108"/>
    </row>
    <row r="4195" hidden="1" spans="1:29">
      <c r="A4195"/>
      <c r="B4195"/>
      <c r="C4195"/>
      <c r="D4195"/>
      <c r="E4195"/>
      <c r="F4195"/>
      <c r="G4195"/>
      <c r="H4195"/>
      <c r="I4195"/>
      <c r="J4195"/>
      <c r="K4195"/>
      <c r="L4195"/>
      <c r="M4195"/>
      <c r="N4195"/>
      <c r="O4195"/>
      <c r="P4195"/>
      <c r="Q4195"/>
      <c r="R4195"/>
      <c r="S4195"/>
      <c r="T4195"/>
      <c r="U4195"/>
      <c r="V4195"/>
      <c r="AB4195" s="108"/>
      <c r="AC4195" s="108"/>
    </row>
    <row r="4196" hidden="1" spans="1:29">
      <c r="A4196"/>
      <c r="B4196"/>
      <c r="C4196"/>
      <c r="D4196"/>
      <c r="E4196"/>
      <c r="F4196"/>
      <c r="G4196"/>
      <c r="H4196"/>
      <c r="I4196"/>
      <c r="J4196"/>
      <c r="K4196"/>
      <c r="L4196"/>
      <c r="M4196"/>
      <c r="N4196"/>
      <c r="O4196"/>
      <c r="P4196"/>
      <c r="Q4196"/>
      <c r="R4196"/>
      <c r="S4196"/>
      <c r="T4196"/>
      <c r="U4196"/>
      <c r="V4196"/>
      <c r="AB4196" s="108"/>
      <c r="AC4196" s="108"/>
    </row>
    <row r="4197" hidden="1" spans="1:29">
      <c r="A4197"/>
      <c r="B4197"/>
      <c r="C4197"/>
      <c r="D4197"/>
      <c r="E4197"/>
      <c r="F4197"/>
      <c r="G4197"/>
      <c r="H4197"/>
      <c r="I4197"/>
      <c r="J4197"/>
      <c r="K4197"/>
      <c r="L4197"/>
      <c r="M4197"/>
      <c r="N4197"/>
      <c r="O4197"/>
      <c r="P4197"/>
      <c r="Q4197"/>
      <c r="R4197"/>
      <c r="S4197"/>
      <c r="T4197"/>
      <c r="U4197"/>
      <c r="V4197"/>
      <c r="AB4197" s="108"/>
      <c r="AC4197" s="108"/>
    </row>
    <row r="4198" hidden="1" spans="1:29">
      <c r="A4198"/>
      <c r="B4198"/>
      <c r="C4198"/>
      <c r="D4198"/>
      <c r="E4198"/>
      <c r="F4198"/>
      <c r="G4198"/>
      <c r="H4198"/>
      <c r="I4198"/>
      <c r="J4198"/>
      <c r="K4198"/>
      <c r="L4198"/>
      <c r="M4198"/>
      <c r="N4198"/>
      <c r="O4198"/>
      <c r="P4198"/>
      <c r="Q4198"/>
      <c r="R4198"/>
      <c r="S4198"/>
      <c r="T4198"/>
      <c r="U4198"/>
      <c r="V4198"/>
      <c r="AB4198" s="108"/>
      <c r="AC4198" s="108"/>
    </row>
    <row r="4199" hidden="1" spans="1:29">
      <c r="A4199"/>
      <c r="B4199"/>
      <c r="C4199"/>
      <c r="D4199"/>
      <c r="E4199"/>
      <c r="F4199"/>
      <c r="G4199"/>
      <c r="H4199"/>
      <c r="I4199"/>
      <c r="J4199"/>
      <c r="K4199"/>
      <c r="L4199"/>
      <c r="M4199"/>
      <c r="N4199"/>
      <c r="O4199"/>
      <c r="P4199"/>
      <c r="Q4199"/>
      <c r="R4199"/>
      <c r="S4199"/>
      <c r="T4199"/>
      <c r="U4199"/>
      <c r="V4199"/>
      <c r="AB4199" s="108"/>
      <c r="AC4199" s="108"/>
    </row>
    <row r="4200" hidden="1" spans="1:29">
      <c r="A4200"/>
      <c r="B4200"/>
      <c r="C4200"/>
      <c r="D4200"/>
      <c r="E4200"/>
      <c r="F4200"/>
      <c r="G4200"/>
      <c r="H4200"/>
      <c r="I4200"/>
      <c r="J4200"/>
      <c r="K4200"/>
      <c r="L4200"/>
      <c r="M4200"/>
      <c r="N4200"/>
      <c r="O4200"/>
      <c r="P4200"/>
      <c r="Q4200"/>
      <c r="R4200"/>
      <c r="S4200"/>
      <c r="T4200"/>
      <c r="U4200"/>
      <c r="V4200"/>
      <c r="AB4200" s="108"/>
      <c r="AC4200" s="108"/>
    </row>
    <row r="4201" hidden="1" spans="1:29">
      <c r="A4201"/>
      <c r="B4201"/>
      <c r="C4201"/>
      <c r="D4201"/>
      <c r="E4201"/>
      <c r="F4201"/>
      <c r="G4201"/>
      <c r="H4201"/>
      <c r="I4201"/>
      <c r="J4201"/>
      <c r="K4201"/>
      <c r="L4201"/>
      <c r="M4201"/>
      <c r="N4201"/>
      <c r="O4201"/>
      <c r="P4201"/>
      <c r="Q4201"/>
      <c r="R4201"/>
      <c r="S4201"/>
      <c r="T4201"/>
      <c r="U4201"/>
      <c r="V4201"/>
      <c r="AB4201" s="108"/>
      <c r="AC4201" s="108"/>
    </row>
    <row r="4202" hidden="1" spans="1:29">
      <c r="A4202"/>
      <c r="B4202"/>
      <c r="C4202"/>
      <c r="D4202"/>
      <c r="E4202"/>
      <c r="F4202"/>
      <c r="G4202"/>
      <c r="H4202"/>
      <c r="I4202"/>
      <c r="J4202"/>
      <c r="K4202"/>
      <c r="L4202"/>
      <c r="M4202"/>
      <c r="N4202"/>
      <c r="O4202"/>
      <c r="P4202"/>
      <c r="Q4202"/>
      <c r="R4202"/>
      <c r="S4202"/>
      <c r="T4202"/>
      <c r="U4202"/>
      <c r="V4202"/>
      <c r="AB4202" s="108"/>
      <c r="AC4202" s="108"/>
    </row>
    <row r="4203" hidden="1" spans="1:29">
      <c r="A4203"/>
      <c r="B4203"/>
      <c r="C4203"/>
      <c r="D4203"/>
      <c r="E4203"/>
      <c r="F4203"/>
      <c r="G4203"/>
      <c r="H4203"/>
      <c r="I4203"/>
      <c r="J4203"/>
      <c r="K4203"/>
      <c r="L4203"/>
      <c r="M4203"/>
      <c r="N4203"/>
      <c r="O4203"/>
      <c r="P4203"/>
      <c r="Q4203"/>
      <c r="R4203"/>
      <c r="S4203"/>
      <c r="T4203"/>
      <c r="U4203"/>
      <c r="V4203"/>
      <c r="AB4203" s="108"/>
      <c r="AC4203" s="108"/>
    </row>
    <row r="4204" hidden="1" spans="1:29">
      <c r="A4204"/>
      <c r="B4204"/>
      <c r="C4204"/>
      <c r="D4204"/>
      <c r="E4204"/>
      <c r="F4204"/>
      <c r="G4204"/>
      <c r="H4204"/>
      <c r="I4204"/>
      <c r="J4204"/>
      <c r="K4204"/>
      <c r="L4204"/>
      <c r="M4204"/>
      <c r="N4204"/>
      <c r="O4204"/>
      <c r="P4204"/>
      <c r="Q4204"/>
      <c r="R4204"/>
      <c r="S4204"/>
      <c r="T4204"/>
      <c r="U4204"/>
      <c r="V4204"/>
      <c r="AB4204" s="108"/>
      <c r="AC4204" s="108"/>
    </row>
    <row r="4205" hidden="1" spans="1:29">
      <c r="A4205"/>
      <c r="B4205"/>
      <c r="C4205"/>
      <c r="D4205"/>
      <c r="E4205"/>
      <c r="F4205"/>
      <c r="G4205"/>
      <c r="H4205"/>
      <c r="I4205"/>
      <c r="J4205"/>
      <c r="K4205"/>
      <c r="L4205"/>
      <c r="M4205"/>
      <c r="N4205"/>
      <c r="O4205"/>
      <c r="P4205"/>
      <c r="Q4205"/>
      <c r="R4205"/>
      <c r="S4205"/>
      <c r="T4205"/>
      <c r="U4205"/>
      <c r="V4205"/>
      <c r="AB4205" s="108"/>
      <c r="AC4205" s="108"/>
    </row>
    <row r="4206" hidden="1" spans="1:29">
      <c r="A4206"/>
      <c r="B4206"/>
      <c r="C4206"/>
      <c r="D4206"/>
      <c r="E4206"/>
      <c r="F4206"/>
      <c r="G4206"/>
      <c r="H4206"/>
      <c r="I4206"/>
      <c r="J4206"/>
      <c r="K4206"/>
      <c r="L4206"/>
      <c r="M4206"/>
      <c r="N4206"/>
      <c r="O4206"/>
      <c r="P4206"/>
      <c r="Q4206"/>
      <c r="R4206"/>
      <c r="S4206"/>
      <c r="T4206"/>
      <c r="U4206"/>
      <c r="V4206"/>
      <c r="AB4206" s="108"/>
      <c r="AC4206" s="108"/>
    </row>
    <row r="4207" hidden="1" spans="1:29">
      <c r="A4207"/>
      <c r="B4207"/>
      <c r="C4207"/>
      <c r="D4207"/>
      <c r="E4207"/>
      <c r="F4207"/>
      <c r="G4207"/>
      <c r="H4207"/>
      <c r="I4207"/>
      <c r="J4207"/>
      <c r="K4207"/>
      <c r="L4207"/>
      <c r="M4207"/>
      <c r="N4207"/>
      <c r="O4207"/>
      <c r="P4207"/>
      <c r="Q4207"/>
      <c r="R4207"/>
      <c r="S4207"/>
      <c r="T4207"/>
      <c r="U4207"/>
      <c r="V4207"/>
      <c r="AB4207" s="108"/>
      <c r="AC4207" s="108"/>
    </row>
    <row r="4208" hidden="1" spans="1:29">
      <c r="A4208"/>
      <c r="B4208"/>
      <c r="C4208"/>
      <c r="D4208"/>
      <c r="E4208"/>
      <c r="F4208"/>
      <c r="G4208"/>
      <c r="H4208"/>
      <c r="I4208"/>
      <c r="J4208"/>
      <c r="K4208"/>
      <c r="L4208"/>
      <c r="M4208"/>
      <c r="N4208"/>
      <c r="O4208"/>
      <c r="P4208"/>
      <c r="Q4208"/>
      <c r="R4208"/>
      <c r="S4208"/>
      <c r="T4208"/>
      <c r="U4208"/>
      <c r="V4208"/>
      <c r="AB4208" s="108"/>
      <c r="AC4208" s="108"/>
    </row>
    <row r="4209" hidden="1" spans="1:29">
      <c r="A4209"/>
      <c r="B4209"/>
      <c r="C4209"/>
      <c r="D4209"/>
      <c r="E4209"/>
      <c r="F4209"/>
      <c r="G4209"/>
      <c r="H4209"/>
      <c r="I4209"/>
      <c r="J4209"/>
      <c r="K4209"/>
      <c r="L4209"/>
      <c r="M4209"/>
      <c r="N4209"/>
      <c r="O4209"/>
      <c r="P4209"/>
      <c r="Q4209"/>
      <c r="R4209"/>
      <c r="S4209"/>
      <c r="T4209"/>
      <c r="U4209"/>
      <c r="V4209"/>
      <c r="AB4209" s="108"/>
      <c r="AC4209" s="108"/>
    </row>
    <row r="4210" hidden="1" spans="1:29">
      <c r="A4210"/>
      <c r="B4210"/>
      <c r="C4210"/>
      <c r="D4210"/>
      <c r="E4210"/>
      <c r="F4210"/>
      <c r="G4210"/>
      <c r="H4210"/>
      <c r="I4210"/>
      <c r="J4210"/>
      <c r="K4210"/>
      <c r="L4210"/>
      <c r="M4210"/>
      <c r="N4210"/>
      <c r="O4210"/>
      <c r="P4210"/>
      <c r="Q4210"/>
      <c r="R4210"/>
      <c r="S4210"/>
      <c r="T4210"/>
      <c r="U4210"/>
      <c r="V4210"/>
      <c r="AB4210" s="108"/>
      <c r="AC4210" s="108"/>
    </row>
    <row r="4211" hidden="1" spans="1:29">
      <c r="A4211"/>
      <c r="B4211"/>
      <c r="C4211"/>
      <c r="D4211"/>
      <c r="E4211"/>
      <c r="F4211"/>
      <c r="G4211"/>
      <c r="H4211"/>
      <c r="I4211"/>
      <c r="J4211"/>
      <c r="K4211"/>
      <c r="L4211"/>
      <c r="M4211"/>
      <c r="N4211"/>
      <c r="O4211"/>
      <c r="P4211"/>
      <c r="Q4211"/>
      <c r="R4211"/>
      <c r="S4211"/>
      <c r="T4211"/>
      <c r="U4211"/>
      <c r="V4211"/>
      <c r="AB4211" s="108"/>
      <c r="AC4211" s="108"/>
    </row>
    <row r="4212" hidden="1" spans="1:29">
      <c r="A4212"/>
      <c r="B4212"/>
      <c r="C4212"/>
      <c r="D4212"/>
      <c r="E4212"/>
      <c r="F4212"/>
      <c r="G4212"/>
      <c r="H4212"/>
      <c r="I4212"/>
      <c r="J4212"/>
      <c r="K4212"/>
      <c r="L4212"/>
      <c r="M4212"/>
      <c r="N4212"/>
      <c r="O4212"/>
      <c r="P4212"/>
      <c r="Q4212"/>
      <c r="R4212"/>
      <c r="S4212"/>
      <c r="T4212"/>
      <c r="U4212"/>
      <c r="V4212"/>
      <c r="AB4212" s="108"/>
      <c r="AC4212" s="108"/>
    </row>
    <row r="4213" hidden="1" spans="1:29">
      <c r="A4213"/>
      <c r="B4213"/>
      <c r="C4213"/>
      <c r="D4213"/>
      <c r="E4213"/>
      <c r="F4213"/>
      <c r="G4213"/>
      <c r="H4213"/>
      <c r="I4213"/>
      <c r="J4213"/>
      <c r="K4213"/>
      <c r="L4213"/>
      <c r="M4213"/>
      <c r="N4213"/>
      <c r="O4213"/>
      <c r="P4213"/>
      <c r="Q4213"/>
      <c r="R4213"/>
      <c r="S4213"/>
      <c r="T4213"/>
      <c r="U4213"/>
      <c r="V4213"/>
      <c r="AB4213" s="108"/>
      <c r="AC4213" s="108"/>
    </row>
    <row r="4214" hidden="1" spans="1:29">
      <c r="A4214"/>
      <c r="B4214"/>
      <c r="C4214"/>
      <c r="D4214"/>
      <c r="E4214"/>
      <c r="F4214"/>
      <c r="G4214"/>
      <c r="H4214"/>
      <c r="I4214"/>
      <c r="J4214"/>
      <c r="K4214"/>
      <c r="L4214"/>
      <c r="M4214"/>
      <c r="N4214"/>
      <c r="O4214"/>
      <c r="P4214"/>
      <c r="Q4214"/>
      <c r="R4214"/>
      <c r="S4214"/>
      <c r="T4214"/>
      <c r="U4214"/>
      <c r="V4214"/>
      <c r="AB4214" s="108"/>
      <c r="AC4214" s="108"/>
    </row>
    <row r="4215" hidden="1" spans="1:29">
      <c r="A4215"/>
      <c r="B4215"/>
      <c r="C4215"/>
      <c r="D4215"/>
      <c r="E4215"/>
      <c r="F4215"/>
      <c r="G4215"/>
      <c r="H4215"/>
      <c r="I4215"/>
      <c r="J4215"/>
      <c r="K4215"/>
      <c r="L4215"/>
      <c r="M4215"/>
      <c r="N4215"/>
      <c r="O4215"/>
      <c r="P4215"/>
      <c r="Q4215"/>
      <c r="R4215"/>
      <c r="S4215"/>
      <c r="T4215"/>
      <c r="U4215"/>
      <c r="V4215"/>
      <c r="AB4215" s="108"/>
      <c r="AC4215" s="108"/>
    </row>
    <row r="4216" hidden="1" spans="1:29">
      <c r="A4216"/>
      <c r="B4216"/>
      <c r="C4216"/>
      <c r="D4216"/>
      <c r="E4216"/>
      <c r="F4216"/>
      <c r="G4216"/>
      <c r="H4216"/>
      <c r="I4216"/>
      <c r="J4216"/>
      <c r="K4216"/>
      <c r="L4216"/>
      <c r="M4216"/>
      <c r="N4216"/>
      <c r="O4216"/>
      <c r="P4216"/>
      <c r="Q4216"/>
      <c r="R4216"/>
      <c r="S4216"/>
      <c r="T4216"/>
      <c r="U4216"/>
      <c r="V4216"/>
      <c r="AB4216" s="108"/>
      <c r="AC4216" s="108"/>
    </row>
    <row r="4217" hidden="1" spans="1:29">
      <c r="A4217"/>
      <c r="B4217"/>
      <c r="C4217"/>
      <c r="D4217"/>
      <c r="E4217"/>
      <c r="F4217"/>
      <c r="G4217"/>
      <c r="H4217"/>
      <c r="I4217"/>
      <c r="J4217"/>
      <c r="K4217"/>
      <c r="L4217"/>
      <c r="M4217"/>
      <c r="N4217"/>
      <c r="O4217"/>
      <c r="P4217"/>
      <c r="Q4217"/>
      <c r="R4217"/>
      <c r="S4217"/>
      <c r="T4217"/>
      <c r="U4217"/>
      <c r="V4217"/>
      <c r="AB4217" s="108"/>
      <c r="AC4217" s="108"/>
    </row>
    <row r="4218" hidden="1" spans="1:29">
      <c r="A4218"/>
      <c r="B4218"/>
      <c r="C4218"/>
      <c r="D4218"/>
      <c r="E4218"/>
      <c r="F4218"/>
      <c r="G4218"/>
      <c r="H4218"/>
      <c r="I4218"/>
      <c r="J4218"/>
      <c r="K4218"/>
      <c r="L4218"/>
      <c r="M4218"/>
      <c r="N4218"/>
      <c r="O4218"/>
      <c r="P4218"/>
      <c r="Q4218"/>
      <c r="R4218"/>
      <c r="S4218"/>
      <c r="T4218"/>
      <c r="U4218"/>
      <c r="V4218"/>
      <c r="AB4218" s="108"/>
      <c r="AC4218" s="108"/>
    </row>
    <row r="4219" hidden="1" spans="1:29">
      <c r="A4219"/>
      <c r="B4219"/>
      <c r="C4219"/>
      <c r="D4219"/>
      <c r="E4219"/>
      <c r="F4219"/>
      <c r="G4219"/>
      <c r="H4219"/>
      <c r="I4219"/>
      <c r="J4219"/>
      <c r="K4219"/>
      <c r="L4219"/>
      <c r="M4219"/>
      <c r="N4219"/>
      <c r="O4219"/>
      <c r="P4219"/>
      <c r="Q4219"/>
      <c r="R4219"/>
      <c r="S4219"/>
      <c r="T4219"/>
      <c r="U4219"/>
      <c r="V4219"/>
      <c r="AB4219" s="108"/>
      <c r="AC4219" s="108"/>
    </row>
    <row r="4220" hidden="1" spans="1:29">
      <c r="A4220"/>
      <c r="B4220"/>
      <c r="C4220"/>
      <c r="D4220"/>
      <c r="E4220"/>
      <c r="F4220"/>
      <c r="G4220"/>
      <c r="H4220"/>
      <c r="I4220"/>
      <c r="J4220"/>
      <c r="K4220"/>
      <c r="L4220"/>
      <c r="M4220"/>
      <c r="N4220"/>
      <c r="O4220"/>
      <c r="P4220"/>
      <c r="Q4220"/>
      <c r="R4220"/>
      <c r="S4220"/>
      <c r="T4220"/>
      <c r="U4220"/>
      <c r="V4220"/>
      <c r="AB4220" s="108"/>
      <c r="AC4220" s="108"/>
    </row>
    <row r="4221" hidden="1" spans="1:29">
      <c r="A4221"/>
      <c r="B4221"/>
      <c r="C4221"/>
      <c r="D4221"/>
      <c r="E4221"/>
      <c r="F4221"/>
      <c r="G4221"/>
      <c r="H4221"/>
      <c r="I4221"/>
      <c r="J4221"/>
      <c r="K4221"/>
      <c r="L4221"/>
      <c r="M4221"/>
      <c r="N4221"/>
      <c r="O4221"/>
      <c r="P4221"/>
      <c r="Q4221"/>
      <c r="R4221"/>
      <c r="S4221"/>
      <c r="T4221"/>
      <c r="U4221"/>
      <c r="V4221"/>
      <c r="AB4221" s="108"/>
      <c r="AC4221" s="108"/>
    </row>
    <row r="4222" hidden="1" spans="1:29">
      <c r="A4222"/>
      <c r="B4222"/>
      <c r="C4222"/>
      <c r="D4222"/>
      <c r="E4222"/>
      <c r="F4222"/>
      <c r="G4222"/>
      <c r="H4222"/>
      <c r="I4222"/>
      <c r="J4222"/>
      <c r="K4222"/>
      <c r="L4222"/>
      <c r="M4222"/>
      <c r="N4222"/>
      <c r="O4222"/>
      <c r="P4222"/>
      <c r="Q4222"/>
      <c r="R4222"/>
      <c r="S4222"/>
      <c r="T4222"/>
      <c r="U4222"/>
      <c r="V4222"/>
      <c r="AB4222" s="108"/>
      <c r="AC4222" s="108"/>
    </row>
    <row r="4223" hidden="1" spans="1:29">
      <c r="A4223"/>
      <c r="B4223"/>
      <c r="C4223"/>
      <c r="D4223"/>
      <c r="E4223"/>
      <c r="F4223"/>
      <c r="G4223"/>
      <c r="H4223"/>
      <c r="I4223"/>
      <c r="J4223"/>
      <c r="K4223"/>
      <c r="L4223"/>
      <c r="M4223"/>
      <c r="N4223"/>
      <c r="O4223"/>
      <c r="P4223"/>
      <c r="Q4223"/>
      <c r="R4223"/>
      <c r="S4223"/>
      <c r="T4223"/>
      <c r="U4223"/>
      <c r="V4223"/>
      <c r="AB4223" s="108"/>
      <c r="AC4223" s="108"/>
    </row>
    <row r="4224" hidden="1" spans="1:29">
      <c r="A4224"/>
      <c r="B4224"/>
      <c r="C4224"/>
      <c r="D4224"/>
      <c r="E4224"/>
      <c r="F4224"/>
      <c r="G4224"/>
      <c r="H4224"/>
      <c r="I4224"/>
      <c r="J4224"/>
      <c r="K4224"/>
      <c r="L4224"/>
      <c r="M4224"/>
      <c r="N4224"/>
      <c r="O4224"/>
      <c r="P4224"/>
      <c r="Q4224"/>
      <c r="R4224"/>
      <c r="S4224"/>
      <c r="T4224"/>
      <c r="U4224"/>
      <c r="V4224"/>
      <c r="AB4224" s="108"/>
      <c r="AC4224" s="108"/>
    </row>
    <row r="4225" hidden="1" spans="1:29">
      <c r="A4225"/>
      <c r="B4225"/>
      <c r="C4225"/>
      <c r="D4225"/>
      <c r="E4225"/>
      <c r="F4225"/>
      <c r="G4225"/>
      <c r="H4225"/>
      <c r="I4225"/>
      <c r="J4225"/>
      <c r="K4225"/>
      <c r="L4225"/>
      <c r="M4225"/>
      <c r="N4225"/>
      <c r="O4225"/>
      <c r="P4225"/>
      <c r="Q4225"/>
      <c r="R4225"/>
      <c r="S4225"/>
      <c r="T4225"/>
      <c r="U4225"/>
      <c r="V4225"/>
      <c r="AB4225" s="108"/>
      <c r="AC4225" s="108"/>
    </row>
    <row r="4226" hidden="1" spans="1:29">
      <c r="A4226"/>
      <c r="B4226"/>
      <c r="C4226"/>
      <c r="D4226"/>
      <c r="E4226"/>
      <c r="F4226"/>
      <c r="G4226"/>
      <c r="H4226"/>
      <c r="I4226"/>
      <c r="J4226"/>
      <c r="K4226"/>
      <c r="L4226"/>
      <c r="M4226"/>
      <c r="N4226"/>
      <c r="O4226"/>
      <c r="P4226"/>
      <c r="Q4226"/>
      <c r="R4226"/>
      <c r="S4226"/>
      <c r="T4226"/>
      <c r="U4226"/>
      <c r="V4226"/>
      <c r="AB4226" s="108"/>
      <c r="AC4226" s="108"/>
    </row>
    <row r="4227" hidden="1" spans="1:29">
      <c r="A4227"/>
      <c r="B4227"/>
      <c r="C4227"/>
      <c r="D4227"/>
      <c r="E4227"/>
      <c r="F4227"/>
      <c r="G4227"/>
      <c r="H4227"/>
      <c r="I4227"/>
      <c r="J4227"/>
      <c r="K4227"/>
      <c r="L4227"/>
      <c r="M4227"/>
      <c r="N4227"/>
      <c r="O4227"/>
      <c r="P4227"/>
      <c r="Q4227"/>
      <c r="R4227"/>
      <c r="S4227"/>
      <c r="T4227"/>
      <c r="U4227"/>
      <c r="V4227"/>
      <c r="AB4227" s="108"/>
      <c r="AC4227" s="108"/>
    </row>
    <row r="4228" hidden="1" spans="1:29">
      <c r="A4228"/>
      <c r="B4228"/>
      <c r="C4228"/>
      <c r="D4228"/>
      <c r="E4228"/>
      <c r="F4228"/>
      <c r="G4228"/>
      <c r="H4228"/>
      <c r="I4228"/>
      <c r="J4228"/>
      <c r="K4228"/>
      <c r="L4228"/>
      <c r="M4228"/>
      <c r="N4228"/>
      <c r="O4228"/>
      <c r="P4228"/>
      <c r="Q4228"/>
      <c r="R4228"/>
      <c r="S4228"/>
      <c r="T4228"/>
      <c r="U4228"/>
      <c r="V4228"/>
      <c r="AB4228" s="108"/>
      <c r="AC4228" s="108"/>
    </row>
    <row r="4229" hidden="1" spans="1:29">
      <c r="A4229"/>
      <c r="B4229"/>
      <c r="C4229"/>
      <c r="D4229"/>
      <c r="E4229"/>
      <c r="F4229"/>
      <c r="G4229"/>
      <c r="H4229"/>
      <c r="I4229"/>
      <c r="J4229"/>
      <c r="K4229"/>
      <c r="L4229"/>
      <c r="M4229"/>
      <c r="N4229"/>
      <c r="O4229"/>
      <c r="P4229"/>
      <c r="Q4229"/>
      <c r="R4229"/>
      <c r="S4229"/>
      <c r="T4229"/>
      <c r="U4229"/>
      <c r="V4229"/>
      <c r="AB4229" s="108"/>
      <c r="AC4229" s="108"/>
    </row>
    <row r="4230" hidden="1" spans="1:29">
      <c r="A4230"/>
      <c r="B4230"/>
      <c r="C4230"/>
      <c r="D4230"/>
      <c r="E4230"/>
      <c r="F4230"/>
      <c r="G4230"/>
      <c r="H4230"/>
      <c r="I4230"/>
      <c r="J4230"/>
      <c r="K4230"/>
      <c r="L4230"/>
      <c r="M4230"/>
      <c r="N4230"/>
      <c r="O4230"/>
      <c r="P4230"/>
      <c r="Q4230"/>
      <c r="R4230"/>
      <c r="S4230"/>
      <c r="T4230"/>
      <c r="U4230"/>
      <c r="V4230"/>
      <c r="AB4230" s="108"/>
      <c r="AC4230" s="108"/>
    </row>
    <row r="4231" hidden="1" spans="1:29">
      <c r="A4231"/>
      <c r="B4231"/>
      <c r="C4231"/>
      <c r="D4231"/>
      <c r="E4231"/>
      <c r="F4231"/>
      <c r="G4231"/>
      <c r="H4231"/>
      <c r="I4231"/>
      <c r="J4231"/>
      <c r="K4231"/>
      <c r="L4231"/>
      <c r="M4231"/>
      <c r="N4231"/>
      <c r="O4231"/>
      <c r="P4231"/>
      <c r="Q4231"/>
      <c r="R4231"/>
      <c r="S4231"/>
      <c r="T4231"/>
      <c r="U4231"/>
      <c r="V4231"/>
      <c r="AB4231" s="108"/>
      <c r="AC4231" s="108"/>
    </row>
    <row r="4232" hidden="1" spans="1:29">
      <c r="A4232"/>
      <c r="B4232"/>
      <c r="C4232"/>
      <c r="D4232"/>
      <c r="E4232"/>
      <c r="F4232"/>
      <c r="G4232"/>
      <c r="H4232"/>
      <c r="I4232"/>
      <c r="J4232"/>
      <c r="K4232"/>
      <c r="L4232"/>
      <c r="M4232"/>
      <c r="N4232"/>
      <c r="O4232"/>
      <c r="P4232"/>
      <c r="Q4232"/>
      <c r="R4232"/>
      <c r="S4232"/>
      <c r="T4232"/>
      <c r="U4232"/>
      <c r="V4232"/>
      <c r="AB4232" s="108"/>
      <c r="AC4232" s="108"/>
    </row>
    <row r="4233" hidden="1" spans="1:29">
      <c r="A4233"/>
      <c r="B4233"/>
      <c r="C4233"/>
      <c r="D4233"/>
      <c r="E4233"/>
      <c r="F4233"/>
      <c r="G4233"/>
      <c r="H4233"/>
      <c r="I4233"/>
      <c r="J4233"/>
      <c r="K4233"/>
      <c r="L4233"/>
      <c r="M4233"/>
      <c r="N4233"/>
      <c r="O4233"/>
      <c r="P4233"/>
      <c r="Q4233"/>
      <c r="R4233"/>
      <c r="S4233"/>
      <c r="T4233"/>
      <c r="U4233"/>
      <c r="V4233"/>
      <c r="AB4233" s="108"/>
      <c r="AC4233" s="108"/>
    </row>
    <row r="4234" hidden="1" spans="1:29">
      <c r="A4234"/>
      <c r="B4234"/>
      <c r="C4234"/>
      <c r="D4234"/>
      <c r="E4234"/>
      <c r="F4234"/>
      <c r="G4234"/>
      <c r="H4234"/>
      <c r="I4234"/>
      <c r="J4234"/>
      <c r="K4234"/>
      <c r="L4234"/>
      <c r="M4234"/>
      <c r="N4234"/>
      <c r="O4234"/>
      <c r="P4234"/>
      <c r="Q4234"/>
      <c r="R4234"/>
      <c r="S4234"/>
      <c r="T4234"/>
      <c r="U4234"/>
      <c r="V4234"/>
      <c r="AB4234" s="108"/>
      <c r="AC4234" s="108"/>
    </row>
    <row r="4235" hidden="1" spans="1:29">
      <c r="A4235"/>
      <c r="B4235"/>
      <c r="C4235"/>
      <c r="D4235"/>
      <c r="E4235"/>
      <c r="F4235"/>
      <c r="G4235"/>
      <c r="H4235"/>
      <c r="I4235"/>
      <c r="J4235"/>
      <c r="K4235"/>
      <c r="L4235"/>
      <c r="M4235"/>
      <c r="N4235"/>
      <c r="O4235"/>
      <c r="P4235"/>
      <c r="Q4235"/>
      <c r="R4235"/>
      <c r="S4235"/>
      <c r="T4235"/>
      <c r="U4235"/>
      <c r="V4235"/>
      <c r="AB4235" s="108"/>
      <c r="AC4235" s="108"/>
    </row>
    <row r="4236" hidden="1" spans="1:29">
      <c r="A4236"/>
      <c r="B4236"/>
      <c r="C4236"/>
      <c r="D4236"/>
      <c r="E4236"/>
      <c r="F4236"/>
      <c r="G4236"/>
      <c r="H4236"/>
      <c r="I4236"/>
      <c r="J4236"/>
      <c r="K4236"/>
      <c r="L4236"/>
      <c r="M4236"/>
      <c r="N4236"/>
      <c r="O4236"/>
      <c r="P4236"/>
      <c r="Q4236"/>
      <c r="R4236"/>
      <c r="S4236"/>
      <c r="T4236"/>
      <c r="U4236"/>
      <c r="V4236"/>
      <c r="AB4236" s="108"/>
      <c r="AC4236" s="108"/>
    </row>
    <row r="4237" hidden="1" spans="1:29">
      <c r="A4237"/>
      <c r="B4237"/>
      <c r="C4237"/>
      <c r="D4237"/>
      <c r="E4237"/>
      <c r="F4237"/>
      <c r="G4237"/>
      <c r="H4237"/>
      <c r="I4237"/>
      <c r="J4237"/>
      <c r="K4237"/>
      <c r="L4237"/>
      <c r="M4237"/>
      <c r="N4237"/>
      <c r="O4237"/>
      <c r="P4237"/>
      <c r="Q4237"/>
      <c r="R4237"/>
      <c r="S4237"/>
      <c r="T4237"/>
      <c r="U4237"/>
      <c r="V4237"/>
      <c r="AB4237" s="108"/>
      <c r="AC4237" s="108"/>
    </row>
    <row r="4238" hidden="1" spans="1:29">
      <c r="A4238"/>
      <c r="B4238"/>
      <c r="C4238"/>
      <c r="D4238"/>
      <c r="E4238"/>
      <c r="F4238"/>
      <c r="G4238"/>
      <c r="H4238"/>
      <c r="I4238"/>
      <c r="J4238"/>
      <c r="K4238"/>
      <c r="L4238"/>
      <c r="M4238"/>
      <c r="N4238"/>
      <c r="O4238"/>
      <c r="P4238"/>
      <c r="Q4238"/>
      <c r="R4238"/>
      <c r="S4238"/>
      <c r="T4238"/>
      <c r="U4238"/>
      <c r="V4238"/>
      <c r="AB4238" s="108"/>
      <c r="AC4238" s="108"/>
    </row>
    <row r="4239" hidden="1" spans="1:29">
      <c r="A4239"/>
      <c r="B4239"/>
      <c r="C4239"/>
      <c r="D4239"/>
      <c r="E4239"/>
      <c r="F4239"/>
      <c r="G4239"/>
      <c r="H4239"/>
      <c r="I4239"/>
      <c r="J4239"/>
      <c r="K4239"/>
      <c r="L4239"/>
      <c r="M4239"/>
      <c r="N4239"/>
      <c r="O4239"/>
      <c r="P4239"/>
      <c r="Q4239"/>
      <c r="R4239"/>
      <c r="S4239"/>
      <c r="T4239"/>
      <c r="U4239"/>
      <c r="V4239"/>
      <c r="AB4239" s="108"/>
      <c r="AC4239" s="108"/>
    </row>
    <row r="4240" hidden="1" spans="1:29">
      <c r="A4240"/>
      <c r="B4240"/>
      <c r="C4240"/>
      <c r="D4240"/>
      <c r="E4240"/>
      <c r="F4240"/>
      <c r="G4240"/>
      <c r="H4240"/>
      <c r="I4240"/>
      <c r="J4240"/>
      <c r="K4240"/>
      <c r="L4240"/>
      <c r="M4240"/>
      <c r="N4240"/>
      <c r="O4240"/>
      <c r="P4240"/>
      <c r="Q4240"/>
      <c r="R4240"/>
      <c r="S4240"/>
      <c r="T4240"/>
      <c r="U4240"/>
      <c r="V4240"/>
      <c r="AB4240" s="108"/>
      <c r="AC4240" s="108"/>
    </row>
    <row r="4241" hidden="1" spans="1:29">
      <c r="A4241"/>
      <c r="B4241"/>
      <c r="C4241"/>
      <c r="D4241"/>
      <c r="E4241"/>
      <c r="F4241"/>
      <c r="G4241"/>
      <c r="H4241"/>
      <c r="I4241"/>
      <c r="J4241"/>
      <c r="K4241"/>
      <c r="L4241"/>
      <c r="M4241"/>
      <c r="N4241"/>
      <c r="O4241"/>
      <c r="P4241"/>
      <c r="Q4241"/>
      <c r="R4241"/>
      <c r="S4241"/>
      <c r="T4241"/>
      <c r="U4241"/>
      <c r="V4241"/>
      <c r="AB4241" s="108"/>
      <c r="AC4241" s="108"/>
    </row>
    <row r="4242" hidden="1" spans="1:29">
      <c r="A4242"/>
      <c r="B4242"/>
      <c r="C4242"/>
      <c r="D4242"/>
      <c r="E4242"/>
      <c r="F4242"/>
      <c r="G4242"/>
      <c r="H4242"/>
      <c r="I4242"/>
      <c r="J4242"/>
      <c r="K4242"/>
      <c r="L4242"/>
      <c r="M4242"/>
      <c r="N4242"/>
      <c r="O4242"/>
      <c r="P4242"/>
      <c r="Q4242"/>
      <c r="R4242"/>
      <c r="S4242"/>
      <c r="T4242"/>
      <c r="U4242"/>
      <c r="V4242"/>
      <c r="AB4242" s="108"/>
      <c r="AC4242" s="108"/>
    </row>
    <row r="4243" hidden="1" spans="1:29">
      <c r="A4243"/>
      <c r="B4243"/>
      <c r="C4243"/>
      <c r="D4243"/>
      <c r="E4243"/>
      <c r="F4243"/>
      <c r="G4243"/>
      <c r="H4243"/>
      <c r="I4243"/>
      <c r="J4243"/>
      <c r="K4243"/>
      <c r="L4243"/>
      <c r="M4243"/>
      <c r="N4243"/>
      <c r="O4243"/>
      <c r="P4243"/>
      <c r="Q4243"/>
      <c r="R4243"/>
      <c r="S4243"/>
      <c r="T4243"/>
      <c r="U4243"/>
      <c r="V4243"/>
      <c r="AB4243" s="108"/>
      <c r="AC4243" s="108"/>
    </row>
    <row r="4244" hidden="1" spans="1:29">
      <c r="A4244"/>
      <c r="B4244"/>
      <c r="C4244"/>
      <c r="D4244"/>
      <c r="E4244"/>
      <c r="F4244"/>
      <c r="G4244"/>
      <c r="H4244"/>
      <c r="I4244"/>
      <c r="J4244"/>
      <c r="K4244"/>
      <c r="L4244"/>
      <c r="M4244"/>
      <c r="N4244"/>
      <c r="O4244"/>
      <c r="P4244"/>
      <c r="Q4244"/>
      <c r="R4244"/>
      <c r="S4244"/>
      <c r="T4244"/>
      <c r="U4244"/>
      <c r="V4244"/>
      <c r="AB4244" s="108"/>
      <c r="AC4244" s="108"/>
    </row>
    <row r="4245" hidden="1" spans="1:29">
      <c r="A4245"/>
      <c r="B4245"/>
      <c r="C4245"/>
      <c r="D4245"/>
      <c r="E4245"/>
      <c r="F4245"/>
      <c r="G4245"/>
      <c r="H4245"/>
      <c r="I4245"/>
      <c r="J4245"/>
      <c r="K4245"/>
      <c r="L4245"/>
      <c r="M4245"/>
      <c r="N4245"/>
      <c r="O4245"/>
      <c r="P4245"/>
      <c r="Q4245"/>
      <c r="R4245"/>
      <c r="S4245"/>
      <c r="T4245"/>
      <c r="U4245"/>
      <c r="V4245"/>
      <c r="AB4245" s="108"/>
      <c r="AC4245" s="108"/>
    </row>
    <row r="4246" hidden="1" spans="1:29">
      <c r="A4246"/>
      <c r="B4246"/>
      <c r="C4246"/>
      <c r="D4246"/>
      <c r="E4246"/>
      <c r="F4246"/>
      <c r="G4246"/>
      <c r="H4246"/>
      <c r="I4246"/>
      <c r="J4246"/>
      <c r="K4246"/>
      <c r="L4246"/>
      <c r="M4246"/>
      <c r="N4246"/>
      <c r="O4246"/>
      <c r="P4246"/>
      <c r="Q4246"/>
      <c r="R4246"/>
      <c r="S4246"/>
      <c r="T4246"/>
      <c r="U4246"/>
      <c r="V4246"/>
      <c r="AB4246" s="108"/>
      <c r="AC4246" s="108"/>
    </row>
    <row r="4247" hidden="1" spans="1:29">
      <c r="A4247"/>
      <c r="B4247"/>
      <c r="C4247"/>
      <c r="D4247"/>
      <c r="E4247"/>
      <c r="F4247"/>
      <c r="G4247"/>
      <c r="H4247"/>
      <c r="I4247"/>
      <c r="J4247"/>
      <c r="K4247"/>
      <c r="L4247"/>
      <c r="M4247"/>
      <c r="N4247"/>
      <c r="O4247"/>
      <c r="P4247"/>
      <c r="Q4247"/>
      <c r="R4247"/>
      <c r="S4247"/>
      <c r="T4247"/>
      <c r="U4247"/>
      <c r="V4247"/>
      <c r="AB4247" s="108"/>
      <c r="AC4247" s="108"/>
    </row>
    <row r="4248" hidden="1" spans="1:29">
      <c r="A4248"/>
      <c r="B4248"/>
      <c r="C4248"/>
      <c r="D4248"/>
      <c r="E4248"/>
      <c r="F4248"/>
      <c r="G4248"/>
      <c r="H4248"/>
      <c r="I4248"/>
      <c r="J4248"/>
      <c r="K4248"/>
      <c r="L4248"/>
      <c r="M4248"/>
      <c r="N4248"/>
      <c r="O4248"/>
      <c r="P4248"/>
      <c r="Q4248"/>
      <c r="R4248"/>
      <c r="S4248"/>
      <c r="T4248"/>
      <c r="U4248"/>
      <c r="V4248"/>
      <c r="AB4248" s="108"/>
      <c r="AC4248" s="108"/>
    </row>
    <row r="4249" hidden="1" spans="1:29">
      <c r="A4249"/>
      <c r="B4249"/>
      <c r="C4249"/>
      <c r="D4249"/>
      <c r="E4249"/>
      <c r="F4249"/>
      <c r="G4249"/>
      <c r="H4249"/>
      <c r="I4249"/>
      <c r="J4249"/>
      <c r="K4249"/>
      <c r="L4249"/>
      <c r="M4249"/>
      <c r="N4249"/>
      <c r="O4249"/>
      <c r="P4249"/>
      <c r="Q4249"/>
      <c r="R4249"/>
      <c r="S4249"/>
      <c r="T4249"/>
      <c r="U4249"/>
      <c r="V4249"/>
      <c r="AB4249" s="108"/>
      <c r="AC4249" s="108"/>
    </row>
    <row r="4250" hidden="1" spans="1:29">
      <c r="A4250"/>
      <c r="B4250"/>
      <c r="C4250"/>
      <c r="D4250"/>
      <c r="E4250"/>
      <c r="F4250"/>
      <c r="G4250"/>
      <c r="H4250"/>
      <c r="I4250"/>
      <c r="J4250"/>
      <c r="K4250"/>
      <c r="L4250"/>
      <c r="M4250"/>
      <c r="N4250"/>
      <c r="O4250"/>
      <c r="P4250"/>
      <c r="Q4250"/>
      <c r="R4250"/>
      <c r="S4250"/>
      <c r="T4250"/>
      <c r="U4250"/>
      <c r="V4250"/>
      <c r="AB4250" s="108"/>
      <c r="AC4250" s="108"/>
    </row>
    <row r="4251" hidden="1" spans="1:29">
      <c r="A4251"/>
      <c r="B4251"/>
      <c r="C4251"/>
      <c r="D4251"/>
      <c r="E4251"/>
      <c r="F4251"/>
      <c r="G4251"/>
      <c r="H4251"/>
      <c r="I4251"/>
      <c r="J4251"/>
      <c r="K4251"/>
      <c r="L4251"/>
      <c r="M4251"/>
      <c r="N4251"/>
      <c r="O4251"/>
      <c r="P4251"/>
      <c r="Q4251"/>
      <c r="R4251"/>
      <c r="S4251"/>
      <c r="T4251"/>
      <c r="U4251"/>
      <c r="V4251"/>
      <c r="AB4251" s="108"/>
      <c r="AC4251" s="108"/>
    </row>
    <row r="4252" hidden="1" spans="1:29">
      <c r="A4252"/>
      <c r="B4252"/>
      <c r="C4252"/>
      <c r="D4252"/>
      <c r="E4252"/>
      <c r="F4252"/>
      <c r="G4252"/>
      <c r="H4252"/>
      <c r="I4252"/>
      <c r="J4252"/>
      <c r="K4252"/>
      <c r="L4252"/>
      <c r="M4252"/>
      <c r="N4252"/>
      <c r="O4252"/>
      <c r="P4252"/>
      <c r="Q4252"/>
      <c r="R4252"/>
      <c r="S4252"/>
      <c r="T4252"/>
      <c r="U4252"/>
      <c r="V4252"/>
      <c r="AB4252" s="108"/>
      <c r="AC4252" s="108"/>
    </row>
    <row r="4253" hidden="1" spans="1:29">
      <c r="A4253"/>
      <c r="B4253"/>
      <c r="C4253"/>
      <c r="D4253"/>
      <c r="E4253"/>
      <c r="F4253"/>
      <c r="G4253"/>
      <c r="H4253"/>
      <c r="I4253"/>
      <c r="J4253"/>
      <c r="K4253"/>
      <c r="L4253"/>
      <c r="M4253"/>
      <c r="N4253"/>
      <c r="O4253"/>
      <c r="P4253"/>
      <c r="Q4253"/>
      <c r="R4253"/>
      <c r="S4253"/>
      <c r="T4253"/>
      <c r="U4253"/>
      <c r="V4253"/>
      <c r="AB4253" s="108"/>
      <c r="AC4253" s="108"/>
    </row>
    <row r="4254" hidden="1" spans="1:29">
      <c r="A4254"/>
      <c r="B4254"/>
      <c r="C4254"/>
      <c r="D4254"/>
      <c r="E4254"/>
      <c r="F4254"/>
      <c r="G4254"/>
      <c r="H4254"/>
      <c r="I4254"/>
      <c r="J4254"/>
      <c r="K4254"/>
      <c r="L4254"/>
      <c r="M4254"/>
      <c r="N4254"/>
      <c r="O4254"/>
      <c r="P4254"/>
      <c r="Q4254"/>
      <c r="R4254"/>
      <c r="S4254"/>
      <c r="T4254"/>
      <c r="U4254"/>
      <c r="V4254"/>
      <c r="AB4254" s="108"/>
      <c r="AC4254" s="108"/>
    </row>
    <row r="4255" hidden="1" spans="1:29">
      <c r="A4255"/>
      <c r="B4255"/>
      <c r="C4255"/>
      <c r="D4255"/>
      <c r="E4255"/>
      <c r="F4255"/>
      <c r="G4255"/>
      <c r="H4255"/>
      <c r="I4255"/>
      <c r="J4255"/>
      <c r="K4255"/>
      <c r="L4255"/>
      <c r="M4255"/>
      <c r="N4255"/>
      <c r="O4255"/>
      <c r="P4255"/>
      <c r="Q4255"/>
      <c r="R4255"/>
      <c r="S4255"/>
      <c r="T4255"/>
      <c r="U4255"/>
      <c r="V4255"/>
      <c r="AB4255" s="108"/>
      <c r="AC4255" s="108"/>
    </row>
    <row r="4256" hidden="1" spans="1:29">
      <c r="A4256"/>
      <c r="B4256"/>
      <c r="C4256"/>
      <c r="D4256"/>
      <c r="E4256"/>
      <c r="F4256"/>
      <c r="G4256"/>
      <c r="H4256"/>
      <c r="I4256"/>
      <c r="J4256"/>
      <c r="K4256"/>
      <c r="L4256"/>
      <c r="M4256"/>
      <c r="N4256"/>
      <c r="O4256"/>
      <c r="P4256"/>
      <c r="Q4256"/>
      <c r="R4256"/>
      <c r="S4256"/>
      <c r="T4256"/>
      <c r="U4256"/>
      <c r="V4256"/>
      <c r="AB4256" s="108"/>
      <c r="AC4256" s="108"/>
    </row>
    <row r="4257" hidden="1" spans="1:29">
      <c r="A4257"/>
      <c r="B4257"/>
      <c r="C4257"/>
      <c r="D4257"/>
      <c r="E4257"/>
      <c r="F4257"/>
      <c r="G4257"/>
      <c r="H4257"/>
      <c r="I4257"/>
      <c r="J4257"/>
      <c r="K4257"/>
      <c r="L4257"/>
      <c r="M4257"/>
      <c r="N4257"/>
      <c r="O4257"/>
      <c r="P4257"/>
      <c r="Q4257"/>
      <c r="R4257"/>
      <c r="S4257"/>
      <c r="T4257"/>
      <c r="U4257"/>
      <c r="V4257"/>
      <c r="AB4257" s="108"/>
      <c r="AC4257" s="108"/>
    </row>
    <row r="4258" hidden="1" spans="1:29">
      <c r="A4258"/>
      <c r="B4258"/>
      <c r="C4258"/>
      <c r="D4258"/>
      <c r="E4258"/>
      <c r="F4258"/>
      <c r="G4258"/>
      <c r="H4258"/>
      <c r="I4258"/>
      <c r="J4258"/>
      <c r="K4258"/>
      <c r="L4258"/>
      <c r="M4258"/>
      <c r="N4258"/>
      <c r="O4258"/>
      <c r="P4258"/>
      <c r="Q4258"/>
      <c r="R4258"/>
      <c r="S4258"/>
      <c r="T4258"/>
      <c r="U4258"/>
      <c r="V4258"/>
      <c r="AB4258" s="108"/>
      <c r="AC4258" s="108"/>
    </row>
    <row r="4259" hidden="1" spans="1:29">
      <c r="A4259"/>
      <c r="B4259"/>
      <c r="C4259"/>
      <c r="D4259"/>
      <c r="E4259"/>
      <c r="F4259"/>
      <c r="G4259"/>
      <c r="H4259"/>
      <c r="I4259"/>
      <c r="J4259"/>
      <c r="K4259"/>
      <c r="L4259"/>
      <c r="M4259"/>
      <c r="N4259"/>
      <c r="O4259"/>
      <c r="P4259"/>
      <c r="Q4259"/>
      <c r="R4259"/>
      <c r="S4259"/>
      <c r="T4259"/>
      <c r="U4259"/>
      <c r="V4259"/>
      <c r="AB4259" s="108"/>
      <c r="AC4259" s="108"/>
    </row>
    <row r="4260" hidden="1" spans="1:29">
      <c r="A4260"/>
      <c r="B4260"/>
      <c r="C4260"/>
      <c r="D4260"/>
      <c r="E4260"/>
      <c r="F4260"/>
      <c r="G4260"/>
      <c r="H4260"/>
      <c r="I4260"/>
      <c r="J4260"/>
      <c r="K4260"/>
      <c r="L4260"/>
      <c r="M4260"/>
      <c r="N4260"/>
      <c r="O4260"/>
      <c r="P4260"/>
      <c r="Q4260"/>
      <c r="R4260"/>
      <c r="S4260"/>
      <c r="T4260"/>
      <c r="U4260"/>
      <c r="V4260"/>
      <c r="AB4260" s="108"/>
      <c r="AC4260" s="108"/>
    </row>
    <row r="4261" hidden="1" spans="1:29">
      <c r="A4261"/>
      <c r="B4261"/>
      <c r="C4261"/>
      <c r="D4261"/>
      <c r="E4261"/>
      <c r="F4261"/>
      <c r="G4261"/>
      <c r="H4261"/>
      <c r="I4261"/>
      <c r="J4261"/>
      <c r="K4261"/>
      <c r="L4261"/>
      <c r="M4261"/>
      <c r="N4261"/>
      <c r="O4261"/>
      <c r="P4261"/>
      <c r="Q4261"/>
      <c r="R4261"/>
      <c r="S4261"/>
      <c r="T4261"/>
      <c r="U4261"/>
      <c r="V4261"/>
      <c r="AB4261" s="108"/>
      <c r="AC4261" s="108"/>
    </row>
    <row r="4262" hidden="1" spans="1:29">
      <c r="A4262"/>
      <c r="B4262"/>
      <c r="C4262"/>
      <c r="D4262"/>
      <c r="E4262"/>
      <c r="F4262"/>
      <c r="G4262"/>
      <c r="H4262"/>
      <c r="I4262"/>
      <c r="J4262"/>
      <c r="K4262"/>
      <c r="L4262"/>
      <c r="M4262"/>
      <c r="N4262"/>
      <c r="O4262"/>
      <c r="P4262"/>
      <c r="Q4262"/>
      <c r="R4262"/>
      <c r="S4262"/>
      <c r="T4262"/>
      <c r="U4262"/>
      <c r="V4262"/>
      <c r="AB4262" s="108"/>
      <c r="AC4262" s="108"/>
    </row>
    <row r="4263" hidden="1" spans="1:29">
      <c r="A4263"/>
      <c r="B4263"/>
      <c r="C4263"/>
      <c r="D4263"/>
      <c r="E4263"/>
      <c r="F4263"/>
      <c r="G4263"/>
      <c r="H4263"/>
      <c r="I4263"/>
      <c r="J4263"/>
      <c r="K4263"/>
      <c r="L4263"/>
      <c r="M4263"/>
      <c r="N4263"/>
      <c r="O4263"/>
      <c r="P4263"/>
      <c r="Q4263"/>
      <c r="R4263"/>
      <c r="S4263"/>
      <c r="T4263"/>
      <c r="U4263"/>
      <c r="V4263"/>
      <c r="AB4263" s="108"/>
      <c r="AC4263" s="108"/>
    </row>
    <row r="4264" hidden="1" spans="1:29">
      <c r="A4264"/>
      <c r="B4264"/>
      <c r="C4264"/>
      <c r="D4264"/>
      <c r="E4264"/>
      <c r="F4264"/>
      <c r="G4264"/>
      <c r="H4264"/>
      <c r="I4264"/>
      <c r="J4264"/>
      <c r="K4264"/>
      <c r="L4264"/>
      <c r="M4264"/>
      <c r="N4264"/>
      <c r="O4264"/>
      <c r="P4264"/>
      <c r="Q4264"/>
      <c r="R4264"/>
      <c r="S4264"/>
      <c r="T4264"/>
      <c r="U4264"/>
      <c r="V4264"/>
      <c r="AB4264" s="108"/>
      <c r="AC4264" s="108"/>
    </row>
    <row r="4265" hidden="1" spans="1:29">
      <c r="A4265"/>
      <c r="B4265"/>
      <c r="C4265"/>
      <c r="D4265"/>
      <c r="E4265"/>
      <c r="F4265"/>
      <c r="G4265"/>
      <c r="H4265"/>
      <c r="I4265"/>
      <c r="J4265"/>
      <c r="K4265"/>
      <c r="L4265"/>
      <c r="M4265"/>
      <c r="N4265"/>
      <c r="O4265"/>
      <c r="P4265"/>
      <c r="Q4265"/>
      <c r="R4265"/>
      <c r="S4265"/>
      <c r="T4265"/>
      <c r="U4265"/>
      <c r="V4265"/>
      <c r="AB4265" s="108"/>
      <c r="AC4265" s="108"/>
    </row>
    <row r="4266" hidden="1" spans="1:29">
      <c r="A4266"/>
      <c r="B4266"/>
      <c r="C4266"/>
      <c r="D4266"/>
      <c r="E4266"/>
      <c r="F4266"/>
      <c r="G4266"/>
      <c r="H4266"/>
      <c r="I4266"/>
      <c r="J4266"/>
      <c r="K4266"/>
      <c r="L4266"/>
      <c r="M4266"/>
      <c r="N4266"/>
      <c r="O4266"/>
      <c r="P4266"/>
      <c r="Q4266"/>
      <c r="R4266"/>
      <c r="S4266"/>
      <c r="T4266"/>
      <c r="U4266"/>
      <c r="V4266"/>
      <c r="AB4266" s="108"/>
      <c r="AC4266" s="108"/>
    </row>
    <row r="4267" hidden="1" spans="1:29">
      <c r="A4267"/>
      <c r="B4267"/>
      <c r="C4267"/>
      <c r="D4267"/>
      <c r="E4267"/>
      <c r="F4267"/>
      <c r="G4267"/>
      <c r="H4267"/>
      <c r="I4267"/>
      <c r="J4267"/>
      <c r="K4267"/>
      <c r="L4267"/>
      <c r="M4267"/>
      <c r="N4267"/>
      <c r="O4267"/>
      <c r="P4267"/>
      <c r="Q4267"/>
      <c r="R4267"/>
      <c r="S4267"/>
      <c r="T4267"/>
      <c r="U4267"/>
      <c r="V4267"/>
      <c r="AB4267" s="108"/>
      <c r="AC4267" s="108"/>
    </row>
    <row r="4268" hidden="1" spans="1:29">
      <c r="A4268"/>
      <c r="B4268"/>
      <c r="C4268"/>
      <c r="D4268"/>
      <c r="E4268"/>
      <c r="F4268"/>
      <c r="G4268"/>
      <c r="H4268"/>
      <c r="I4268"/>
      <c r="J4268"/>
      <c r="K4268"/>
      <c r="L4268"/>
      <c r="M4268"/>
      <c r="N4268"/>
      <c r="O4268"/>
      <c r="P4268"/>
      <c r="Q4268"/>
      <c r="R4268"/>
      <c r="S4268"/>
      <c r="T4268"/>
      <c r="U4268"/>
      <c r="V4268"/>
      <c r="AB4268" s="108"/>
      <c r="AC4268" s="108"/>
    </row>
    <row r="4269" hidden="1" spans="1:29">
      <c r="A4269"/>
      <c r="B4269"/>
      <c r="C4269"/>
      <c r="D4269"/>
      <c r="E4269"/>
      <c r="F4269"/>
      <c r="G4269"/>
      <c r="H4269"/>
      <c r="I4269"/>
      <c r="J4269"/>
      <c r="K4269"/>
      <c r="L4269"/>
      <c r="M4269"/>
      <c r="N4269"/>
      <c r="O4269"/>
      <c r="P4269"/>
      <c r="Q4269"/>
      <c r="R4269"/>
      <c r="S4269"/>
      <c r="T4269"/>
      <c r="U4269"/>
      <c r="V4269"/>
      <c r="AB4269" s="108"/>
      <c r="AC4269" s="108"/>
    </row>
    <row r="4270" hidden="1" spans="1:29">
      <c r="A4270"/>
      <c r="B4270"/>
      <c r="C4270"/>
      <c r="D4270"/>
      <c r="E4270"/>
      <c r="F4270"/>
      <c r="G4270"/>
      <c r="H4270"/>
      <c r="I4270"/>
      <c r="J4270"/>
      <c r="K4270"/>
      <c r="L4270"/>
      <c r="M4270"/>
      <c r="N4270"/>
      <c r="O4270"/>
      <c r="P4270"/>
      <c r="Q4270"/>
      <c r="R4270"/>
      <c r="S4270"/>
      <c r="T4270"/>
      <c r="U4270"/>
      <c r="V4270"/>
      <c r="AB4270" s="108"/>
      <c r="AC4270" s="108"/>
    </row>
    <row r="4271" hidden="1" spans="1:29">
      <c r="A4271"/>
      <c r="B4271"/>
      <c r="C4271"/>
      <c r="D4271"/>
      <c r="E4271"/>
      <c r="F4271"/>
      <c r="G4271"/>
      <c r="H4271"/>
      <c r="I4271"/>
      <c r="J4271"/>
      <c r="K4271"/>
      <c r="L4271"/>
      <c r="M4271"/>
      <c r="N4271"/>
      <c r="O4271"/>
      <c r="P4271"/>
      <c r="Q4271"/>
      <c r="R4271"/>
      <c r="S4271"/>
      <c r="T4271"/>
      <c r="U4271"/>
      <c r="V4271"/>
      <c r="AB4271" s="108"/>
      <c r="AC4271" s="108"/>
    </row>
    <row r="4272" hidden="1" spans="1:29">
      <c r="A4272"/>
      <c r="B4272"/>
      <c r="C4272"/>
      <c r="D4272"/>
      <c r="E4272"/>
      <c r="F4272"/>
      <c r="G4272"/>
      <c r="H4272"/>
      <c r="I4272"/>
      <c r="J4272"/>
      <c r="K4272"/>
      <c r="L4272"/>
      <c r="M4272"/>
      <c r="N4272"/>
      <c r="O4272"/>
      <c r="P4272"/>
      <c r="Q4272"/>
      <c r="R4272"/>
      <c r="S4272"/>
      <c r="T4272"/>
      <c r="U4272"/>
      <c r="V4272"/>
      <c r="AB4272" s="108"/>
      <c r="AC4272" s="108"/>
    </row>
    <row r="4273" hidden="1" spans="1:29">
      <c r="A4273"/>
      <c r="B4273"/>
      <c r="C4273"/>
      <c r="D4273"/>
      <c r="E4273"/>
      <c r="F4273"/>
      <c r="G4273"/>
      <c r="H4273"/>
      <c r="I4273"/>
      <c r="J4273"/>
      <c r="K4273"/>
      <c r="L4273"/>
      <c r="M4273"/>
      <c r="N4273"/>
      <c r="O4273"/>
      <c r="P4273"/>
      <c r="Q4273"/>
      <c r="R4273"/>
      <c r="S4273"/>
      <c r="T4273"/>
      <c r="U4273"/>
      <c r="V4273"/>
      <c r="AB4273" s="108"/>
      <c r="AC4273" s="108"/>
    </row>
    <row r="4274" hidden="1" spans="1:29">
      <c r="A4274"/>
      <c r="B4274"/>
      <c r="C4274"/>
      <c r="D4274"/>
      <c r="E4274"/>
      <c r="F4274"/>
      <c r="G4274"/>
      <c r="H4274"/>
      <c r="I4274"/>
      <c r="J4274"/>
      <c r="K4274"/>
      <c r="L4274"/>
      <c r="M4274"/>
      <c r="N4274"/>
      <c r="O4274"/>
      <c r="P4274"/>
      <c r="Q4274"/>
      <c r="R4274"/>
      <c r="S4274"/>
      <c r="T4274"/>
      <c r="U4274"/>
      <c r="V4274"/>
      <c r="AB4274" s="108"/>
      <c r="AC4274" s="108"/>
    </row>
    <row r="4275" hidden="1" spans="1:29">
      <c r="A4275"/>
      <c r="B4275"/>
      <c r="C4275"/>
      <c r="D4275"/>
      <c r="E4275"/>
      <c r="F4275"/>
      <c r="G4275"/>
      <c r="H4275"/>
      <c r="I4275"/>
      <c r="J4275"/>
      <c r="K4275"/>
      <c r="L4275"/>
      <c r="M4275"/>
      <c r="N4275"/>
      <c r="O4275"/>
      <c r="P4275"/>
      <c r="Q4275"/>
      <c r="R4275"/>
      <c r="S4275"/>
      <c r="T4275"/>
      <c r="U4275"/>
      <c r="V4275"/>
      <c r="AB4275" s="108"/>
      <c r="AC4275" s="108"/>
    </row>
    <row r="4276" hidden="1" spans="1:29">
      <c r="A4276"/>
      <c r="B4276"/>
      <c r="C4276"/>
      <c r="D4276"/>
      <c r="E4276"/>
      <c r="F4276"/>
      <c r="G4276"/>
      <c r="H4276"/>
      <c r="I4276"/>
      <c r="J4276"/>
      <c r="K4276"/>
      <c r="L4276"/>
      <c r="M4276"/>
      <c r="N4276"/>
      <c r="O4276"/>
      <c r="P4276"/>
      <c r="Q4276"/>
      <c r="R4276"/>
      <c r="S4276"/>
      <c r="T4276"/>
      <c r="U4276"/>
      <c r="V4276"/>
      <c r="AB4276" s="108"/>
      <c r="AC4276" s="108"/>
    </row>
    <row r="4277" hidden="1" spans="1:29">
      <c r="A4277"/>
      <c r="B4277"/>
      <c r="C4277"/>
      <c r="D4277"/>
      <c r="E4277"/>
      <c r="F4277"/>
      <c r="G4277"/>
      <c r="H4277"/>
      <c r="I4277"/>
      <c r="J4277"/>
      <c r="K4277"/>
      <c r="L4277"/>
      <c r="M4277"/>
      <c r="N4277"/>
      <c r="O4277"/>
      <c r="P4277"/>
      <c r="Q4277"/>
      <c r="R4277"/>
      <c r="S4277"/>
      <c r="T4277"/>
      <c r="U4277"/>
      <c r="V4277"/>
      <c r="AB4277" s="108"/>
      <c r="AC4277" s="108"/>
    </row>
    <row r="4278" hidden="1" spans="1:29">
      <c r="A4278"/>
      <c r="B4278"/>
      <c r="C4278"/>
      <c r="D4278"/>
      <c r="E4278"/>
      <c r="F4278"/>
      <c r="G4278"/>
      <c r="H4278"/>
      <c r="I4278"/>
      <c r="J4278"/>
      <c r="K4278"/>
      <c r="L4278"/>
      <c r="M4278"/>
      <c r="N4278"/>
      <c r="O4278"/>
      <c r="P4278"/>
      <c r="Q4278"/>
      <c r="R4278"/>
      <c r="S4278"/>
      <c r="T4278"/>
      <c r="U4278"/>
      <c r="V4278"/>
      <c r="AB4278" s="108"/>
      <c r="AC4278" s="108"/>
    </row>
    <row r="4279" hidden="1" spans="1:29">
      <c r="A4279"/>
      <c r="B4279"/>
      <c r="C4279"/>
      <c r="D4279"/>
      <c r="E4279"/>
      <c r="F4279"/>
      <c r="G4279"/>
      <c r="H4279"/>
      <c r="I4279"/>
      <c r="J4279"/>
      <c r="K4279"/>
      <c r="L4279"/>
      <c r="M4279"/>
      <c r="N4279"/>
      <c r="O4279"/>
      <c r="P4279"/>
      <c r="Q4279"/>
      <c r="R4279"/>
      <c r="S4279"/>
      <c r="T4279"/>
      <c r="U4279"/>
      <c r="V4279"/>
      <c r="AB4279" s="108"/>
      <c r="AC4279" s="108"/>
    </row>
    <row r="4280" hidden="1" spans="1:29">
      <c r="A4280"/>
      <c r="B4280"/>
      <c r="C4280"/>
      <c r="D4280"/>
      <c r="E4280"/>
      <c r="F4280"/>
      <c r="G4280"/>
      <c r="H4280"/>
      <c r="I4280"/>
      <c r="J4280"/>
      <c r="K4280"/>
      <c r="L4280"/>
      <c r="M4280"/>
      <c r="N4280"/>
      <c r="O4280"/>
      <c r="P4280"/>
      <c r="Q4280"/>
      <c r="R4280"/>
      <c r="S4280"/>
      <c r="T4280"/>
      <c r="U4280"/>
      <c r="V4280"/>
      <c r="AB4280" s="108"/>
      <c r="AC4280" s="108"/>
    </row>
    <row r="4281" hidden="1" spans="1:29">
      <c r="A4281"/>
      <c r="B4281"/>
      <c r="C4281"/>
      <c r="D4281"/>
      <c r="E4281"/>
      <c r="F4281"/>
      <c r="G4281"/>
      <c r="H4281"/>
      <c r="I4281"/>
      <c r="J4281"/>
      <c r="K4281"/>
      <c r="L4281"/>
      <c r="M4281"/>
      <c r="N4281"/>
      <c r="O4281"/>
      <c r="P4281"/>
      <c r="Q4281"/>
      <c r="R4281"/>
      <c r="S4281"/>
      <c r="T4281"/>
      <c r="U4281"/>
      <c r="V4281"/>
      <c r="AB4281" s="108"/>
      <c r="AC4281" s="108"/>
    </row>
    <row r="4282" hidden="1" spans="1:29">
      <c r="A4282"/>
      <c r="B4282"/>
      <c r="C4282"/>
      <c r="D4282"/>
      <c r="E4282"/>
      <c r="F4282"/>
      <c r="G4282"/>
      <c r="H4282"/>
      <c r="I4282"/>
      <c r="J4282"/>
      <c r="K4282"/>
      <c r="L4282"/>
      <c r="M4282"/>
      <c r="N4282"/>
      <c r="O4282"/>
      <c r="P4282"/>
      <c r="Q4282"/>
      <c r="R4282"/>
      <c r="S4282"/>
      <c r="T4282"/>
      <c r="U4282"/>
      <c r="V4282"/>
      <c r="AB4282" s="108"/>
      <c r="AC4282" s="108"/>
    </row>
    <row r="4283" hidden="1" spans="1:29">
      <c r="A4283"/>
      <c r="B4283"/>
      <c r="C4283"/>
      <c r="D4283"/>
      <c r="E4283"/>
      <c r="F4283"/>
      <c r="G4283"/>
      <c r="H4283"/>
      <c r="I4283"/>
      <c r="J4283"/>
      <c r="K4283"/>
      <c r="L4283"/>
      <c r="M4283"/>
      <c r="N4283"/>
      <c r="O4283"/>
      <c r="P4283"/>
      <c r="Q4283"/>
      <c r="R4283"/>
      <c r="S4283"/>
      <c r="T4283"/>
      <c r="U4283"/>
      <c r="V4283"/>
      <c r="AB4283" s="108"/>
      <c r="AC4283" s="108"/>
    </row>
    <row r="4284" hidden="1" spans="1:29">
      <c r="A4284"/>
      <c r="B4284"/>
      <c r="C4284"/>
      <c r="D4284"/>
      <c r="E4284"/>
      <c r="F4284"/>
      <c r="G4284"/>
      <c r="H4284"/>
      <c r="I4284"/>
      <c r="J4284"/>
      <c r="K4284"/>
      <c r="L4284"/>
      <c r="M4284"/>
      <c r="N4284"/>
      <c r="O4284"/>
      <c r="P4284"/>
      <c r="Q4284"/>
      <c r="R4284"/>
      <c r="S4284"/>
      <c r="T4284"/>
      <c r="U4284"/>
      <c r="V4284"/>
      <c r="AB4284" s="108"/>
      <c r="AC4284" s="108"/>
    </row>
    <row r="4285" hidden="1" spans="1:29">
      <c r="A4285"/>
      <c r="B4285"/>
      <c r="C4285"/>
      <c r="D4285"/>
      <c r="E4285"/>
      <c r="F4285"/>
      <c r="G4285"/>
      <c r="H4285"/>
      <c r="I4285"/>
      <c r="J4285"/>
      <c r="K4285"/>
      <c r="L4285"/>
      <c r="M4285"/>
      <c r="N4285"/>
      <c r="O4285"/>
      <c r="P4285"/>
      <c r="Q4285"/>
      <c r="R4285"/>
      <c r="S4285"/>
      <c r="T4285"/>
      <c r="U4285"/>
      <c r="V4285"/>
      <c r="AB4285" s="108"/>
      <c r="AC4285" s="108"/>
    </row>
    <row r="4286" hidden="1" spans="1:29">
      <c r="A4286"/>
      <c r="B4286"/>
      <c r="C4286"/>
      <c r="D4286"/>
      <c r="E4286"/>
      <c r="F4286"/>
      <c r="G4286"/>
      <c r="H4286"/>
      <c r="I4286"/>
      <c r="J4286"/>
      <c r="K4286"/>
      <c r="L4286"/>
      <c r="M4286"/>
      <c r="N4286"/>
      <c r="O4286"/>
      <c r="P4286"/>
      <c r="Q4286"/>
      <c r="R4286"/>
      <c r="S4286"/>
      <c r="T4286"/>
      <c r="U4286"/>
      <c r="V4286"/>
      <c r="AB4286" s="108"/>
      <c r="AC4286" s="108"/>
    </row>
    <row r="4287" hidden="1" spans="1:29">
      <c r="A4287"/>
      <c r="B4287"/>
      <c r="C4287"/>
      <c r="D4287"/>
      <c r="E4287"/>
      <c r="F4287"/>
      <c r="G4287"/>
      <c r="H4287"/>
      <c r="I4287"/>
      <c r="J4287"/>
      <c r="K4287"/>
      <c r="L4287"/>
      <c r="M4287"/>
      <c r="N4287"/>
      <c r="O4287"/>
      <c r="P4287"/>
      <c r="Q4287"/>
      <c r="R4287"/>
      <c r="S4287"/>
      <c r="T4287"/>
      <c r="U4287"/>
      <c r="V4287"/>
      <c r="AB4287" s="108"/>
      <c r="AC4287" s="108"/>
    </row>
    <row r="4288" hidden="1" spans="1:29">
      <c r="A4288"/>
      <c r="B4288"/>
      <c r="C4288"/>
      <c r="D4288"/>
      <c r="E4288"/>
      <c r="F4288"/>
      <c r="G4288"/>
      <c r="H4288"/>
      <c r="I4288"/>
      <c r="J4288"/>
      <c r="K4288"/>
      <c r="L4288"/>
      <c r="M4288"/>
      <c r="N4288"/>
      <c r="O4288"/>
      <c r="P4288"/>
      <c r="Q4288"/>
      <c r="R4288"/>
      <c r="S4288"/>
      <c r="T4288"/>
      <c r="U4288"/>
      <c r="V4288"/>
      <c r="AB4288" s="108"/>
      <c r="AC4288" s="108"/>
    </row>
    <row r="4289" hidden="1" spans="1:29">
      <c r="A4289"/>
      <c r="B4289"/>
      <c r="C4289"/>
      <c r="D4289"/>
      <c r="E4289"/>
      <c r="F4289"/>
      <c r="G4289"/>
      <c r="H4289"/>
      <c r="I4289"/>
      <c r="J4289"/>
      <c r="K4289"/>
      <c r="L4289"/>
      <c r="M4289"/>
      <c r="N4289"/>
      <c r="O4289"/>
      <c r="P4289"/>
      <c r="Q4289"/>
      <c r="R4289"/>
      <c r="S4289"/>
      <c r="T4289"/>
      <c r="U4289"/>
      <c r="V4289"/>
      <c r="AB4289" s="108"/>
      <c r="AC4289" s="108"/>
    </row>
    <row r="4290" hidden="1" spans="1:29">
      <c r="A4290"/>
      <c r="B4290"/>
      <c r="C4290"/>
      <c r="D4290"/>
      <c r="E4290"/>
      <c r="F4290"/>
      <c r="G4290"/>
      <c r="H4290"/>
      <c r="I4290"/>
      <c r="J4290"/>
      <c r="K4290"/>
      <c r="L4290"/>
      <c r="M4290"/>
      <c r="N4290"/>
      <c r="O4290"/>
      <c r="P4290"/>
      <c r="Q4290"/>
      <c r="R4290"/>
      <c r="S4290"/>
      <c r="T4290"/>
      <c r="U4290"/>
      <c r="V4290"/>
      <c r="AB4290" s="108"/>
      <c r="AC4290" s="108"/>
    </row>
    <row r="4291" hidden="1" spans="1:29">
      <c r="A4291"/>
      <c r="B4291"/>
      <c r="C4291"/>
      <c r="D4291"/>
      <c r="E4291"/>
      <c r="F4291"/>
      <c r="G4291"/>
      <c r="H4291"/>
      <c r="I4291"/>
      <c r="J4291"/>
      <c r="K4291"/>
      <c r="L4291"/>
      <c r="M4291"/>
      <c r="N4291"/>
      <c r="O4291"/>
      <c r="P4291"/>
      <c r="Q4291"/>
      <c r="R4291"/>
      <c r="S4291"/>
      <c r="T4291"/>
      <c r="U4291"/>
      <c r="V4291"/>
      <c r="AB4291" s="108"/>
      <c r="AC4291" s="108"/>
    </row>
    <row r="4292" hidden="1" spans="1:29">
      <c r="A4292"/>
      <c r="B4292"/>
      <c r="C4292"/>
      <c r="D4292"/>
      <c r="E4292"/>
      <c r="F4292"/>
      <c r="G4292"/>
      <c r="H4292"/>
      <c r="I4292"/>
      <c r="J4292"/>
      <c r="K4292"/>
      <c r="L4292"/>
      <c r="M4292"/>
      <c r="N4292"/>
      <c r="O4292"/>
      <c r="P4292"/>
      <c r="Q4292"/>
      <c r="R4292"/>
      <c r="S4292"/>
      <c r="T4292"/>
      <c r="U4292"/>
      <c r="V4292"/>
      <c r="AB4292" s="108"/>
      <c r="AC4292" s="108"/>
    </row>
    <row r="4293" hidden="1" spans="1:29">
      <c r="A4293"/>
      <c r="B4293"/>
      <c r="C4293"/>
      <c r="D4293"/>
      <c r="E4293"/>
      <c r="F4293"/>
      <c r="G4293"/>
      <c r="H4293"/>
      <c r="I4293"/>
      <c r="J4293"/>
      <c r="K4293"/>
      <c r="L4293"/>
      <c r="M4293"/>
      <c r="N4293"/>
      <c r="O4293"/>
      <c r="P4293"/>
      <c r="Q4293"/>
      <c r="R4293"/>
      <c r="S4293"/>
      <c r="T4293"/>
      <c r="U4293"/>
      <c r="V4293"/>
      <c r="AB4293" s="108"/>
      <c r="AC4293" s="108"/>
    </row>
    <row r="4294" hidden="1" spans="1:29">
      <c r="A4294"/>
      <c r="B4294"/>
      <c r="C4294"/>
      <c r="D4294"/>
      <c r="E4294"/>
      <c r="F4294"/>
      <c r="G4294"/>
      <c r="H4294"/>
      <c r="I4294"/>
      <c r="J4294"/>
      <c r="K4294"/>
      <c r="L4294"/>
      <c r="M4294"/>
      <c r="N4294"/>
      <c r="O4294"/>
      <c r="P4294"/>
      <c r="Q4294"/>
      <c r="R4294"/>
      <c r="S4294"/>
      <c r="T4294"/>
      <c r="U4294"/>
      <c r="V4294"/>
      <c r="AB4294" s="108"/>
      <c r="AC4294" s="108"/>
    </row>
    <row r="4295" hidden="1" spans="1:29">
      <c r="A4295"/>
      <c r="B4295"/>
      <c r="C4295"/>
      <c r="D4295"/>
      <c r="E4295"/>
      <c r="F4295"/>
      <c r="G4295"/>
      <c r="H4295"/>
      <c r="I4295"/>
      <c r="J4295"/>
      <c r="K4295"/>
      <c r="L4295"/>
      <c r="M4295"/>
      <c r="N4295"/>
      <c r="O4295"/>
      <c r="P4295"/>
      <c r="Q4295"/>
      <c r="R4295"/>
      <c r="S4295"/>
      <c r="T4295"/>
      <c r="U4295"/>
      <c r="V4295"/>
      <c r="AB4295" s="108"/>
      <c r="AC4295" s="108"/>
    </row>
    <row r="4296" hidden="1" spans="1:29">
      <c r="A4296"/>
      <c r="B4296"/>
      <c r="C4296"/>
      <c r="D4296"/>
      <c r="E4296"/>
      <c r="F4296"/>
      <c r="G4296"/>
      <c r="H4296"/>
      <c r="I4296"/>
      <c r="J4296"/>
      <c r="K4296"/>
      <c r="L4296"/>
      <c r="M4296"/>
      <c r="N4296"/>
      <c r="O4296"/>
      <c r="P4296"/>
      <c r="Q4296"/>
      <c r="R4296"/>
      <c r="S4296"/>
      <c r="T4296"/>
      <c r="U4296"/>
      <c r="V4296"/>
      <c r="AB4296" s="108"/>
      <c r="AC4296" s="108"/>
    </row>
    <row r="4297" hidden="1" spans="1:29">
      <c r="A4297"/>
      <c r="B4297"/>
      <c r="C4297"/>
      <c r="D4297"/>
      <c r="E4297"/>
      <c r="F4297"/>
      <c r="G4297"/>
      <c r="H4297"/>
      <c r="I4297"/>
      <c r="J4297"/>
      <c r="K4297"/>
      <c r="L4297"/>
      <c r="M4297"/>
      <c r="N4297"/>
      <c r="O4297"/>
      <c r="P4297"/>
      <c r="Q4297"/>
      <c r="R4297"/>
      <c r="S4297"/>
      <c r="T4297"/>
      <c r="U4297"/>
      <c r="V4297"/>
      <c r="AB4297" s="108"/>
      <c r="AC4297" s="108"/>
    </row>
    <row r="4298" hidden="1" spans="1:29">
      <c r="A4298"/>
      <c r="B4298"/>
      <c r="C4298"/>
      <c r="D4298"/>
      <c r="E4298"/>
      <c r="F4298"/>
      <c r="G4298"/>
      <c r="H4298"/>
      <c r="I4298"/>
      <c r="J4298"/>
      <c r="K4298"/>
      <c r="L4298"/>
      <c r="M4298"/>
      <c r="N4298"/>
      <c r="O4298"/>
      <c r="P4298"/>
      <c r="Q4298"/>
      <c r="R4298"/>
      <c r="S4298"/>
      <c r="T4298"/>
      <c r="U4298"/>
      <c r="V4298"/>
      <c r="AB4298" s="108"/>
      <c r="AC4298" s="108"/>
    </row>
    <row r="4299" hidden="1" spans="1:29">
      <c r="A4299"/>
      <c r="B4299"/>
      <c r="C4299"/>
      <c r="D4299"/>
      <c r="E4299"/>
      <c r="F4299"/>
      <c r="G4299"/>
      <c r="H4299"/>
      <c r="I4299"/>
      <c r="J4299"/>
      <c r="K4299"/>
      <c r="L4299"/>
      <c r="M4299"/>
      <c r="N4299"/>
      <c r="O4299"/>
      <c r="P4299"/>
      <c r="Q4299"/>
      <c r="R4299"/>
      <c r="S4299"/>
      <c r="T4299"/>
      <c r="U4299"/>
      <c r="V4299"/>
      <c r="AB4299" s="108"/>
      <c r="AC4299" s="108"/>
    </row>
    <row r="4300" hidden="1" spans="1:29">
      <c r="A4300"/>
      <c r="B4300"/>
      <c r="C4300"/>
      <c r="D4300"/>
      <c r="E4300"/>
      <c r="F4300"/>
      <c r="G4300"/>
      <c r="H4300"/>
      <c r="I4300"/>
      <c r="J4300"/>
      <c r="K4300"/>
      <c r="L4300"/>
      <c r="M4300"/>
      <c r="N4300"/>
      <c r="O4300"/>
      <c r="P4300"/>
      <c r="Q4300"/>
      <c r="R4300"/>
      <c r="S4300"/>
      <c r="T4300"/>
      <c r="U4300"/>
      <c r="V4300"/>
      <c r="AB4300" s="108"/>
      <c r="AC4300" s="108"/>
    </row>
    <row r="4301" hidden="1" spans="1:29">
      <c r="A4301"/>
      <c r="B4301"/>
      <c r="C4301"/>
      <c r="D4301"/>
      <c r="E4301"/>
      <c r="F4301"/>
      <c r="G4301"/>
      <c r="H4301"/>
      <c r="I4301"/>
      <c r="J4301"/>
      <c r="K4301"/>
      <c r="L4301"/>
      <c r="M4301"/>
      <c r="N4301"/>
      <c r="O4301"/>
      <c r="P4301"/>
      <c r="Q4301"/>
      <c r="R4301"/>
      <c r="S4301"/>
      <c r="T4301"/>
      <c r="U4301"/>
      <c r="V4301"/>
      <c r="AB4301" s="108"/>
      <c r="AC4301" s="108"/>
    </row>
    <row r="4302" hidden="1" spans="1:29">
      <c r="A4302"/>
      <c r="B4302"/>
      <c r="C4302"/>
      <c r="D4302"/>
      <c r="E4302"/>
      <c r="F4302"/>
      <c r="G4302"/>
      <c r="H4302"/>
      <c r="I4302"/>
      <c r="J4302"/>
      <c r="K4302"/>
      <c r="L4302"/>
      <c r="M4302"/>
      <c r="N4302"/>
      <c r="O4302"/>
      <c r="P4302"/>
      <c r="Q4302"/>
      <c r="R4302"/>
      <c r="S4302"/>
      <c r="T4302"/>
      <c r="U4302"/>
      <c r="V4302"/>
      <c r="AB4302" s="108"/>
      <c r="AC4302" s="108"/>
    </row>
    <row r="4303" hidden="1" spans="1:29">
      <c r="A4303"/>
      <c r="B4303"/>
      <c r="C4303"/>
      <c r="D4303"/>
      <c r="E4303"/>
      <c r="F4303"/>
      <c r="G4303"/>
      <c r="H4303"/>
      <c r="I4303"/>
      <c r="J4303"/>
      <c r="K4303"/>
      <c r="L4303"/>
      <c r="M4303"/>
      <c r="N4303"/>
      <c r="O4303"/>
      <c r="P4303"/>
      <c r="Q4303"/>
      <c r="R4303"/>
      <c r="S4303"/>
      <c r="T4303"/>
      <c r="U4303"/>
      <c r="V4303"/>
      <c r="AB4303" s="108"/>
      <c r="AC4303" s="108"/>
    </row>
    <row r="4304" hidden="1" spans="1:29">
      <c r="A4304"/>
      <c r="B4304"/>
      <c r="C4304"/>
      <c r="D4304"/>
      <c r="E4304"/>
      <c r="F4304"/>
      <c r="G4304"/>
      <c r="H4304"/>
      <c r="I4304"/>
      <c r="J4304"/>
      <c r="K4304"/>
      <c r="L4304"/>
      <c r="M4304"/>
      <c r="N4304"/>
      <c r="O4304"/>
      <c r="P4304"/>
      <c r="Q4304"/>
      <c r="R4304"/>
      <c r="S4304"/>
      <c r="T4304"/>
      <c r="U4304"/>
      <c r="V4304"/>
      <c r="AB4304" s="108"/>
      <c r="AC4304" s="108"/>
    </row>
    <row r="4305" hidden="1" spans="1:29">
      <c r="A4305"/>
      <c r="B4305"/>
      <c r="C4305"/>
      <c r="D4305"/>
      <c r="E4305"/>
      <c r="F4305"/>
      <c r="G4305"/>
      <c r="H4305"/>
      <c r="I4305"/>
      <c r="J4305"/>
      <c r="K4305"/>
      <c r="L4305"/>
      <c r="M4305"/>
      <c r="N4305"/>
      <c r="O4305"/>
      <c r="P4305"/>
      <c r="Q4305"/>
      <c r="R4305"/>
      <c r="S4305"/>
      <c r="T4305"/>
      <c r="U4305"/>
      <c r="V4305"/>
      <c r="AB4305" s="108"/>
      <c r="AC4305" s="108"/>
    </row>
    <row r="4306" hidden="1" spans="1:29">
      <c r="A4306"/>
      <c r="B4306"/>
      <c r="C4306"/>
      <c r="D4306"/>
      <c r="E4306"/>
      <c r="F4306"/>
      <c r="G4306"/>
      <c r="H4306"/>
      <c r="I4306"/>
      <c r="J4306"/>
      <c r="K4306"/>
      <c r="L4306"/>
      <c r="M4306"/>
      <c r="N4306"/>
      <c r="O4306"/>
      <c r="P4306"/>
      <c r="Q4306"/>
      <c r="R4306"/>
      <c r="S4306"/>
      <c r="T4306"/>
      <c r="U4306"/>
      <c r="V4306"/>
      <c r="AB4306" s="108"/>
      <c r="AC4306" s="108"/>
    </row>
    <row r="4307" hidden="1" spans="1:29">
      <c r="A4307"/>
      <c r="B4307"/>
      <c r="C4307"/>
      <c r="D4307"/>
      <c r="E4307"/>
      <c r="F4307"/>
      <c r="G4307"/>
      <c r="H4307"/>
      <c r="I4307"/>
      <c r="J4307"/>
      <c r="K4307"/>
      <c r="L4307"/>
      <c r="M4307"/>
      <c r="N4307"/>
      <c r="O4307"/>
      <c r="P4307"/>
      <c r="Q4307"/>
      <c r="R4307"/>
      <c r="S4307"/>
      <c r="T4307"/>
      <c r="U4307"/>
      <c r="V4307"/>
      <c r="AB4307" s="108"/>
      <c r="AC4307" s="108"/>
    </row>
    <row r="4308" hidden="1" spans="1:29">
      <c r="A4308"/>
      <c r="B4308"/>
      <c r="C4308"/>
      <c r="D4308"/>
      <c r="E4308"/>
      <c r="F4308"/>
      <c r="G4308"/>
      <c r="H4308"/>
      <c r="I4308"/>
      <c r="J4308"/>
      <c r="K4308"/>
      <c r="L4308"/>
      <c r="M4308"/>
      <c r="N4308"/>
      <c r="O4308"/>
      <c r="P4308"/>
      <c r="Q4308"/>
      <c r="R4308"/>
      <c r="S4308"/>
      <c r="T4308"/>
      <c r="U4308"/>
      <c r="V4308"/>
      <c r="AB4308" s="108"/>
      <c r="AC4308" s="108"/>
    </row>
    <row r="4309" hidden="1" spans="1:29">
      <c r="A4309"/>
      <c r="B4309"/>
      <c r="C4309"/>
      <c r="D4309"/>
      <c r="E4309"/>
      <c r="F4309"/>
      <c r="G4309"/>
      <c r="H4309"/>
      <c r="I4309"/>
      <c r="J4309"/>
      <c r="K4309"/>
      <c r="L4309"/>
      <c r="M4309"/>
      <c r="N4309"/>
      <c r="O4309"/>
      <c r="P4309"/>
      <c r="Q4309"/>
      <c r="R4309"/>
      <c r="S4309"/>
      <c r="T4309"/>
      <c r="U4309"/>
      <c r="V4309"/>
      <c r="AB4309" s="108"/>
      <c r="AC4309" s="108"/>
    </row>
    <row r="4310" hidden="1" spans="1:29">
      <c r="A4310"/>
      <c r="B4310"/>
      <c r="C4310"/>
      <c r="D4310"/>
      <c r="E4310"/>
      <c r="F4310"/>
      <c r="G4310"/>
      <c r="H4310"/>
      <c r="I4310"/>
      <c r="J4310"/>
      <c r="K4310"/>
      <c r="L4310"/>
      <c r="M4310"/>
      <c r="N4310"/>
      <c r="O4310"/>
      <c r="P4310"/>
      <c r="Q4310"/>
      <c r="R4310"/>
      <c r="S4310"/>
      <c r="T4310"/>
      <c r="U4310"/>
      <c r="V4310"/>
      <c r="AB4310" s="108"/>
      <c r="AC4310" s="108"/>
    </row>
    <row r="4311" hidden="1" spans="1:29">
      <c r="A4311"/>
      <c r="B4311"/>
      <c r="C4311"/>
      <c r="D4311"/>
      <c r="E4311"/>
      <c r="F4311"/>
      <c r="G4311"/>
      <c r="H4311"/>
      <c r="I4311"/>
      <c r="J4311"/>
      <c r="K4311"/>
      <c r="L4311"/>
      <c r="M4311"/>
      <c r="N4311"/>
      <c r="O4311"/>
      <c r="P4311"/>
      <c r="Q4311"/>
      <c r="R4311"/>
      <c r="S4311"/>
      <c r="T4311"/>
      <c r="U4311"/>
      <c r="V4311"/>
      <c r="AB4311" s="108"/>
      <c r="AC4311" s="108"/>
    </row>
    <row r="4312" hidden="1" spans="1:29">
      <c r="A4312"/>
      <c r="B4312"/>
      <c r="C4312"/>
      <c r="D4312"/>
      <c r="E4312"/>
      <c r="F4312"/>
      <c r="G4312"/>
      <c r="H4312"/>
      <c r="I4312"/>
      <c r="J4312"/>
      <c r="K4312"/>
      <c r="L4312"/>
      <c r="M4312"/>
      <c r="N4312"/>
      <c r="O4312"/>
      <c r="P4312"/>
      <c r="Q4312"/>
      <c r="R4312"/>
      <c r="S4312"/>
      <c r="T4312"/>
      <c r="U4312"/>
      <c r="V4312"/>
      <c r="AB4312" s="108"/>
      <c r="AC4312" s="108"/>
    </row>
    <row r="4313" hidden="1" spans="1:29">
      <c r="A4313"/>
      <c r="B4313"/>
      <c r="C4313"/>
      <c r="D4313"/>
      <c r="E4313"/>
      <c r="F4313"/>
      <c r="G4313"/>
      <c r="H4313"/>
      <c r="I4313"/>
      <c r="J4313"/>
      <c r="K4313"/>
      <c r="L4313"/>
      <c r="M4313"/>
      <c r="N4313"/>
      <c r="O4313"/>
      <c r="P4313"/>
      <c r="Q4313"/>
      <c r="R4313"/>
      <c r="S4313"/>
      <c r="T4313"/>
      <c r="U4313"/>
      <c r="V4313"/>
      <c r="AB4313" s="108"/>
      <c r="AC4313" s="108"/>
    </row>
    <row r="4314" hidden="1" spans="1:29">
      <c r="A4314"/>
      <c r="B4314"/>
      <c r="C4314"/>
      <c r="D4314"/>
      <c r="E4314"/>
      <c r="F4314"/>
      <c r="G4314"/>
      <c r="H4314"/>
      <c r="I4314"/>
      <c r="J4314"/>
      <c r="K4314"/>
      <c r="L4314"/>
      <c r="M4314"/>
      <c r="N4314"/>
      <c r="O4314"/>
      <c r="P4314"/>
      <c r="Q4314"/>
      <c r="R4314"/>
      <c r="S4314"/>
      <c r="T4314"/>
      <c r="U4314"/>
      <c r="V4314"/>
      <c r="AB4314" s="108"/>
      <c r="AC4314" s="108"/>
    </row>
    <row r="4315" hidden="1" spans="1:29">
      <c r="A4315"/>
      <c r="B4315"/>
      <c r="C4315"/>
      <c r="D4315"/>
      <c r="E4315"/>
      <c r="F4315"/>
      <c r="G4315"/>
      <c r="H4315"/>
      <c r="I4315"/>
      <c r="J4315"/>
      <c r="K4315"/>
      <c r="L4315"/>
      <c r="M4315"/>
      <c r="N4315"/>
      <c r="O4315"/>
      <c r="P4315"/>
      <c r="Q4315"/>
      <c r="R4315"/>
      <c r="S4315"/>
      <c r="T4315"/>
      <c r="U4315"/>
      <c r="V4315"/>
      <c r="AB4315" s="108"/>
      <c r="AC4315" s="108"/>
    </row>
    <row r="4316" hidden="1" spans="1:29">
      <c r="A4316"/>
      <c r="B4316"/>
      <c r="C4316"/>
      <c r="D4316"/>
      <c r="E4316"/>
      <c r="F4316"/>
      <c r="G4316"/>
      <c r="H4316"/>
      <c r="I4316"/>
      <c r="J4316"/>
      <c r="K4316"/>
      <c r="L4316"/>
      <c r="M4316"/>
      <c r="N4316"/>
      <c r="O4316"/>
      <c r="P4316"/>
      <c r="Q4316"/>
      <c r="R4316"/>
      <c r="S4316"/>
      <c r="T4316"/>
      <c r="U4316"/>
      <c r="V4316"/>
      <c r="AB4316" s="108"/>
      <c r="AC4316" s="108"/>
    </row>
    <row r="4317" hidden="1" spans="1:29">
      <c r="A4317"/>
      <c r="B4317"/>
      <c r="C4317"/>
      <c r="D4317"/>
      <c r="E4317"/>
      <c r="F4317"/>
      <c r="G4317"/>
      <c r="H4317"/>
      <c r="I4317"/>
      <c r="J4317"/>
      <c r="K4317"/>
      <c r="L4317"/>
      <c r="M4317"/>
      <c r="N4317"/>
      <c r="O4317"/>
      <c r="P4317"/>
      <c r="Q4317"/>
      <c r="R4317"/>
      <c r="S4317"/>
      <c r="T4317"/>
      <c r="U4317"/>
      <c r="V4317"/>
      <c r="AB4317" s="108"/>
      <c r="AC4317" s="108"/>
    </row>
    <row r="4318" hidden="1" spans="1:29">
      <c r="A4318"/>
      <c r="B4318"/>
      <c r="C4318"/>
      <c r="D4318"/>
      <c r="E4318"/>
      <c r="F4318"/>
      <c r="G4318"/>
      <c r="H4318"/>
      <c r="I4318"/>
      <c r="J4318"/>
      <c r="K4318"/>
      <c r="L4318"/>
      <c r="M4318"/>
      <c r="N4318"/>
      <c r="O4318"/>
      <c r="P4318"/>
      <c r="Q4318"/>
      <c r="R4318"/>
      <c r="S4318"/>
      <c r="T4318"/>
      <c r="U4318"/>
      <c r="V4318"/>
      <c r="AB4318" s="108"/>
      <c r="AC4318" s="108"/>
    </row>
    <row r="4319" hidden="1" spans="1:29">
      <c r="A4319"/>
      <c r="B4319"/>
      <c r="C4319"/>
      <c r="D4319"/>
      <c r="E4319"/>
      <c r="F4319"/>
      <c r="G4319"/>
      <c r="H4319"/>
      <c r="I4319"/>
      <c r="J4319"/>
      <c r="K4319"/>
      <c r="L4319"/>
      <c r="M4319"/>
      <c r="N4319"/>
      <c r="O4319"/>
      <c r="P4319"/>
      <c r="Q4319"/>
      <c r="R4319"/>
      <c r="S4319"/>
      <c r="T4319"/>
      <c r="U4319"/>
      <c r="V4319"/>
      <c r="AB4319" s="108"/>
      <c r="AC4319" s="108"/>
    </row>
    <row r="4320" hidden="1" spans="1:29">
      <c r="A4320"/>
      <c r="B4320"/>
      <c r="C4320"/>
      <c r="D4320"/>
      <c r="E4320"/>
      <c r="F4320"/>
      <c r="G4320"/>
      <c r="H4320"/>
      <c r="I4320"/>
      <c r="J4320"/>
      <c r="K4320"/>
      <c r="L4320"/>
      <c r="M4320"/>
      <c r="N4320"/>
      <c r="O4320"/>
      <c r="P4320"/>
      <c r="Q4320"/>
      <c r="R4320"/>
      <c r="S4320"/>
      <c r="T4320"/>
      <c r="U4320"/>
      <c r="V4320"/>
      <c r="AB4320" s="108"/>
      <c r="AC4320" s="108"/>
    </row>
    <row r="4321" hidden="1" spans="1:29">
      <c r="A4321"/>
      <c r="B4321"/>
      <c r="C4321"/>
      <c r="D4321"/>
      <c r="E4321"/>
      <c r="F4321"/>
      <c r="G4321"/>
      <c r="H4321"/>
      <c r="I4321"/>
      <c r="J4321"/>
      <c r="K4321"/>
      <c r="L4321"/>
      <c r="M4321"/>
      <c r="N4321"/>
      <c r="O4321"/>
      <c r="P4321"/>
      <c r="Q4321"/>
      <c r="R4321"/>
      <c r="S4321"/>
      <c r="T4321"/>
      <c r="U4321"/>
      <c r="V4321"/>
      <c r="AB4321" s="108"/>
      <c r="AC4321" s="108"/>
    </row>
    <row r="4322" hidden="1" spans="1:29">
      <c r="A4322"/>
      <c r="B4322"/>
      <c r="C4322"/>
      <c r="D4322"/>
      <c r="E4322"/>
      <c r="F4322"/>
      <c r="G4322"/>
      <c r="H4322"/>
      <c r="I4322"/>
      <c r="J4322"/>
      <c r="K4322"/>
      <c r="L4322"/>
      <c r="M4322"/>
      <c r="N4322"/>
      <c r="O4322"/>
      <c r="P4322"/>
      <c r="Q4322"/>
      <c r="R4322"/>
      <c r="S4322"/>
      <c r="T4322"/>
      <c r="U4322"/>
      <c r="V4322"/>
      <c r="AB4322" s="108"/>
      <c r="AC4322" s="108"/>
    </row>
    <row r="4323" hidden="1" spans="1:29">
      <c r="A4323"/>
      <c r="B4323"/>
      <c r="C4323"/>
      <c r="D4323"/>
      <c r="E4323"/>
      <c r="F4323"/>
      <c r="G4323"/>
      <c r="H4323"/>
      <c r="I4323"/>
      <c r="J4323"/>
      <c r="K4323"/>
      <c r="L4323"/>
      <c r="M4323"/>
      <c r="N4323"/>
      <c r="O4323"/>
      <c r="P4323"/>
      <c r="Q4323"/>
      <c r="R4323"/>
      <c r="S4323"/>
      <c r="T4323"/>
      <c r="U4323"/>
      <c r="V4323"/>
      <c r="AB4323" s="108"/>
      <c r="AC4323" s="108"/>
    </row>
    <row r="4324" hidden="1" spans="1:29">
      <c r="A4324"/>
      <c r="B4324"/>
      <c r="C4324"/>
      <c r="D4324"/>
      <c r="E4324"/>
      <c r="F4324"/>
      <c r="G4324"/>
      <c r="H4324"/>
      <c r="I4324"/>
      <c r="J4324"/>
      <c r="K4324"/>
      <c r="L4324"/>
      <c r="M4324"/>
      <c r="N4324"/>
      <c r="O4324"/>
      <c r="P4324"/>
      <c r="Q4324"/>
      <c r="R4324"/>
      <c r="S4324"/>
      <c r="T4324"/>
      <c r="U4324"/>
      <c r="V4324"/>
      <c r="AB4324" s="108"/>
      <c r="AC4324" s="108"/>
    </row>
    <row r="4325" hidden="1" spans="1:29">
      <c r="A4325"/>
      <c r="B4325"/>
      <c r="C4325"/>
      <c r="D4325"/>
      <c r="E4325"/>
      <c r="F4325"/>
      <c r="G4325"/>
      <c r="H4325"/>
      <c r="I4325"/>
      <c r="J4325"/>
      <c r="K4325"/>
      <c r="L4325"/>
      <c r="M4325"/>
      <c r="N4325"/>
      <c r="O4325"/>
      <c r="P4325"/>
      <c r="Q4325"/>
      <c r="R4325"/>
      <c r="S4325"/>
      <c r="T4325"/>
      <c r="U4325"/>
      <c r="V4325"/>
      <c r="AB4325" s="108"/>
      <c r="AC4325" s="108"/>
    </row>
    <row r="4326" hidden="1" spans="1:29">
      <c r="A4326"/>
      <c r="B4326"/>
      <c r="C4326"/>
      <c r="D4326"/>
      <c r="E4326"/>
      <c r="F4326"/>
      <c r="G4326"/>
      <c r="H4326"/>
      <c r="I4326"/>
      <c r="J4326"/>
      <c r="K4326"/>
      <c r="L4326"/>
      <c r="M4326"/>
      <c r="N4326"/>
      <c r="O4326"/>
      <c r="P4326"/>
      <c r="Q4326"/>
      <c r="R4326"/>
      <c r="S4326"/>
      <c r="T4326"/>
      <c r="U4326"/>
      <c r="V4326"/>
      <c r="AB4326" s="108"/>
      <c r="AC4326" s="108"/>
    </row>
    <row r="4327" hidden="1" spans="1:29">
      <c r="A4327"/>
      <c r="B4327"/>
      <c r="C4327"/>
      <c r="D4327"/>
      <c r="E4327"/>
      <c r="F4327"/>
      <c r="G4327"/>
      <c r="H4327"/>
      <c r="I4327"/>
      <c r="J4327"/>
      <c r="K4327"/>
      <c r="L4327"/>
      <c r="M4327"/>
      <c r="N4327"/>
      <c r="O4327"/>
      <c r="P4327"/>
      <c r="Q4327"/>
      <c r="R4327"/>
      <c r="S4327"/>
      <c r="T4327"/>
      <c r="U4327"/>
      <c r="V4327"/>
      <c r="AB4327" s="108"/>
      <c r="AC4327" s="108"/>
    </row>
    <row r="4328" hidden="1" spans="1:29">
      <c r="A4328"/>
      <c r="B4328"/>
      <c r="C4328"/>
      <c r="D4328"/>
      <c r="E4328"/>
      <c r="F4328"/>
      <c r="G4328"/>
      <c r="H4328"/>
      <c r="I4328"/>
      <c r="J4328"/>
      <c r="K4328"/>
      <c r="L4328"/>
      <c r="M4328"/>
      <c r="N4328"/>
      <c r="O4328"/>
      <c r="P4328"/>
      <c r="Q4328"/>
      <c r="R4328"/>
      <c r="S4328"/>
      <c r="T4328"/>
      <c r="U4328"/>
      <c r="V4328"/>
      <c r="AB4328" s="108"/>
      <c r="AC4328" s="108"/>
    </row>
    <row r="4329" hidden="1" spans="1:29">
      <c r="A4329"/>
      <c r="B4329"/>
      <c r="C4329"/>
      <c r="D4329"/>
      <c r="E4329"/>
      <c r="F4329"/>
      <c r="G4329"/>
      <c r="H4329"/>
      <c r="I4329"/>
      <c r="J4329"/>
      <c r="K4329"/>
      <c r="L4329"/>
      <c r="M4329"/>
      <c r="N4329"/>
      <c r="O4329"/>
      <c r="P4329"/>
      <c r="Q4329"/>
      <c r="R4329"/>
      <c r="S4329"/>
      <c r="T4329"/>
      <c r="U4329"/>
      <c r="V4329"/>
      <c r="AB4329" s="108"/>
      <c r="AC4329" s="108"/>
    </row>
    <row r="4330" hidden="1" spans="1:29">
      <c r="A4330"/>
      <c r="B4330"/>
      <c r="C4330"/>
      <c r="D4330"/>
      <c r="E4330"/>
      <c r="F4330"/>
      <c r="G4330"/>
      <c r="H4330"/>
      <c r="I4330"/>
      <c r="J4330"/>
      <c r="K4330"/>
      <c r="L4330"/>
      <c r="M4330"/>
      <c r="N4330"/>
      <c r="O4330"/>
      <c r="P4330"/>
      <c r="Q4330"/>
      <c r="R4330"/>
      <c r="S4330"/>
      <c r="T4330"/>
      <c r="U4330"/>
      <c r="V4330"/>
      <c r="AB4330" s="108"/>
      <c r="AC4330" s="108"/>
    </row>
    <row r="4331" hidden="1" spans="1:29">
      <c r="A4331"/>
      <c r="B4331"/>
      <c r="C4331"/>
      <c r="D4331"/>
      <c r="E4331"/>
      <c r="F4331"/>
      <c r="G4331"/>
      <c r="H4331"/>
      <c r="I4331"/>
      <c r="J4331"/>
      <c r="K4331"/>
      <c r="L4331"/>
      <c r="M4331"/>
      <c r="N4331"/>
      <c r="O4331"/>
      <c r="P4331"/>
      <c r="Q4331"/>
      <c r="R4331"/>
      <c r="S4331"/>
      <c r="T4331"/>
      <c r="U4331"/>
      <c r="V4331"/>
      <c r="AB4331" s="108"/>
      <c r="AC4331" s="108"/>
    </row>
    <row r="4332" hidden="1" spans="1:29">
      <c r="A4332"/>
      <c r="B4332"/>
      <c r="C4332"/>
      <c r="D4332"/>
      <c r="E4332"/>
      <c r="F4332"/>
      <c r="G4332"/>
      <c r="H4332"/>
      <c r="I4332"/>
      <c r="J4332"/>
      <c r="K4332"/>
      <c r="L4332"/>
      <c r="M4332"/>
      <c r="N4332"/>
      <c r="O4332"/>
      <c r="P4332"/>
      <c r="Q4332"/>
      <c r="R4332"/>
      <c r="S4332"/>
      <c r="T4332"/>
      <c r="U4332"/>
      <c r="V4332"/>
      <c r="AB4332" s="108"/>
      <c r="AC4332" s="108"/>
    </row>
    <row r="4333" hidden="1" spans="1:29">
      <c r="A4333"/>
      <c r="B4333"/>
      <c r="C4333"/>
      <c r="D4333"/>
      <c r="E4333"/>
      <c r="F4333"/>
      <c r="G4333"/>
      <c r="H4333"/>
      <c r="I4333"/>
      <c r="J4333"/>
      <c r="K4333"/>
      <c r="L4333"/>
      <c r="M4333"/>
      <c r="N4333"/>
      <c r="O4333"/>
      <c r="P4333"/>
      <c r="Q4333"/>
      <c r="R4333"/>
      <c r="S4333"/>
      <c r="T4333"/>
      <c r="U4333"/>
      <c r="V4333"/>
      <c r="AB4333" s="108"/>
      <c r="AC4333" s="108"/>
    </row>
    <row r="4334" hidden="1" spans="1:29">
      <c r="A4334"/>
      <c r="B4334"/>
      <c r="C4334"/>
      <c r="D4334"/>
      <c r="E4334"/>
      <c r="F4334"/>
      <c r="G4334"/>
      <c r="H4334"/>
      <c r="I4334"/>
      <c r="J4334"/>
      <c r="K4334"/>
      <c r="L4334"/>
      <c r="M4334"/>
      <c r="N4334"/>
      <c r="O4334"/>
      <c r="P4334"/>
      <c r="Q4334"/>
      <c r="R4334"/>
      <c r="S4334"/>
      <c r="T4334"/>
      <c r="U4334"/>
      <c r="V4334"/>
      <c r="AB4334" s="108"/>
      <c r="AC4334" s="108"/>
    </row>
    <row r="4335" hidden="1" spans="1:29">
      <c r="A4335"/>
      <c r="B4335"/>
      <c r="C4335"/>
      <c r="D4335"/>
      <c r="E4335"/>
      <c r="F4335"/>
      <c r="G4335"/>
      <c r="H4335"/>
      <c r="I4335"/>
      <c r="J4335"/>
      <c r="K4335"/>
      <c r="L4335"/>
      <c r="M4335"/>
      <c r="N4335"/>
      <c r="O4335"/>
      <c r="P4335"/>
      <c r="Q4335"/>
      <c r="R4335"/>
      <c r="S4335"/>
      <c r="T4335"/>
      <c r="U4335"/>
      <c r="V4335"/>
      <c r="AB4335" s="108"/>
      <c r="AC4335" s="108"/>
    </row>
    <row r="4336" hidden="1" spans="1:29">
      <c r="A4336"/>
      <c r="B4336"/>
      <c r="C4336"/>
      <c r="D4336"/>
      <c r="E4336"/>
      <c r="F4336"/>
      <c r="G4336"/>
      <c r="H4336"/>
      <c r="I4336"/>
      <c r="J4336"/>
      <c r="K4336"/>
      <c r="L4336"/>
      <c r="M4336"/>
      <c r="N4336"/>
      <c r="O4336"/>
      <c r="P4336"/>
      <c r="Q4336"/>
      <c r="R4336"/>
      <c r="S4336"/>
      <c r="T4336"/>
      <c r="U4336"/>
      <c r="V4336"/>
      <c r="AB4336" s="108"/>
      <c r="AC4336" s="108"/>
    </row>
    <row r="4337" hidden="1" spans="1:29">
      <c r="A4337"/>
      <c r="B4337"/>
      <c r="C4337"/>
      <c r="D4337"/>
      <c r="E4337"/>
      <c r="F4337"/>
      <c r="G4337"/>
      <c r="H4337"/>
      <c r="I4337"/>
      <c r="J4337"/>
      <c r="K4337"/>
      <c r="L4337"/>
      <c r="M4337"/>
      <c r="N4337"/>
      <c r="O4337"/>
      <c r="P4337"/>
      <c r="Q4337"/>
      <c r="R4337"/>
      <c r="S4337"/>
      <c r="T4337"/>
      <c r="U4337"/>
      <c r="V4337"/>
      <c r="AB4337" s="108"/>
      <c r="AC4337" s="108"/>
    </row>
    <row r="4338" hidden="1" spans="1:29">
      <c r="A4338"/>
      <c r="B4338"/>
      <c r="C4338"/>
      <c r="D4338"/>
      <c r="E4338"/>
      <c r="F4338"/>
      <c r="G4338"/>
      <c r="H4338"/>
      <c r="I4338"/>
      <c r="J4338"/>
      <c r="K4338"/>
      <c r="L4338"/>
      <c r="M4338"/>
      <c r="N4338"/>
      <c r="O4338"/>
      <c r="P4338"/>
      <c r="Q4338"/>
      <c r="R4338"/>
      <c r="S4338"/>
      <c r="T4338"/>
      <c r="U4338"/>
      <c r="V4338"/>
      <c r="AB4338" s="108"/>
      <c r="AC4338" s="108"/>
    </row>
    <row r="4339" hidden="1" spans="1:29">
      <c r="A4339"/>
      <c r="B4339"/>
      <c r="C4339"/>
      <c r="D4339"/>
      <c r="E4339"/>
      <c r="F4339"/>
      <c r="G4339"/>
      <c r="H4339"/>
      <c r="I4339"/>
      <c r="J4339"/>
      <c r="K4339"/>
      <c r="L4339"/>
      <c r="M4339"/>
      <c r="N4339"/>
      <c r="O4339"/>
      <c r="P4339"/>
      <c r="Q4339"/>
      <c r="R4339"/>
      <c r="S4339"/>
      <c r="T4339"/>
      <c r="U4339"/>
      <c r="V4339"/>
      <c r="AB4339" s="108"/>
      <c r="AC4339" s="108"/>
    </row>
    <row r="4340" hidden="1" spans="1:29">
      <c r="A4340"/>
      <c r="B4340"/>
      <c r="C4340"/>
      <c r="D4340"/>
      <c r="E4340"/>
      <c r="F4340"/>
      <c r="G4340"/>
      <c r="H4340"/>
      <c r="I4340"/>
      <c r="J4340"/>
      <c r="K4340"/>
      <c r="L4340"/>
      <c r="M4340"/>
      <c r="N4340"/>
      <c r="O4340"/>
      <c r="P4340"/>
      <c r="Q4340"/>
      <c r="R4340"/>
      <c r="S4340"/>
      <c r="T4340"/>
      <c r="U4340"/>
      <c r="V4340"/>
      <c r="AB4340" s="108"/>
      <c r="AC4340" s="108"/>
    </row>
    <row r="4341" hidden="1" spans="1:29">
      <c r="A4341"/>
      <c r="B4341"/>
      <c r="C4341"/>
      <c r="D4341"/>
      <c r="E4341"/>
      <c r="F4341"/>
      <c r="G4341"/>
      <c r="H4341"/>
      <c r="I4341"/>
      <c r="J4341"/>
      <c r="K4341"/>
      <c r="L4341"/>
      <c r="M4341"/>
      <c r="N4341"/>
      <c r="O4341"/>
      <c r="P4341"/>
      <c r="Q4341"/>
      <c r="R4341"/>
      <c r="S4341"/>
      <c r="T4341"/>
      <c r="U4341"/>
      <c r="V4341"/>
      <c r="AB4341" s="108"/>
      <c r="AC4341" s="108"/>
    </row>
    <row r="4342" hidden="1" spans="1:29">
      <c r="A4342"/>
      <c r="B4342"/>
      <c r="C4342"/>
      <c r="D4342"/>
      <c r="E4342"/>
      <c r="F4342"/>
      <c r="G4342"/>
      <c r="H4342"/>
      <c r="I4342"/>
      <c r="J4342"/>
      <c r="K4342"/>
      <c r="L4342"/>
      <c r="M4342"/>
      <c r="N4342"/>
      <c r="O4342"/>
      <c r="P4342"/>
      <c r="Q4342"/>
      <c r="R4342"/>
      <c r="S4342"/>
      <c r="T4342"/>
      <c r="U4342"/>
      <c r="V4342"/>
      <c r="AB4342" s="108"/>
      <c r="AC4342" s="108"/>
    </row>
    <row r="4343" hidden="1" spans="1:29">
      <c r="A4343"/>
      <c r="B4343"/>
      <c r="C4343"/>
      <c r="D4343"/>
      <c r="E4343"/>
      <c r="F4343"/>
      <c r="G4343"/>
      <c r="H4343"/>
      <c r="I4343"/>
      <c r="J4343"/>
      <c r="K4343"/>
      <c r="L4343"/>
      <c r="M4343"/>
      <c r="N4343"/>
      <c r="O4343"/>
      <c r="P4343"/>
      <c r="Q4343"/>
      <c r="R4343"/>
      <c r="S4343"/>
      <c r="T4343"/>
      <c r="U4343"/>
      <c r="V4343"/>
      <c r="AB4343" s="108"/>
      <c r="AC4343" s="108"/>
    </row>
    <row r="4344" hidden="1" spans="1:29">
      <c r="A4344"/>
      <c r="B4344"/>
      <c r="C4344"/>
      <c r="D4344"/>
      <c r="E4344"/>
      <c r="F4344"/>
      <c r="G4344"/>
      <c r="H4344"/>
      <c r="I4344"/>
      <c r="J4344"/>
      <c r="K4344"/>
      <c r="L4344"/>
      <c r="M4344"/>
      <c r="N4344"/>
      <c r="O4344"/>
      <c r="P4344"/>
      <c r="Q4344"/>
      <c r="R4344"/>
      <c r="S4344"/>
      <c r="T4344"/>
      <c r="U4344"/>
      <c r="V4344"/>
      <c r="AB4344" s="108"/>
      <c r="AC4344" s="108"/>
    </row>
    <row r="4345" hidden="1" spans="1:29">
      <c r="A4345"/>
      <c r="B4345"/>
      <c r="C4345"/>
      <c r="D4345"/>
      <c r="E4345"/>
      <c r="F4345"/>
      <c r="G4345"/>
      <c r="H4345"/>
      <c r="I4345"/>
      <c r="J4345"/>
      <c r="K4345"/>
      <c r="L4345"/>
      <c r="M4345"/>
      <c r="N4345"/>
      <c r="O4345"/>
      <c r="P4345"/>
      <c r="Q4345"/>
      <c r="R4345"/>
      <c r="S4345"/>
      <c r="T4345"/>
      <c r="U4345"/>
      <c r="V4345"/>
      <c r="AB4345" s="108"/>
      <c r="AC4345" s="108"/>
    </row>
    <row r="4346" hidden="1" spans="1:29">
      <c r="A4346"/>
      <c r="B4346"/>
      <c r="C4346"/>
      <c r="D4346"/>
      <c r="E4346"/>
      <c r="F4346"/>
      <c r="G4346"/>
      <c r="H4346"/>
      <c r="I4346"/>
      <c r="J4346"/>
      <c r="K4346"/>
      <c r="L4346"/>
      <c r="M4346"/>
      <c r="N4346"/>
      <c r="O4346"/>
      <c r="P4346"/>
      <c r="Q4346"/>
      <c r="R4346"/>
      <c r="S4346"/>
      <c r="T4346"/>
      <c r="U4346"/>
      <c r="V4346"/>
      <c r="AB4346" s="108"/>
      <c r="AC4346" s="108"/>
    </row>
    <row r="4347" hidden="1" spans="1:29">
      <c r="A4347"/>
      <c r="B4347"/>
      <c r="C4347"/>
      <c r="D4347"/>
      <c r="E4347"/>
      <c r="F4347"/>
      <c r="G4347"/>
      <c r="H4347"/>
      <c r="I4347"/>
      <c r="J4347"/>
      <c r="K4347"/>
      <c r="L4347"/>
      <c r="M4347"/>
      <c r="N4347"/>
      <c r="O4347"/>
      <c r="P4347"/>
      <c r="Q4347"/>
      <c r="R4347"/>
      <c r="S4347"/>
      <c r="T4347"/>
      <c r="U4347"/>
      <c r="V4347"/>
      <c r="AB4347" s="108"/>
      <c r="AC4347" s="108"/>
    </row>
    <row r="4348" hidden="1" spans="1:29">
      <c r="A4348"/>
      <c r="B4348"/>
      <c r="C4348"/>
      <c r="D4348"/>
      <c r="E4348"/>
      <c r="F4348"/>
      <c r="G4348"/>
      <c r="H4348"/>
      <c r="I4348"/>
      <c r="J4348"/>
      <c r="K4348"/>
      <c r="L4348"/>
      <c r="M4348"/>
      <c r="N4348"/>
      <c r="O4348"/>
      <c r="P4348"/>
      <c r="Q4348"/>
      <c r="R4348"/>
      <c r="S4348"/>
      <c r="T4348"/>
      <c r="U4348"/>
      <c r="V4348"/>
      <c r="AB4348" s="108"/>
      <c r="AC4348" s="108"/>
    </row>
    <row r="4349" hidden="1" spans="1:29">
      <c r="A4349"/>
      <c r="B4349"/>
      <c r="C4349"/>
      <c r="D4349"/>
      <c r="E4349"/>
      <c r="F4349"/>
      <c r="G4349"/>
      <c r="H4349"/>
      <c r="I4349"/>
      <c r="J4349"/>
      <c r="K4349"/>
      <c r="L4349"/>
      <c r="M4349"/>
      <c r="N4349"/>
      <c r="O4349"/>
      <c r="P4349"/>
      <c r="Q4349"/>
      <c r="R4349"/>
      <c r="S4349"/>
      <c r="T4349"/>
      <c r="U4349"/>
      <c r="V4349"/>
      <c r="AB4349" s="108"/>
      <c r="AC4349" s="108"/>
    </row>
    <row r="4350" hidden="1" spans="1:29">
      <c r="A4350"/>
      <c r="B4350"/>
      <c r="C4350"/>
      <c r="D4350"/>
      <c r="E4350"/>
      <c r="F4350"/>
      <c r="G4350"/>
      <c r="H4350"/>
      <c r="I4350"/>
      <c r="J4350"/>
      <c r="K4350"/>
      <c r="L4350"/>
      <c r="M4350"/>
      <c r="N4350"/>
      <c r="O4350"/>
      <c r="P4350"/>
      <c r="Q4350"/>
      <c r="R4350"/>
      <c r="S4350"/>
      <c r="T4350"/>
      <c r="U4350"/>
      <c r="V4350"/>
      <c r="AB4350" s="108"/>
      <c r="AC4350" s="108"/>
    </row>
    <row r="4351" hidden="1" spans="1:29">
      <c r="A4351"/>
      <c r="B4351"/>
      <c r="C4351"/>
      <c r="D4351"/>
      <c r="E4351"/>
      <c r="F4351"/>
      <c r="G4351"/>
      <c r="H4351"/>
      <c r="I4351"/>
      <c r="J4351"/>
      <c r="K4351"/>
      <c r="L4351"/>
      <c r="M4351"/>
      <c r="N4351"/>
      <c r="O4351"/>
      <c r="P4351"/>
      <c r="Q4351"/>
      <c r="R4351"/>
      <c r="S4351"/>
      <c r="T4351"/>
      <c r="U4351"/>
      <c r="V4351"/>
      <c r="AB4351" s="108"/>
      <c r="AC4351" s="108"/>
    </row>
    <row r="4352" hidden="1" spans="1:29">
      <c r="A4352"/>
      <c r="B4352"/>
      <c r="C4352"/>
      <c r="D4352"/>
      <c r="E4352"/>
      <c r="F4352"/>
      <c r="G4352"/>
      <c r="H4352"/>
      <c r="I4352"/>
      <c r="J4352"/>
      <c r="K4352"/>
      <c r="L4352"/>
      <c r="M4352"/>
      <c r="N4352"/>
      <c r="O4352"/>
      <c r="P4352"/>
      <c r="Q4352"/>
      <c r="R4352"/>
      <c r="S4352"/>
      <c r="T4352"/>
      <c r="U4352"/>
      <c r="V4352"/>
      <c r="AB4352" s="108"/>
      <c r="AC4352" s="108"/>
    </row>
    <row r="4353" hidden="1" spans="1:29">
      <c r="A4353"/>
      <c r="B4353"/>
      <c r="C4353"/>
      <c r="D4353"/>
      <c r="E4353"/>
      <c r="F4353"/>
      <c r="G4353"/>
      <c r="H4353"/>
      <c r="I4353"/>
      <c r="J4353"/>
      <c r="K4353"/>
      <c r="L4353"/>
      <c r="M4353"/>
      <c r="N4353"/>
      <c r="O4353"/>
      <c r="P4353"/>
      <c r="Q4353"/>
      <c r="R4353"/>
      <c r="S4353"/>
      <c r="T4353"/>
      <c r="U4353"/>
      <c r="V4353"/>
      <c r="AB4353" s="108"/>
      <c r="AC4353" s="108"/>
    </row>
    <row r="4354" hidden="1" spans="1:29">
      <c r="A4354"/>
      <c r="B4354"/>
      <c r="C4354"/>
      <c r="D4354"/>
      <c r="E4354"/>
      <c r="F4354"/>
      <c r="G4354"/>
      <c r="H4354"/>
      <c r="I4354"/>
      <c r="J4354"/>
      <c r="K4354"/>
      <c r="L4354"/>
      <c r="M4354"/>
      <c r="N4354"/>
      <c r="O4354"/>
      <c r="P4354"/>
      <c r="Q4354"/>
      <c r="R4354"/>
      <c r="S4354"/>
      <c r="T4354"/>
      <c r="U4354"/>
      <c r="V4354"/>
      <c r="AB4354" s="108"/>
      <c r="AC4354" s="108"/>
    </row>
    <row r="4355" hidden="1" spans="1:29">
      <c r="A4355"/>
      <c r="B4355"/>
      <c r="C4355"/>
      <c r="D4355"/>
      <c r="E4355"/>
      <c r="F4355"/>
      <c r="G4355"/>
      <c r="H4355"/>
      <c r="I4355"/>
      <c r="J4355"/>
      <c r="K4355"/>
      <c r="L4355"/>
      <c r="M4355"/>
      <c r="N4355"/>
      <c r="O4355"/>
      <c r="P4355"/>
      <c r="Q4355"/>
      <c r="R4355"/>
      <c r="S4355"/>
      <c r="T4355"/>
      <c r="U4355"/>
      <c r="V4355"/>
      <c r="AB4355" s="108"/>
      <c r="AC4355" s="108"/>
    </row>
    <row r="4356" hidden="1" spans="1:29">
      <c r="A4356"/>
      <c r="B4356"/>
      <c r="C4356"/>
      <c r="D4356"/>
      <c r="E4356"/>
      <c r="F4356"/>
      <c r="G4356"/>
      <c r="H4356"/>
      <c r="I4356"/>
      <c r="J4356"/>
      <c r="K4356"/>
      <c r="L4356"/>
      <c r="M4356"/>
      <c r="N4356"/>
      <c r="O4356"/>
      <c r="P4356"/>
      <c r="Q4356"/>
      <c r="R4356"/>
      <c r="S4356"/>
      <c r="T4356"/>
      <c r="U4356"/>
      <c r="V4356"/>
      <c r="AB4356" s="108"/>
      <c r="AC4356" s="108"/>
    </row>
    <row r="4357" hidden="1" spans="1:29">
      <c r="A4357"/>
      <c r="B4357"/>
      <c r="C4357"/>
      <c r="D4357"/>
      <c r="E4357"/>
      <c r="F4357"/>
      <c r="G4357"/>
      <c r="H4357"/>
      <c r="I4357"/>
      <c r="J4357"/>
      <c r="K4357"/>
      <c r="L4357"/>
      <c r="M4357"/>
      <c r="N4357"/>
      <c r="O4357"/>
      <c r="P4357"/>
      <c r="Q4357"/>
      <c r="R4357"/>
      <c r="S4357"/>
      <c r="T4357"/>
      <c r="U4357"/>
      <c r="V4357"/>
      <c r="AB4357" s="108"/>
      <c r="AC4357" s="108"/>
    </row>
    <row r="4358" hidden="1" spans="1:29">
      <c r="A4358"/>
      <c r="B4358"/>
      <c r="C4358"/>
      <c r="D4358"/>
      <c r="E4358"/>
      <c r="F4358"/>
      <c r="G4358"/>
      <c r="H4358"/>
      <c r="I4358"/>
      <c r="J4358"/>
      <c r="K4358"/>
      <c r="L4358"/>
      <c r="M4358"/>
      <c r="N4358"/>
      <c r="O4358"/>
      <c r="P4358"/>
      <c r="Q4358"/>
      <c r="R4358"/>
      <c r="S4358"/>
      <c r="T4358"/>
      <c r="U4358"/>
      <c r="V4358"/>
      <c r="AB4358" s="108"/>
      <c r="AC4358" s="108"/>
    </row>
    <row r="4359" hidden="1" spans="1:29">
      <c r="A4359"/>
      <c r="B4359"/>
      <c r="C4359"/>
      <c r="D4359"/>
      <c r="E4359"/>
      <c r="F4359"/>
      <c r="G4359"/>
      <c r="H4359"/>
      <c r="I4359"/>
      <c r="J4359"/>
      <c r="K4359"/>
      <c r="L4359"/>
      <c r="M4359"/>
      <c r="N4359"/>
      <c r="O4359"/>
      <c r="P4359"/>
      <c r="Q4359"/>
      <c r="R4359"/>
      <c r="S4359"/>
      <c r="T4359"/>
      <c r="U4359"/>
      <c r="V4359"/>
      <c r="AB4359" s="108"/>
      <c r="AC4359" s="108"/>
    </row>
    <row r="4360" hidden="1" spans="1:29">
      <c r="A4360"/>
      <c r="B4360"/>
      <c r="C4360"/>
      <c r="D4360"/>
      <c r="E4360"/>
      <c r="F4360"/>
      <c r="G4360"/>
      <c r="H4360"/>
      <c r="I4360"/>
      <c r="J4360"/>
      <c r="K4360"/>
      <c r="L4360"/>
      <c r="M4360"/>
      <c r="N4360"/>
      <c r="O4360"/>
      <c r="P4360"/>
      <c r="Q4360"/>
      <c r="R4360"/>
      <c r="S4360"/>
      <c r="T4360"/>
      <c r="U4360"/>
      <c r="V4360"/>
      <c r="AB4360" s="108"/>
      <c r="AC4360" s="108"/>
    </row>
    <row r="4361" hidden="1" spans="1:29">
      <c r="A4361"/>
      <c r="B4361"/>
      <c r="C4361"/>
      <c r="D4361"/>
      <c r="E4361"/>
      <c r="F4361"/>
      <c r="G4361"/>
      <c r="H4361"/>
      <c r="I4361"/>
      <c r="J4361"/>
      <c r="K4361"/>
      <c r="L4361"/>
      <c r="M4361"/>
      <c r="N4361"/>
      <c r="O4361"/>
      <c r="P4361"/>
      <c r="Q4361"/>
      <c r="R4361"/>
      <c r="S4361"/>
      <c r="T4361"/>
      <c r="U4361"/>
      <c r="V4361"/>
      <c r="AB4361" s="108"/>
      <c r="AC4361" s="108"/>
    </row>
    <row r="4362" hidden="1" spans="1:29">
      <c r="A4362"/>
      <c r="B4362"/>
      <c r="C4362"/>
      <c r="D4362"/>
      <c r="E4362"/>
      <c r="F4362"/>
      <c r="G4362"/>
      <c r="H4362"/>
      <c r="I4362"/>
      <c r="J4362"/>
      <c r="K4362"/>
      <c r="L4362"/>
      <c r="M4362"/>
      <c r="N4362"/>
      <c r="O4362"/>
      <c r="P4362"/>
      <c r="Q4362"/>
      <c r="R4362"/>
      <c r="S4362"/>
      <c r="T4362"/>
      <c r="U4362"/>
      <c r="V4362"/>
      <c r="AB4362" s="108"/>
      <c r="AC4362" s="108"/>
    </row>
    <row r="4363" hidden="1" spans="1:29">
      <c r="A4363"/>
      <c r="B4363"/>
      <c r="C4363"/>
      <c r="D4363"/>
      <c r="E4363"/>
      <c r="F4363"/>
      <c r="G4363"/>
      <c r="H4363"/>
      <c r="I4363"/>
      <c r="J4363"/>
      <c r="K4363"/>
      <c r="L4363"/>
      <c r="M4363"/>
      <c r="N4363"/>
      <c r="O4363"/>
      <c r="P4363"/>
      <c r="Q4363"/>
      <c r="R4363"/>
      <c r="S4363"/>
      <c r="T4363"/>
      <c r="U4363"/>
      <c r="V4363"/>
      <c r="AB4363" s="108"/>
      <c r="AC4363" s="108"/>
    </row>
    <row r="4364" hidden="1" spans="1:29">
      <c r="A4364"/>
      <c r="B4364"/>
      <c r="C4364"/>
      <c r="D4364"/>
      <c r="E4364"/>
      <c r="F4364"/>
      <c r="G4364"/>
      <c r="H4364"/>
      <c r="I4364"/>
      <c r="J4364"/>
      <c r="K4364"/>
      <c r="L4364"/>
      <c r="M4364"/>
      <c r="N4364"/>
      <c r="O4364"/>
      <c r="P4364"/>
      <c r="Q4364"/>
      <c r="R4364"/>
      <c r="S4364"/>
      <c r="T4364"/>
      <c r="U4364"/>
      <c r="V4364"/>
      <c r="AB4364" s="108"/>
      <c r="AC4364" s="108"/>
    </row>
    <row r="4365" hidden="1" spans="1:29">
      <c r="A4365"/>
      <c r="B4365"/>
      <c r="C4365"/>
      <c r="D4365"/>
      <c r="E4365"/>
      <c r="F4365"/>
      <c r="G4365"/>
      <c r="H4365"/>
      <c r="I4365"/>
      <c r="J4365"/>
      <c r="K4365"/>
      <c r="L4365"/>
      <c r="M4365"/>
      <c r="N4365"/>
      <c r="O4365"/>
      <c r="P4365"/>
      <c r="Q4365"/>
      <c r="R4365"/>
      <c r="S4365"/>
      <c r="T4365"/>
      <c r="U4365"/>
      <c r="V4365"/>
      <c r="AB4365" s="108"/>
      <c r="AC4365" s="108"/>
    </row>
    <row r="4366" hidden="1" spans="1:29">
      <c r="A4366"/>
      <c r="B4366"/>
      <c r="C4366"/>
      <c r="D4366"/>
      <c r="E4366"/>
      <c r="F4366"/>
      <c r="G4366"/>
      <c r="H4366"/>
      <c r="I4366"/>
      <c r="J4366"/>
      <c r="K4366"/>
      <c r="L4366"/>
      <c r="M4366"/>
      <c r="N4366"/>
      <c r="O4366"/>
      <c r="P4366"/>
      <c r="Q4366"/>
      <c r="R4366"/>
      <c r="S4366"/>
      <c r="T4366"/>
      <c r="U4366"/>
      <c r="V4366"/>
      <c r="AB4366" s="108"/>
      <c r="AC4366" s="108"/>
    </row>
    <row r="4367" hidden="1" spans="1:29">
      <c r="A4367"/>
      <c r="B4367"/>
      <c r="C4367"/>
      <c r="D4367"/>
      <c r="E4367"/>
      <c r="F4367"/>
      <c r="G4367"/>
      <c r="H4367"/>
      <c r="I4367"/>
      <c r="J4367"/>
      <c r="K4367"/>
      <c r="L4367"/>
      <c r="M4367"/>
      <c r="N4367"/>
      <c r="O4367"/>
      <c r="P4367"/>
      <c r="Q4367"/>
      <c r="R4367"/>
      <c r="S4367"/>
      <c r="T4367"/>
      <c r="U4367"/>
      <c r="V4367"/>
      <c r="AB4367" s="108"/>
      <c r="AC4367" s="108"/>
    </row>
    <row r="4368" hidden="1" spans="1:29">
      <c r="A4368"/>
      <c r="B4368"/>
      <c r="C4368"/>
      <c r="D4368"/>
      <c r="E4368"/>
      <c r="F4368"/>
      <c r="G4368"/>
      <c r="H4368"/>
      <c r="I4368"/>
      <c r="J4368"/>
      <c r="K4368"/>
      <c r="L4368"/>
      <c r="M4368"/>
      <c r="N4368"/>
      <c r="O4368"/>
      <c r="P4368"/>
      <c r="Q4368"/>
      <c r="R4368"/>
      <c r="S4368"/>
      <c r="T4368"/>
      <c r="U4368"/>
      <c r="V4368"/>
      <c r="AB4368" s="108"/>
      <c r="AC4368" s="108"/>
    </row>
    <row r="4369" hidden="1" spans="1:29">
      <c r="A4369"/>
      <c r="B4369"/>
      <c r="C4369"/>
      <c r="D4369"/>
      <c r="E4369"/>
      <c r="F4369"/>
      <c r="G4369"/>
      <c r="H4369"/>
      <c r="I4369"/>
      <c r="J4369"/>
      <c r="K4369"/>
      <c r="L4369"/>
      <c r="M4369"/>
      <c r="N4369"/>
      <c r="O4369"/>
      <c r="P4369"/>
      <c r="Q4369"/>
      <c r="R4369"/>
      <c r="S4369"/>
      <c r="T4369"/>
      <c r="U4369"/>
      <c r="V4369"/>
      <c r="AB4369" s="108"/>
      <c r="AC4369" s="108"/>
    </row>
    <row r="4370" hidden="1" spans="1:29">
      <c r="A4370"/>
      <c r="B4370"/>
      <c r="C4370"/>
      <c r="D4370"/>
      <c r="E4370"/>
      <c r="F4370"/>
      <c r="G4370"/>
      <c r="H4370"/>
      <c r="I4370"/>
      <c r="J4370"/>
      <c r="K4370"/>
      <c r="L4370"/>
      <c r="M4370"/>
      <c r="N4370"/>
      <c r="O4370"/>
      <c r="P4370"/>
      <c r="Q4370"/>
      <c r="R4370"/>
      <c r="S4370"/>
      <c r="T4370"/>
      <c r="U4370"/>
      <c r="V4370"/>
      <c r="AB4370" s="108"/>
      <c r="AC4370" s="108"/>
    </row>
    <row r="4371" hidden="1" spans="1:29">
      <c r="A4371"/>
      <c r="B4371"/>
      <c r="C4371"/>
      <c r="D4371"/>
      <c r="E4371"/>
      <c r="F4371"/>
      <c r="G4371"/>
      <c r="H4371"/>
      <c r="I4371"/>
      <c r="J4371"/>
      <c r="K4371"/>
      <c r="L4371"/>
      <c r="M4371"/>
      <c r="N4371"/>
      <c r="O4371"/>
      <c r="P4371"/>
      <c r="Q4371"/>
      <c r="R4371"/>
      <c r="S4371"/>
      <c r="T4371"/>
      <c r="U4371"/>
      <c r="V4371"/>
      <c r="AB4371" s="108"/>
      <c r="AC4371" s="108"/>
    </row>
    <row r="4372" hidden="1" spans="1:29">
      <c r="A4372"/>
      <c r="B4372"/>
      <c r="C4372"/>
      <c r="D4372"/>
      <c r="E4372"/>
      <c r="F4372"/>
      <c r="G4372"/>
      <c r="H4372"/>
      <c r="I4372"/>
      <c r="J4372"/>
      <c r="K4372"/>
      <c r="L4372"/>
      <c r="M4372"/>
      <c r="N4372"/>
      <c r="O4372"/>
      <c r="P4372"/>
      <c r="Q4372"/>
      <c r="R4372"/>
      <c r="S4372"/>
      <c r="T4372"/>
      <c r="U4372"/>
      <c r="V4372"/>
      <c r="AB4372" s="108"/>
      <c r="AC4372" s="108"/>
    </row>
    <row r="4373" hidden="1" spans="1:29">
      <c r="A4373"/>
      <c r="B4373"/>
      <c r="C4373"/>
      <c r="D4373"/>
      <c r="E4373"/>
      <c r="F4373"/>
      <c r="G4373"/>
      <c r="H4373"/>
      <c r="I4373"/>
      <c r="J4373"/>
      <c r="K4373"/>
      <c r="L4373"/>
      <c r="M4373"/>
      <c r="N4373"/>
      <c r="O4373"/>
      <c r="P4373"/>
      <c r="Q4373"/>
      <c r="R4373"/>
      <c r="S4373"/>
      <c r="T4373"/>
      <c r="U4373"/>
      <c r="V4373"/>
      <c r="AB4373" s="108"/>
      <c r="AC4373" s="108"/>
    </row>
    <row r="4374" hidden="1" spans="1:29">
      <c r="A4374"/>
      <c r="B4374"/>
      <c r="C4374"/>
      <c r="D4374"/>
      <c r="E4374"/>
      <c r="F4374"/>
      <c r="G4374"/>
      <c r="H4374"/>
      <c r="I4374"/>
      <c r="J4374"/>
      <c r="K4374"/>
      <c r="L4374"/>
      <c r="M4374"/>
      <c r="N4374"/>
      <c r="O4374"/>
      <c r="P4374"/>
      <c r="Q4374"/>
      <c r="R4374"/>
      <c r="S4374"/>
      <c r="T4374"/>
      <c r="U4374"/>
      <c r="V4374"/>
      <c r="AB4374" s="108"/>
      <c r="AC4374" s="108"/>
    </row>
    <row r="4375" hidden="1" spans="1:29">
      <c r="A4375"/>
      <c r="B4375"/>
      <c r="C4375"/>
      <c r="D4375"/>
      <c r="E4375"/>
      <c r="F4375"/>
      <c r="G4375"/>
      <c r="H4375"/>
      <c r="I4375"/>
      <c r="J4375"/>
      <c r="K4375"/>
      <c r="L4375"/>
      <c r="M4375"/>
      <c r="N4375"/>
      <c r="O4375"/>
      <c r="P4375"/>
      <c r="Q4375"/>
      <c r="R4375"/>
      <c r="S4375"/>
      <c r="T4375"/>
      <c r="U4375"/>
      <c r="V4375"/>
      <c r="AB4375" s="108"/>
      <c r="AC4375" s="108"/>
    </row>
    <row r="4376" hidden="1" spans="1:29">
      <c r="A4376"/>
      <c r="B4376"/>
      <c r="C4376"/>
      <c r="D4376"/>
      <c r="E4376"/>
      <c r="F4376"/>
      <c r="G4376"/>
      <c r="H4376"/>
      <c r="I4376"/>
      <c r="J4376"/>
      <c r="K4376"/>
      <c r="L4376"/>
      <c r="M4376"/>
      <c r="N4376"/>
      <c r="O4376"/>
      <c r="P4376"/>
      <c r="Q4376"/>
      <c r="R4376"/>
      <c r="S4376"/>
      <c r="T4376"/>
      <c r="U4376"/>
      <c r="V4376"/>
      <c r="AB4376" s="108"/>
      <c r="AC4376" s="108"/>
    </row>
    <row r="4377" hidden="1" spans="1:29">
      <c r="A4377"/>
      <c r="B4377"/>
      <c r="C4377"/>
      <c r="D4377"/>
      <c r="E4377"/>
      <c r="F4377"/>
      <c r="G4377"/>
      <c r="H4377"/>
      <c r="I4377"/>
      <c r="J4377"/>
      <c r="K4377"/>
      <c r="L4377"/>
      <c r="M4377"/>
      <c r="N4377"/>
      <c r="O4377"/>
      <c r="P4377"/>
      <c r="Q4377"/>
      <c r="R4377"/>
      <c r="S4377"/>
      <c r="T4377"/>
      <c r="U4377"/>
      <c r="V4377"/>
      <c r="AB4377" s="108"/>
      <c r="AC4377" s="108"/>
    </row>
    <row r="4378" hidden="1" spans="1:29">
      <c r="A4378"/>
      <c r="B4378"/>
      <c r="C4378"/>
      <c r="D4378"/>
      <c r="E4378"/>
      <c r="F4378"/>
      <c r="G4378"/>
      <c r="H4378"/>
      <c r="I4378"/>
      <c r="J4378"/>
      <c r="K4378"/>
      <c r="L4378"/>
      <c r="M4378"/>
      <c r="N4378"/>
      <c r="O4378"/>
      <c r="P4378"/>
      <c r="Q4378"/>
      <c r="R4378"/>
      <c r="S4378"/>
      <c r="T4378"/>
      <c r="U4378"/>
      <c r="V4378"/>
      <c r="AB4378" s="108"/>
      <c r="AC4378" s="108"/>
    </row>
    <row r="4379" hidden="1" spans="1:29">
      <c r="A4379"/>
      <c r="B4379"/>
      <c r="C4379"/>
      <c r="D4379"/>
      <c r="E4379"/>
      <c r="F4379"/>
      <c r="G4379"/>
      <c r="H4379"/>
      <c r="I4379"/>
      <c r="J4379"/>
      <c r="K4379"/>
      <c r="L4379"/>
      <c r="M4379"/>
      <c r="N4379"/>
      <c r="O4379"/>
      <c r="P4379"/>
      <c r="Q4379"/>
      <c r="R4379"/>
      <c r="S4379"/>
      <c r="T4379"/>
      <c r="U4379"/>
      <c r="V4379"/>
      <c r="AB4379" s="108"/>
      <c r="AC4379" s="108"/>
    </row>
    <row r="4380" hidden="1" spans="1:29">
      <c r="A4380"/>
      <c r="B4380"/>
      <c r="C4380"/>
      <c r="D4380"/>
      <c r="E4380"/>
      <c r="F4380"/>
      <c r="G4380"/>
      <c r="H4380"/>
      <c r="I4380"/>
      <c r="J4380"/>
      <c r="K4380"/>
      <c r="L4380"/>
      <c r="M4380"/>
      <c r="N4380"/>
      <c r="O4380"/>
      <c r="P4380"/>
      <c r="Q4380"/>
      <c r="R4380"/>
      <c r="S4380"/>
      <c r="T4380"/>
      <c r="U4380"/>
      <c r="V4380"/>
      <c r="AB4380" s="108"/>
      <c r="AC4380" s="108"/>
    </row>
    <row r="4381" hidden="1" spans="1:29">
      <c r="A4381"/>
      <c r="B4381"/>
      <c r="C4381"/>
      <c r="D4381"/>
      <c r="E4381"/>
      <c r="F4381"/>
      <c r="G4381"/>
      <c r="H4381"/>
      <c r="I4381"/>
      <c r="J4381"/>
      <c r="K4381"/>
      <c r="L4381"/>
      <c r="M4381"/>
      <c r="N4381"/>
      <c r="O4381"/>
      <c r="P4381"/>
      <c r="Q4381"/>
      <c r="R4381"/>
      <c r="S4381"/>
      <c r="T4381"/>
      <c r="U4381"/>
      <c r="V4381"/>
      <c r="AB4381" s="108"/>
      <c r="AC4381" s="108"/>
    </row>
    <row r="4382" hidden="1" spans="1:29">
      <c r="A4382"/>
      <c r="B4382"/>
      <c r="C4382"/>
      <c r="D4382"/>
      <c r="E4382"/>
      <c r="F4382"/>
      <c r="G4382"/>
      <c r="H4382"/>
      <c r="I4382"/>
      <c r="J4382"/>
      <c r="K4382"/>
      <c r="L4382"/>
      <c r="M4382"/>
      <c r="N4382"/>
      <c r="O4382"/>
      <c r="P4382"/>
      <c r="Q4382"/>
      <c r="R4382"/>
      <c r="S4382"/>
      <c r="T4382"/>
      <c r="U4382"/>
      <c r="V4382"/>
      <c r="AB4382" s="108"/>
      <c r="AC4382" s="108"/>
    </row>
    <row r="4383" hidden="1" spans="1:29">
      <c r="A4383"/>
      <c r="B4383"/>
      <c r="C4383"/>
      <c r="D4383"/>
      <c r="E4383"/>
      <c r="F4383"/>
      <c r="G4383"/>
      <c r="H4383"/>
      <c r="I4383"/>
      <c r="J4383"/>
      <c r="K4383"/>
      <c r="L4383"/>
      <c r="M4383"/>
      <c r="N4383"/>
      <c r="O4383"/>
      <c r="P4383"/>
      <c r="Q4383"/>
      <c r="R4383"/>
      <c r="S4383"/>
      <c r="T4383"/>
      <c r="U4383"/>
      <c r="V4383"/>
      <c r="AB4383" s="108"/>
      <c r="AC4383" s="108"/>
    </row>
    <row r="4384" hidden="1" spans="1:29">
      <c r="A4384"/>
      <c r="B4384"/>
      <c r="C4384"/>
      <c r="D4384"/>
      <c r="E4384"/>
      <c r="F4384"/>
      <c r="G4384"/>
      <c r="H4384"/>
      <c r="I4384"/>
      <c r="J4384"/>
      <c r="K4384"/>
      <c r="L4384"/>
      <c r="M4384"/>
      <c r="N4384"/>
      <c r="O4384"/>
      <c r="P4384"/>
      <c r="Q4384"/>
      <c r="R4384"/>
      <c r="S4384"/>
      <c r="T4384"/>
      <c r="U4384"/>
      <c r="V4384"/>
      <c r="AB4384" s="108"/>
      <c r="AC4384" s="108"/>
    </row>
    <row r="4385" hidden="1" spans="1:29">
      <c r="A4385"/>
      <c r="B4385"/>
      <c r="C4385"/>
      <c r="D4385"/>
      <c r="E4385"/>
      <c r="F4385"/>
      <c r="G4385"/>
      <c r="H4385"/>
      <c r="I4385"/>
      <c r="J4385"/>
      <c r="K4385"/>
      <c r="L4385"/>
      <c r="M4385"/>
      <c r="N4385"/>
      <c r="O4385"/>
      <c r="P4385"/>
      <c r="Q4385"/>
      <c r="R4385"/>
      <c r="S4385"/>
      <c r="T4385"/>
      <c r="U4385"/>
      <c r="V4385"/>
      <c r="AB4385" s="108"/>
      <c r="AC4385" s="108"/>
    </row>
    <row r="4386" hidden="1" spans="1:29">
      <c r="A4386"/>
      <c r="B4386"/>
      <c r="C4386"/>
      <c r="D4386"/>
      <c r="E4386"/>
      <c r="F4386"/>
      <c r="G4386"/>
      <c r="H4386"/>
      <c r="I4386"/>
      <c r="J4386"/>
      <c r="K4386"/>
      <c r="L4386"/>
      <c r="M4386"/>
      <c r="N4386"/>
      <c r="O4386"/>
      <c r="P4386"/>
      <c r="Q4386"/>
      <c r="R4386"/>
      <c r="S4386"/>
      <c r="T4386"/>
      <c r="U4386"/>
      <c r="V4386"/>
      <c r="AB4386" s="108"/>
      <c r="AC4386" s="108"/>
    </row>
    <row r="4387" hidden="1" spans="1:29">
      <c r="A4387"/>
      <c r="B4387"/>
      <c r="C4387"/>
      <c r="D4387"/>
      <c r="E4387"/>
      <c r="F4387"/>
      <c r="G4387"/>
      <c r="H4387"/>
      <c r="I4387"/>
      <c r="J4387"/>
      <c r="K4387"/>
      <c r="L4387"/>
      <c r="M4387"/>
      <c r="N4387"/>
      <c r="O4387"/>
      <c r="P4387"/>
      <c r="Q4387"/>
      <c r="R4387"/>
      <c r="S4387"/>
      <c r="T4387"/>
      <c r="U4387"/>
      <c r="V4387"/>
      <c r="AB4387" s="108"/>
      <c r="AC4387" s="108"/>
    </row>
    <row r="4388" hidden="1" spans="1:29">
      <c r="A4388"/>
      <c r="B4388"/>
      <c r="C4388"/>
      <c r="D4388"/>
      <c r="E4388"/>
      <c r="F4388"/>
      <c r="G4388"/>
      <c r="H4388"/>
      <c r="I4388"/>
      <c r="J4388"/>
      <c r="K4388"/>
      <c r="L4388"/>
      <c r="M4388"/>
      <c r="N4388"/>
      <c r="O4388"/>
      <c r="P4388"/>
      <c r="Q4388"/>
      <c r="R4388"/>
      <c r="S4388"/>
      <c r="T4388"/>
      <c r="U4388"/>
      <c r="V4388"/>
      <c r="AB4388" s="108"/>
      <c r="AC4388" s="108"/>
    </row>
    <row r="4389" hidden="1" spans="1:29">
      <c r="A4389"/>
      <c r="B4389"/>
      <c r="C4389"/>
      <c r="D4389"/>
      <c r="E4389"/>
      <c r="F4389"/>
      <c r="G4389"/>
      <c r="H4389"/>
      <c r="I4389"/>
      <c r="J4389"/>
      <c r="K4389"/>
      <c r="L4389"/>
      <c r="M4389"/>
      <c r="N4389"/>
      <c r="O4389"/>
      <c r="P4389"/>
      <c r="Q4389"/>
      <c r="R4389"/>
      <c r="S4389"/>
      <c r="T4389"/>
      <c r="U4389"/>
      <c r="V4389"/>
      <c r="AB4389" s="108"/>
      <c r="AC4389" s="108"/>
    </row>
    <row r="4390" hidden="1" spans="1:29">
      <c r="A4390"/>
      <c r="B4390"/>
      <c r="C4390"/>
      <c r="D4390"/>
      <c r="E4390"/>
      <c r="F4390"/>
      <c r="G4390"/>
      <c r="H4390"/>
      <c r="I4390"/>
      <c r="J4390"/>
      <c r="K4390"/>
      <c r="L4390"/>
      <c r="M4390"/>
      <c r="N4390"/>
      <c r="O4390"/>
      <c r="P4390"/>
      <c r="Q4390"/>
      <c r="R4390"/>
      <c r="S4390"/>
      <c r="T4390"/>
      <c r="U4390"/>
      <c r="V4390"/>
      <c r="AB4390" s="108"/>
      <c r="AC4390" s="108"/>
    </row>
  </sheetData>
  <autoFilter ref="B1:B4390">
    <filterColumn colId="0">
      <filters>
        <filter val="navitha.a@techorbit.com"/>
        <filter val="Prasad@techorbit.com"/>
        <filter val="Jyostna@cominds.co"/>
      </filters>
    </filterColumn>
    <extLst/>
  </autoFilter>
  <customSheetViews>
    <customSheetView guid="{3F48BF61-FB8F-4CC4-9BF0-FE4CB2F3E246}" filter="1" showAutoFilter="1">
      <autoFilter ref="A1:A4390">
        <filterColumn colId="0">
          <filters>
            <filter val="6/15/2022 18:21:30"/>
            <filter val="6/15/2022 15:53:30"/>
            <filter val="6/15/2022 13:03:31"/>
            <filter val="6/15/2022 12:56:31"/>
            <filter val="6/15/2022 15:46:31"/>
            <filter val="6/15/2022 15:15:31"/>
            <filter val="6/15/2022 12:10:32"/>
            <filter val="6/15/2022 12:16:32"/>
            <filter val="6/15/2022 17:53:32"/>
            <filter val="6/15/2022 17:23:33"/>
            <filter val="6/15/2022 17:21:35"/>
            <filter val="6/15/2022 17:26:35"/>
            <filter val="6/15/2022 17:59:36"/>
            <filter val="6/15/2022 18:26:36"/>
            <filter val="6/15/2022 17:11:37"/>
            <filter val="6/15/2022 18:04:38"/>
            <filter val="6/15/2022 17:36:39"/>
            <filter val="6/15/2022 13:07:40"/>
            <filter val="6/15/2022 19:06:40"/>
            <filter val="6/15/2022 18:24:40"/>
            <filter val="6/15/2022 16:15:40"/>
            <filter val="6/15/2022 13:01:41"/>
            <filter val="6/15/2022 17:52:41"/>
            <filter val="6/15/2022 18:25:41"/>
            <filter val="6/15/2022 15:34:41"/>
            <filter val="6/15/2022 17:59:43"/>
            <filter val="6/15/2022 18:22:43"/>
            <filter val="6/15/2022 18:06:43"/>
            <filter val="6/15/2022 12:02:44"/>
            <filter val="6/15/2022 17:40:44"/>
            <filter val="6/15/2022 18:10:45"/>
            <filter val="6/15/2022 17:19:46"/>
            <filter val="6/15/2022 18:29:46"/>
            <filter val="6/15/2022 18:17:46"/>
            <filter val="6/15/2022 13:02:47"/>
            <filter val="6/15/2022 16:33:47"/>
            <filter val="6/15/2022 18:30:48"/>
            <filter val="6/15/2022 15:54:49"/>
            <filter val="6/15/2022 17:56:11"/>
            <filter val="6/15/2022 11:03:12"/>
            <filter val="6/15/2022 12:49:12"/>
            <filter val="6/15/2022 18:15:12"/>
            <filter val="6/15/2022 15:23:12"/>
            <filter val="6/15/2022 12:49:13"/>
            <filter val="6/15/2022 12:19:13"/>
            <filter val="6/15/2022 18:09:13"/>
            <filter val="6/15/2022 18:22:14"/>
            <filter val="6/15/2022 10:41:15"/>
            <filter val="6/15/2022 11:43:16"/>
            <filter val="6/15/2022 12:56:16"/>
            <filter val="6/15/2022 17:44:16"/>
            <filter val="6/15/2022 17:59:16"/>
            <filter val="6/15/2022 10:54:18"/>
            <filter val="6/15/2022 17:38:18"/>
            <filter val="6/15/2022 15:43:19"/>
            <filter val="6/15/2022 11:58:21"/>
            <filter val="6/15/2022 18:03:21"/>
            <filter val="6/15/2022 16:10:21"/>
            <filter val="6/15/2022 12:12:22"/>
            <filter val="6/15/2022 18:30:22"/>
            <filter val="6/15/2022 15:03:23"/>
            <filter val="6/15/2022 11:57:24"/>
            <filter val="6/15/2022 17:51:24"/>
            <filter val="6/15/2022 12:46:27"/>
            <filter val="6/15/2022 18:28:27"/>
            <filter val="6/15/2022 17:39:28"/>
            <filter val="6/15/2022 18:21:29"/>
            <filter val="6/15/2022 17:12:00"/>
            <filter val="6/15/2022 18:42:00"/>
            <filter val="6/15/2022 18:36:00"/>
            <filter val="6/15/2022 18:10:00"/>
            <filter val="6/15/2022 12:54:01"/>
            <filter val="6/15/2022 16:42:01"/>
            <filter val="6/15/2022 16:59:01"/>
            <filter val="6/15/2022 11:58:02"/>
            <filter val="6/15/2022 12:56:02"/>
            <filter val="6/15/2022 17:45:02"/>
            <filter val="6/15/2022 17:04:03"/>
            <filter val="6/15/2022 11:14:05"/>
            <filter val="6/15/2022 12:46:05"/>
            <filter val="6/15/2022 17:48:06"/>
            <filter val="6/15/2022 17:49:06"/>
            <filter val="6/15/2022 17:56:06"/>
            <filter val="6/15/2022 17:43:08"/>
            <filter val="6/15/2022 11:19:09"/>
            <filter val="6/15/2022 9:35:41"/>
            <filter val="6/15/2022 11:15:50"/>
            <filter val="6/15/2022 12:33:50"/>
            <filter val="6/15/2022 12:35:50"/>
            <filter val="6/15/2022 16:19:50"/>
            <filter val="6/15/2022 16:04:50"/>
            <filter val="6/15/2022 12:46:52"/>
            <filter val="6/15/2022 12:58:52"/>
            <filter val="6/15/2022 17:30:52"/>
            <filter val="6/15/2022 17:12:52"/>
            <filter val="6/15/2022 18:11:52"/>
            <filter val="6/15/2022 9:04:22"/>
            <filter val="6/15/2022 11:30:53"/>
            <filter val="6/15/2022 18:32:53"/>
            <filter val="6/15/2022 16:56:54"/>
            <filter val="6/15/2022 12:29:55"/>
            <filter val="6/15/2022 17:46:55"/>
            <filter val="6/15/2022 11:55:56"/>
            <filter val="6/15/2022 11:31:57"/>
            <filter val="6/15/2022 12:33:57"/>
            <filter val="6/15/2022 12:01:57"/>
            <filter val="6/15/2022 11:52:58"/>
            <filter val="6/15/2022 12:51:58"/>
            <filter val="6/15/2022 17:34:58"/>
            <filter val="6/15/2022 13:49:59"/>
          </filters>
        </filterColumn>
      </autoFilter>
    </customSheetView>
    <customSheetView guid="{8042C3FA-750F-4308-BF14-A1B39296B8BA}" filter="1" showAutoFilter="1">
      <autoFilter ref="G1:G4390"/>
    </customSheetView>
    <customSheetView guid="{EB8D380A-00FE-4757-9E58-54370681BBDF}" filter="1" showAutoFilter="1">
      <autoFilter ref="A1:Y510">
        <filterColumn colId="6">
          <filters>
            <filter val="Network Administrator "/>
            <filter val="Talend developer"/>
            <filter val="Tableau Developer"/>
            <filter val="IOS Developer"/>
            <filter val="ETL tester"/>
            <filter val="Python Developer"/>
            <filter val="Data engineer"/>
            <filter val="Mulesoft developer"/>
            <filter val="IT service desk"/>
            <filter val="Sap Abap"/>
            <filter val="VBA developer"/>
            <filter val="Scrum Master"/>
            <filter val="Plsql developer"/>
            <filter val="mulesoft"/>
            <filter val="PlSQL"/>
            <filter val="Pl/SQL"/>
            <filter val="java"/>
            <filter val="Oracle Apps DBA"/>
            <filter val="angular"/>
            <filter val="devops engineer"/>
            <filter val="UX Designer"/>
            <filter val="Angular developer"/>
            <filter val="JAVA DEVELOPER"/>
            <filter val="Informatica developer"/>
            <filter val="Azure DevOps"/>
            <filter val="Manual testing"/>
            <filter val="linux"/>
            <filter val="Service Desk"/>
            <filter val="Infra Pm"/>
            <filter val="Tableau admin"/>
            <filter val="informatica"/>
            <filter val="Oracle DBA"/>
            <filter val="UI UX Designer"/>
            <filter val="Azure Devops Engineer"/>
            <filter val="UI/UX designer"/>
            <filter val="android developer"/>
            <filter val="Salesforce developer"/>
            <filter val="Linux Administrator"/>
            <filter val="SAP AbAP Consultant"/>
            <filter val="Business Analyst"/>
            <filter val="salesforce"/>
            <filter val="performance testing"/>
            <filter val=" RPA UiPath"/>
            <filter val="Rpa UiPath"/>
            <filter val="Jira admin"/>
            <filter val="Linux admin"/>
          </filters>
        </filterColumn>
      </autoFilter>
    </customSheetView>
    <customSheetView guid="{AF33259E-A6B6-45D7-8EBA-2E2F6B440FA2}" filter="1" showAutoFilter="1">
      <autoFilter ref="A1:A4390">
        <filterColumn colId="0">
          <filters>
            <filter val="6/14/2022 17:42:30"/>
            <filter val="6/15/2022 18:21:30"/>
            <filter val="6/14/2022 18:54:30"/>
            <filter val="6/15/2022 15:53:30"/>
            <filter val="6/15/2022 13:03:31"/>
            <filter val="6/14/2022 14:52:31"/>
            <filter val="6/14/2022 12:55:31"/>
            <filter val="6/15/2022 12:56:31"/>
            <filter val="6/15/2022 15:46:31"/>
            <filter val="6/15/2022 15:15:31"/>
            <filter val="6/14/2022 11:32:32"/>
            <filter val="6/15/2022 12:10:32"/>
            <filter val="6/15/2022 12:16:32"/>
            <filter val="6/15/2022 17:53:32"/>
            <filter val="6/15/2022 17:23:33"/>
            <filter val="6/16/2022 11:20:34"/>
            <filter val="6/14/2022 11:22:34"/>
            <filter val="6/14/2022 16:34:34"/>
            <filter val="6/14/2022 16:15:34"/>
            <filter val="6/15/2022 17:21:35"/>
            <filter val="6/15/2022 17:26:35"/>
            <filter val="6/14/2022 17:15:35"/>
            <filter val="6/14/2022 17:53:36"/>
            <filter val="6/15/2022 17:59:36"/>
            <filter val="6/15/2022 18:26:36"/>
            <filter val="6/14/2022 16:03:36"/>
            <filter val="6/14/2022 13:53:37"/>
            <filter val="6/14/2022 11:55:37"/>
            <filter val="6/15/2022 17:11:37"/>
            <filter val="6/14/2022 16:20:37"/>
            <filter val="6/14/2022 13:51:38"/>
            <filter val="6/15/2022 18:04:38"/>
            <filter val="6/14/2022 16:17:38"/>
            <filter val="6/14/2022 14:27:39"/>
            <filter val="6/15/2022 17:36:39"/>
            <filter val="6/14/2022 18:50:39"/>
            <filter val="6/14/2022 18:59:39"/>
            <filter val="6/15/2022 13:07:40"/>
            <filter val="6/15/2022 19:06:40"/>
            <filter val="6/15/2022 18:24:40"/>
            <filter val="6/14/2022 15:41:40"/>
            <filter val="6/15/2022 16:15:40"/>
            <filter val="6/15/2022 13:01:41"/>
            <filter val="6/14/2022 14:54:41"/>
            <filter val="6/14/2022 17:20:41"/>
            <filter val="6/15/2022 17:52:41"/>
            <filter val="6/15/2022 18:25:41"/>
            <filter val="6/14/2022 15:44:41"/>
            <filter val="6/14/2022 15:48:41"/>
            <filter val="6/15/2022 15:34:41"/>
            <filter val="6/14/2022 16:39:41"/>
            <filter val="6/14/2022 12:48:42"/>
            <filter val="6/14/2022 17:42:42"/>
            <filter val="6/14/2022 14:53:43"/>
            <filter val="6/15/2022 17:59:43"/>
            <filter val="6/15/2022 18:22:43"/>
            <filter val="6/15/2022 18:06:43"/>
            <filter val="6/14/2022 16:11:43"/>
            <filter val="6/15/2022 12:02:44"/>
            <filter val="6/15/2022 17:40:44"/>
            <filter val="6/14/2022 15:17:44"/>
            <filter val="6/15/2022 18:10:45"/>
            <filter val="6/14/2022 16:40:45"/>
            <filter val="6/14/2022 12:42:46"/>
            <filter val="6/14/2022 12:02:46"/>
            <filter val="6/14/2022 17:46:46"/>
            <filter val="6/15/2022 17:19:46"/>
            <filter val="6/15/2022 18:29:46"/>
            <filter val="6/15/2022 18:17:46"/>
            <filter val="6/15/2022 13:02:47"/>
            <filter val="6/15/2022 16:33:47"/>
            <filter val="6/14/2022 16:37:47"/>
            <filter val="6/14/2022 11:07:48"/>
            <filter val="6/15/2022 18:30:48"/>
            <filter val="6/14/2022 16:11:48"/>
            <filter val="6/15/2022 15:54:49"/>
            <filter val="6/14/2022 12:48:10"/>
            <filter val="6/14/2022 12:06:10"/>
            <filter val="6/14/2022 18:42:10"/>
            <filter val="6/14/2022 13:09:11"/>
            <filter val="6/14/2022 12:37:11"/>
            <filter val="6/15/2022 17:56:11"/>
            <filter val="6/15/2022 11:03:12"/>
            <filter val="6/15/2022 12:49:12"/>
            <filter val="6/15/2022 18:15:12"/>
            <filter val="6/14/2022 18:53:12"/>
            <filter val="6/15/2022 15:23:12"/>
            <filter val="6/14/2022 16:28:12"/>
            <filter val="6/15/2022 12:49:13"/>
            <filter val="6/15/2022 12:19:13"/>
            <filter val="6/14/2022 12:58:13"/>
            <filter val="6/15/2022 18:09:13"/>
            <filter val="6/14/2022 15:48:13"/>
            <filter val="6/14/2022 15:14:13"/>
            <filter val="6/14/2022 16:20:13"/>
            <filter val="6/14/2022 12:40:14"/>
            <filter val="6/15/2022 18:22:14"/>
            <filter val="6/14/2022 16:35:15"/>
            <filter val="6/14/2022 14:51:16"/>
            <filter val="6/15/2022 11:43:16"/>
            <filter val="6/15/2022 12:56:16"/>
            <filter val="6/15/2022 17:44:16"/>
            <filter val="6/15/2022 17:59:16"/>
            <filter val="6/14/2022 16:25:16"/>
            <filter val="6/14/2022 11:29:17"/>
            <filter val="6/14/2022 16:14:17"/>
            <filter val="6/15/2022 10:54:18"/>
            <filter val="6/15/2022 17:38:18"/>
            <filter val="6/14/2022 12:29:19"/>
            <filter val="6/14/2022 19:08:19"/>
            <filter val="6/14/2022 18:36:19"/>
            <filter val="6/14/2022 18:24:19"/>
            <filter val="6/14/2022 18:57:19"/>
            <filter val="6/15/2022 15:43:19"/>
            <filter val="6/14/2022 16:54:19"/>
            <filter val="6/15/2022 11:58:21"/>
            <filter val="6/15/2022 18:03:21"/>
            <filter val="6/14/2022 15:11:21"/>
            <filter val="6/14/2022 16:44:21"/>
            <filter val="6/15/2022 16:10:21"/>
            <filter val="6/14/2022 16:15:21"/>
            <filter val="6/15/2022 12:12:22"/>
            <filter val="6/14/2022 12:16:22"/>
            <filter val="6/15/2022 18:30:22"/>
            <filter val="6/14/2022 12:31:23"/>
            <filter val="6/14/2022 17:42:23"/>
            <filter val="6/15/2022 15:03:23"/>
            <filter val="6/14/2022 16:07:23"/>
            <filter val="6/15/2022 11:57:24"/>
            <filter val="6/15/2022 17:51:24"/>
            <filter val="6/14/2022 18:33:25"/>
            <filter val="6/14/2022 15:42:25"/>
            <filter val="6/14/2022 15:21:25"/>
            <filter val="6/14/2022 16:14:25"/>
            <filter val="6/15/2022 12:46:27"/>
            <filter val="6/15/2022 18:28:27"/>
            <filter val="6/14/2022 15:29:27"/>
            <filter val="6/14/2022 15:58:27"/>
            <filter val="6/15/2022 17:39:28"/>
            <filter val="6/15/2022 18:21:29"/>
            <filter val="6/14/2022 14:08:00"/>
            <filter val="6/14/2022 12:06:00"/>
            <filter val="6/15/2022 17:12:00"/>
            <filter val="6/15/2022 18:42:00"/>
            <filter val="6/15/2022 18:36:00"/>
            <filter val="6/15/2022 18:10:00"/>
            <filter val="6/14/2022 15:53:00"/>
            <filter val="6/14/2022 16:57:00"/>
            <filter val="6/15/2022 12:54:01"/>
            <filter val="6/15/2022 16:42:01"/>
            <filter val="6/14/2022 16:21:01"/>
            <filter val="6/15/2022 16:59:01"/>
            <filter val="6/15/2022 11:58:02"/>
            <filter val="6/15/2022 12:56:02"/>
            <filter val="6/15/2022 17:45:02"/>
            <filter val="6/14/2022 18:32:02"/>
            <filter val="6/14/2022 18:13:02"/>
            <filter val="6/15/2022 17:04:03"/>
            <filter val="6/14/2022 16:45:04"/>
            <filter val="6/15/2022 11:14:05"/>
            <filter val="6/14/2022 11:08:05"/>
            <filter val="6/15/2022 12:46:05"/>
            <filter val="6/14/2022 15:27:05"/>
            <filter val="6/15/2022 17:48:06"/>
            <filter val="6/15/2022 17:49:06"/>
            <filter val="6/15/2022 17:56:06"/>
            <filter val="6/14/2022 13:29:07"/>
            <filter val="6/14/2022 12:18:07"/>
            <filter val="6/14/2022 19:02:07"/>
            <filter val="6/14/2022 14:54:08"/>
            <filter val="6/15/2022 17:43:08"/>
            <filter val="6/14/2022 15:13:08"/>
            <filter val="6/15/2022 11:19:09"/>
            <filter val="6/15/2022 11:15:50"/>
            <filter val="6/15/2022 12:33:50"/>
            <filter val="6/15/2022 12:35:50"/>
            <filter val="6/14/2022 15:56:50"/>
            <filter val="6/14/2022 16:45:50"/>
            <filter val="6/14/2022 16:31:50"/>
            <filter val="6/15/2022 16:19:50"/>
            <filter val="6/15/2022 16:04:50"/>
            <filter val="6/14/2022 17:08:51"/>
            <filter val="6/14/2022 16:32:51"/>
            <filter val="6/15/2022 12:46:52"/>
            <filter val="6/14/2022 12:48:52"/>
            <filter val="6/15/2022 12:58:52"/>
            <filter val="6/15/2022 17:30:52"/>
            <filter val="6/15/2022 17:12:52"/>
            <filter val="6/15/2022 18:11:52"/>
            <filter val="6/14/2022 16:03:52"/>
            <filter val="6/14/2022 16:06:52"/>
            <filter val="6/15/2022 11:30:53"/>
            <filter val="6/14/2022 18:40:53"/>
            <filter val="6/15/2022 18:32:53"/>
            <filter val="6/15/2022 16:56:54"/>
            <filter val="6/15/2022 12:29:55"/>
            <filter val="6/15/2022 17:46:55"/>
            <filter val="6/15/2022 11:55:56"/>
            <filter val="6/14/2022 15:39:56"/>
            <filter val="6/14/2022 13:06:57"/>
            <filter val="6/15/2022 11:31:57"/>
            <filter val="6/15/2022 12:33:57"/>
            <filter val="6/14/2022 12:23:57"/>
            <filter val="6/15/2022 12:01:57"/>
            <filter val="6/14/2022 17:38:57"/>
            <filter val="6/14/2022 15:46:57"/>
            <filter val="6/15/2022 11:52:58"/>
            <filter val="6/14/2022 12:29:58"/>
            <filter val="6/15/2022 12:51:58"/>
            <filter val="6/15/2022 17:34:58"/>
            <filter val="6/14/2022 16:37:58"/>
            <filter val="6/15/2022 13:49:59"/>
            <filter val="6/14/2022 11:35:59"/>
            <filter val="6/14/2022 12:24:59"/>
            <filter val="6/14/2022 15:45:59"/>
          </filters>
        </filterColumn>
      </autoFilter>
    </customSheetView>
    <customSheetView guid="{8F86CD63-9810-480E-AA7C-79C5A1153244}" filter="1" showAutoFilter="1">
      <autoFilter ref="A1:A4390">
        <filterColumn colId="0">
          <filters>
            <filter val="6/7/2022 15:51:30"/>
            <filter val="6/7/2022 17:03:30"/>
            <filter val="6/13/2022 13:43:31"/>
            <filter val="6/13/2022 14:30:31"/>
            <filter val="6/13/2022 16:45:31"/>
            <filter val="6/13/2022 16:27:31"/>
            <filter val="6/13/2022 16:19:31"/>
            <filter val="6/7/2022 17:36:31"/>
            <filter val="6/13/2022 15:38:32"/>
            <filter val="6/13/2022 13:37:33"/>
            <filter val="6/13/2022 14:46:33"/>
            <filter val="6/13/2022 11:25:33"/>
            <filter val="6/13/2022 19:07:33"/>
            <filter val="6/13/2022 17:16:33"/>
            <filter val="6/7/2022 16:44:33"/>
            <filter val="6/7/2022 17:10:33"/>
            <filter val="6/13/2022 12:07:34"/>
            <filter val="6/7/2022 15:56:34"/>
            <filter val="6/7/2022 18:19:34"/>
            <filter val="6/7/2022 18:32:34"/>
            <filter val="6/13/2022 12:22:35"/>
            <filter val="6/13/2022 12:12:35"/>
            <filter val="6/13/2022 15:46:37"/>
            <filter val="6/13/2022 15:18:37"/>
            <filter val="6/13/2022 17:50:38"/>
            <filter val="6/13/2022 16:52:38"/>
            <filter val="6/7/2022 17:49:38"/>
            <filter val="6/7/2022 15:48:39"/>
            <filter val="6/13/2022 16:31:39"/>
            <filter val="6/13/2022 13:04:40"/>
            <filter val="6/13/2022 14:40:40"/>
            <filter val="6/13/2022 14:53:40"/>
            <filter val="6/7/2022 15:37:40"/>
            <filter val="6/13/2022 16:58:40"/>
            <filter val="6/13/2022 12:12:41"/>
            <filter val="6/13/2022 17:34:41"/>
            <filter val="6/7/2022 16:24:41"/>
            <filter val="6/7/2022 17:49:41"/>
            <filter val="6/13/2022 18:18:42"/>
            <filter val="6/13/2022 16:33:42"/>
            <filter val="6/13/2022 10:51:43"/>
            <filter val="6/7/2022 16:47:43"/>
            <filter val="6/13/2022 13:33:44"/>
            <filter val="6/13/2022 16:34:44"/>
            <filter val="6/13/2022 16:11:44"/>
            <filter val="6/13/2022 16:14:44"/>
            <filter val="6/13/2022 16:34:45"/>
            <filter val="6/13/2022 14:55:46"/>
            <filter val="6/7/2022 16:09:46"/>
            <filter val="6/13/2022 16:10:46"/>
            <filter val="6/7/2022 15:46:47"/>
            <filter val="6/7/2022 18:33:47"/>
            <filter val="6/13/2022 11:35:48"/>
            <filter val="6/13/2022 12:36:48"/>
            <filter val="6/7/2022 16:42:48"/>
            <filter val="6/13/2022 16:37:48"/>
            <filter val="6/7/2022 17:58:48"/>
            <filter val="6/13/2022 17:42:49"/>
            <filter val="6/7/2022 16:55:49"/>
            <filter val="6/7/2022 18:22:10"/>
            <filter val="6/7/2022 16:44:11"/>
            <filter val="6/13/2022 16:16:11"/>
            <filter val="6/7/2022 17:15:11"/>
            <filter val="6/13/2022 11:08:13"/>
            <filter val="6/13/2022 12:59:13"/>
            <filter val="6/7/2022 16:01:13"/>
            <filter val="6/13/2022 13:28:14"/>
            <filter val="6/7/2022 16:03:14"/>
            <filter val="6/13/2022 15:27:14"/>
            <filter val="6/13/2022 10:58:15"/>
            <filter val="6/13/2022 15:28:15"/>
            <filter val="6/13/2022 16:26:15"/>
            <filter val="6/13/2022 16:39:16"/>
            <filter val="6/7/2022 17:32:16"/>
            <filter val="6/7/2022 16:53:17"/>
            <filter val="6/7/2022 16:29:17"/>
            <filter val="6/13/2022 15:10:17"/>
            <filter val="6/13/2022 14:48:18"/>
            <filter val="6/7/2022 16:50:18"/>
            <filter val="6/13/2022 15:32:18"/>
            <filter val="6/13/2022 15:50:19"/>
            <filter val="6/13/2022 17:29:20"/>
            <filter val="6/7/2022 16:51:20"/>
            <filter val="6/13/2022 15:17:20"/>
            <filter val="6/13/2022 16:48:20"/>
            <filter val="6/7/2022 15:58:21"/>
            <filter val="6/13/2022 15:57:21"/>
            <filter val="6/13/2022 16:23:21"/>
            <filter val="6/7/2022 17:05:21"/>
            <filter val="6/7/2022 16:53:22"/>
            <filter val="6/13/2022 16:51:22"/>
            <filter val="6/7/2022 17:13:22"/>
            <filter val="6/13/2022 11:54:23"/>
            <filter val="6/13/2022 12:50:23"/>
            <filter val="6/7/2022 17:46:23"/>
            <filter val="6/7/2022 17:06:23"/>
            <filter val="6/7/2022 16:59:24"/>
            <filter val="6/13/2022 16:40:24"/>
            <filter val="6/13/2022 13:43:25"/>
            <filter val="6/13/2022 17:09:25"/>
            <filter val="6/13/2022 15:58:25"/>
            <filter val="6/7/2022 17:31:25"/>
            <filter val="6/13/2022 16:48:26"/>
            <filter val="6/7/2022 17:38:26"/>
            <filter val="6/7/2022 16:04:27"/>
            <filter val="6/7/2022 17:33:27"/>
            <filter val="6/13/2022 13:29:28"/>
            <filter val="6/7/2022 16:14:28"/>
            <filter val="6/7/2022 15:52:29"/>
            <filter val="6/7/2022 18:23:29"/>
            <filter val="6/13/2022 14:10:00"/>
            <filter val="6/13/2022 11:57:00"/>
            <filter val="6/7/2022 18:18:01"/>
            <filter val="6/13/2022 14:27:02"/>
            <filter val="6/13/2022 10:44:02"/>
            <filter val="6/7/2022 17:42:02"/>
            <filter val="6/13/2022 16:55:03"/>
            <filter val="6/7/2022 18:41:04"/>
            <filter val="6/13/2022 11:33:05"/>
            <filter val="6/7/2022 16:24:05"/>
            <filter val="6/7/2022 15:35:05"/>
            <filter val="6/7/2022 16:48:06"/>
            <filter val="6/13/2022 16:19:06"/>
            <filter val="6/13/2022 12:47:07"/>
            <filter val="6/13/2022 17:18:07"/>
            <filter val="6/13/2022 18:25:07"/>
            <filter val="6/13/2022 15:51:07"/>
            <filter val="6/13/2022 14:43:08"/>
            <filter val="6/7/2022 15:40:09"/>
            <filter val="6/13/2022 17:48:50"/>
            <filter val="6/13/2022 16:04:50"/>
            <filter val="6/7/2022 17:19:51"/>
            <filter val="6/7/2022 18:33:52"/>
            <filter val="6/13/2022 16:49:53"/>
            <filter val="6/13/2022 16:12:54"/>
            <filter val="6/13/2022 17:03:55"/>
            <filter val="6/13/2022 13:50:56"/>
            <filter val="6/13/2022 15:40:56"/>
            <filter val="6/13/2022 16:42:56"/>
            <filter val="6/13/2022 15:20:57"/>
            <filter val="6/13/2022 16:14:57"/>
            <filter val="6/13/2022 11:04:58"/>
            <filter val="6/7/2022 15:55:59"/>
            <filter val="6/7/2022 15:44:59"/>
            <filter val="6/13/2022 16:19:59"/>
            <filter val="6/14/2022 17:42:30"/>
            <filter val="6/8/2022 16:50:30"/>
            <filter val="6/14/2022 18:54:30"/>
            <filter val="6/8/2022 15:43:30"/>
            <filter val="6/8/2022 15:47:30"/>
            <filter val="6/10/2022 15:42:30"/>
            <filter val="6/8/2022 17:05:30"/>
            <filter val="6/14/2022 14:52:31"/>
            <filter val="6/14/2022 12:55:31"/>
            <filter val="6/8/2022 18:02:31"/>
            <filter val="6/14/2022 11:32:32"/>
            <filter val="6/10/2022 18:15:32"/>
            <filter val="6/10/2022 15:59:32"/>
            <filter val="6/8/2022 17:07:32"/>
            <filter val="6/10/2022 14:49:33"/>
            <filter val="6/10/2022 15:21:33"/>
            <filter val="6/10/2022 16:54:33"/>
            <filter val="6/8/2022 12:40:34"/>
            <filter val="6/14/2022 11:22:34"/>
            <filter val="6/8/2022 14:15:34"/>
            <filter val="6/14/2022 16:34:34"/>
            <filter val="6/14/2022 16:15:34"/>
            <filter val="6/8/2022 17:11:34"/>
            <filter val="6/8/2022 14:43:35"/>
            <filter val="6/10/2022 10:34:35"/>
            <filter val="6/14/2022 17:15:35"/>
            <filter val="6/10/2022 16:27:35"/>
            <filter val="6/10/2022 17:35:36"/>
            <filter val="6/14/2022 17:53:36"/>
            <filter val="6/10/2022 15:00:36"/>
            <filter val="6/14/2022 16:03:36"/>
            <filter val="6/8/2022 17:15:36"/>
            <filter val="6/14/2022 13:53:37"/>
            <filter val="6/14/2022 11:55:37"/>
            <filter val="6/14/2022 16:20:37"/>
            <filter val="6/14/2022 13:51:38"/>
            <filter val="6/10/2022 10:48:38"/>
            <filter val="6/10/2022 18:31:38"/>
            <filter val="6/10/2022 16:42:38"/>
            <filter val="6/14/2022 16:17:38"/>
            <filter val="6/14/2022 14:27:39"/>
            <filter val="6/8/2022 14:31:39"/>
            <filter val="6/8/2022 10:59:39"/>
            <filter val="6/14/2022 18:50:39"/>
            <filter val="6/10/2022 18:56:39"/>
            <filter val="6/14/2022 18:59:39"/>
            <filter val="6/10/2022 15:08:39"/>
            <filter val="6/8/2022 17:48:39"/>
            <filter val="6/8/2022 16:57:40"/>
            <filter val="6/8/2022 16:37:40"/>
            <filter val="6/14/2022 15:41:40"/>
            <filter val="6/14/2022 14:54:41"/>
            <filter val="6/14/2022 17:20:41"/>
            <filter val="6/8/2022 16:57:41"/>
            <filter val="6/10/2022 15:43:41"/>
            <filter val="6/14/2022 15:44:41"/>
            <filter val="6/14/2022 15:48:41"/>
            <filter val="6/14/2022 16:39:41"/>
            <filter val="6/8/2022 11:58:42"/>
            <filter val="6/14/2022 12:48:42"/>
            <filter val="6/14/2022 17:42:42"/>
            <filter val="6/8/2022 15:01:42"/>
            <filter val="6/8/2022 17:03:42"/>
            <filter val="6/14/2022 14:53:43"/>
            <filter val="6/8/2022 11:59:43"/>
            <filter val="6/10/2022 18:40:43"/>
            <filter val="6/10/2022 15:25:43"/>
            <filter val="6/10/2022 15:17:43"/>
            <filter val="6/8/2022 18:02:43"/>
            <filter val="6/10/2022 16:44:43"/>
            <filter val="6/14/2022 16:11:43"/>
            <filter val="6/10/2022 15:20:44"/>
            <filter val="6/14/2022 15:17:44"/>
            <filter val="6/10/2022 15:18:44"/>
            <filter val="6/10/2022 16:31:44"/>
            <filter val="6/8/2022 17:15:44"/>
            <filter val="6/10/2022 18:22:45"/>
            <filter val="6/14/2022 16:40:45"/>
            <filter val="6/10/2022 11:33:46"/>
            <filter val="6/14/2022 12:42:46"/>
            <filter val="6/14/2022 12:02:46"/>
            <filter val="6/14/2022 17:46:46"/>
            <filter val="6/10/2022 17:13:46"/>
            <filter val="6/10/2022 17:17:46"/>
            <filter val="6/8/2022 16:39:46"/>
            <filter val="6/10/2022 16:08:46"/>
            <filter val="6/10/2022 14:34:47"/>
            <filter val="6/10/2022 17:25:47"/>
            <filter val="6/14/2022 16:37:47"/>
            <filter val="6/10/2022 16:19:47"/>
            <filter val="6/14/2022 11:07:48"/>
            <filter val="6/8/2022 16:25:48"/>
            <filter val="6/10/2022 15:37:48"/>
            <filter val="6/10/2022 15:54:48"/>
            <filter val="6/8/2022 18:16:48"/>
            <filter val="6/14/2022 16:11:48"/>
            <filter val="6/8/2022 15:02:49"/>
            <filter val="6/10/2022 16:45:49"/>
            <filter val="6/10/2022 16:03:49"/>
            <filter val="6/8/2022 17:13:49"/>
            <filter val="6/8/2022 17:36:49"/>
            <filter val="6/10/2022 14:51:10"/>
            <filter val="6/10/2022 14:52:10"/>
            <filter val="6/14/2022 12:48:10"/>
            <filter val="6/14/2022 12:06:10"/>
            <filter val="6/8/2022 13:23:10"/>
            <filter val="6/8/2022 10:30:10"/>
            <filter val="6/10/2022 17:37:10"/>
            <filter val="6/14/2022 18:42:10"/>
            <filter val="6/8/2022 18:08:10"/>
            <filter val="6/14/2022 13:09:11"/>
            <filter val="6/14/2022 12:37:11"/>
            <filter val="6/8/2022 16:13:11"/>
            <filter val="6/10/2022 16:27:11"/>
            <filter val="6/10/2022 17:15:12"/>
            <filter val="6/14/2022 18:53:12"/>
            <filter val="6/10/2022 15:37:12"/>
            <filter val="6/10/2022 15:09:12"/>
            <filter val="6/14/2022 16:28:12"/>
            <filter val="6/8/2022 17:05:12"/>
            <filter val="6/14/2022 12:58:13"/>
            <filter val="6/14/2022 15:48:13"/>
            <filter val="6/14/2022 15:14:13"/>
            <filter val="6/14/2022 16:20:13"/>
            <filter val="6/10/2022 16:50:13"/>
            <filter val="6/8/2022 17:40:13"/>
            <filter val="6/14/2022 12:40:14"/>
            <filter val="6/8/2022 17:49:14"/>
            <filter val="6/10/2022 17:39:15"/>
            <filter val="6/14/2022 16:35:15"/>
            <filter val="6/14/2022 14:51:16"/>
            <filter val="6/8/2022 16:34:16"/>
            <filter val="6/10/2022 15:47:16"/>
            <filter val="6/14/2022 16:25:16"/>
            <filter val="6/14/2022 11:29:17"/>
            <filter val="6/10/2022 15:02:17"/>
            <filter val="6/10/2022 16:25:17"/>
            <filter val="6/14/2022 16:14:17"/>
            <filter val="6/10/2022 16:19:17"/>
            <filter val="6/8/2022 17:02:17"/>
            <filter val="6/8/2022 13:52:18"/>
            <filter val="6/14/2022 12:29:19"/>
            <filter val="6/14/2022 19:08:19"/>
            <filter val="6/10/2022 17:15:19"/>
            <filter val="6/14/2022 18:36:19"/>
            <filter val="6/14/2022 18:24:19"/>
            <filter val="6/14/2022 18:57:19"/>
            <filter val="6/14/2022 16:54:19"/>
            <filter val="6/8/2022 17:34:19"/>
            <filter val="6/8/2022 16:45:20"/>
            <filter val="6/8/2022 16:03:20"/>
            <filter val="6/8/2022 12:36:21"/>
            <filter val="6/8/2022 13:00:21"/>
            <filter val="6/8/2022 16:37:21"/>
            <filter val="6/14/2022 15:11:21"/>
            <filter val="6/10/2022 15:04:21"/>
            <filter val="6/14/2022 16:44:21"/>
            <filter val="6/14/2022 16:15:21"/>
            <filter val="6/14/2022 12:16:22"/>
            <filter val="6/10/2022 17:12:22"/>
            <filter val="6/8/2022 16:35:22"/>
            <filter val="6/8/2022 15:50:22"/>
            <filter val="6/8/2022 18:02:22"/>
            <filter val="6/14/2022 12:31:23"/>
            <filter val="6/14/2022 17:42:23"/>
            <filter val="6/8/2022 15:41:23"/>
            <filter val="6/14/2022 16:07:23"/>
            <filter val="6/10/2022 14:15:24"/>
            <filter val="6/10/2022 17:22:24"/>
            <filter val="6/10/2022 15:16:24"/>
            <filter val="6/10/2022 15:50:24"/>
            <filter val="6/10/2022 16:34:24"/>
            <filter val="6/10/2022 13:54:25"/>
            <filter val="6/10/2022 14:13:25"/>
            <filter val="6/8/2022 14:22:25"/>
            <filter val="6/14/2022 18:33:25"/>
            <filter val="6/8/2022 15:34:25"/>
            <filter val="6/14/2022 15:42:25"/>
            <filter val="6/14/2022 15:21:25"/>
            <filter val="6/14/2022 16:14:25"/>
            <filter val="6/10/2022 14:52:26"/>
            <filter val="6/10/2022 15:38:26"/>
            <filter val="6/10/2022 15:19:26"/>
            <filter val="6/10/2022 16:49:26"/>
            <filter val="6/8/2022 17:41:26"/>
            <filter val="6/14/2022 15:29:27"/>
            <filter val="6/10/2022 15:50:27"/>
            <filter val="6/14/2022 15:58:27"/>
            <filter val="6/10/2022 16:34:27"/>
            <filter val="6/8/2022 17:19:27"/>
            <filter val="6/8/2022 12:34:28"/>
            <filter val="6/8/2022 14:49:28"/>
            <filter val="6/8/2022 16:25:28"/>
            <filter val="6/8/2022 15:26:28"/>
            <filter val="6/10/2022 16:38:28"/>
            <filter val="6/8/2022 17:14:28"/>
            <filter val="6/14/2022 14:08:00"/>
            <filter val="6/8/2022 11:48:00"/>
            <filter val="6/14/2022 12:06:00"/>
            <filter val="6/8/2022 16:12:00"/>
            <filter val="6/14/2022 15:53:00"/>
            <filter val="6/10/2022 15:57:00"/>
            <filter val="6/10/2022 16:41:00"/>
            <filter val="6/10/2022 16:01:00"/>
            <filter val="6/14/2022 16:57:00"/>
            <filter val="6/8/2022 12:59:01"/>
            <filter val="6/8/2022 11:57:01"/>
            <filter val="6/10/2022 11:58:01"/>
            <filter val="6/10/2022 17:09:01"/>
            <filter val="6/10/2022 18:14:01"/>
            <filter val="6/8/2022 15:53:01"/>
            <filter val="6/8/2022 15:44:01"/>
            <filter val="6/10/2022 15:37:01"/>
            <filter val="6/14/2022 16:21:01"/>
            <filter val="6/8/2022 12:57:02"/>
            <filter val="6/8/2022 16:23:02"/>
            <filter val="6/14/2022 18:32:02"/>
            <filter val="6/14/2022 18:13:02"/>
            <filter val="6/8/2022 17:20:02"/>
            <filter val="6/8/2022 17:26:02"/>
            <filter val="6/10/2022 14:57:03"/>
            <filter val="6/10/2022 11:18:03"/>
            <filter val="6/8/2022 19:23:03"/>
            <filter val="6/8/2022 19:34:03"/>
            <filter val="6/8/2022 17:33:03"/>
            <filter val="6/10/2022 15:32:04"/>
            <filter val="6/14/2022 16:45:04"/>
            <filter val="6/8/2022 17:06:04"/>
            <filter val="6/14/2022 11:08:05"/>
            <filter val="6/10/2022 18:31:05"/>
            <filter val="6/14/2022 15:27:05"/>
            <filter val="6/8/2022 11:59:06"/>
            <filter val="6/10/2022 17:19:06"/>
            <filter val="6/10/2022 15:00:06"/>
            <filter val="6/8/2022 18:00:06"/>
            <filter val="6/8/2022 17:37:06"/>
            <filter val="6/14/2022 13:29:07"/>
            <filter val="6/8/2022 14:56:07"/>
            <filter val="6/14/2022 12:18:07"/>
            <filter val="6/14/2022 19:02:07"/>
            <filter val="6/8/2022 18:15:07"/>
            <filter val="6/8/2022 18:03:07"/>
            <filter val="6/8/2022 17:38:07"/>
            <filter val="6/14/2022 14:54:08"/>
            <filter val="6/8/2022 14:31:08"/>
            <filter val="6/14/2022 15:13:08"/>
            <filter val="6/10/2022 16:18:08"/>
            <filter val="6/8/2022 17:05:09"/>
            <filter val="6/15/2022 9:35:41"/>
            <filter val="6/10/2022 14:12:50"/>
            <filter val="6/10/2022 17:06:50"/>
            <filter val="6/8/2022 16:56:50"/>
            <filter val="6/14/2022 15:56:50"/>
            <filter val="6/14/2022 16:45:50"/>
            <filter val="6/14/2022 16:31:50"/>
            <filter val="6/10/2022 16:32:50"/>
            <filter val="6/14/2022 17:08:51"/>
            <filter val="6/8/2022 16:48:51"/>
            <filter val="6/8/2022 15:46:51"/>
            <filter val="6/10/2022 15:57:51"/>
            <filter val="6/8/2022 18:32:51"/>
            <filter val="6/14/2022 16:32:51"/>
            <filter val="6/10/2022 16:15:51"/>
            <filter val="6/14/2022 12:48:52"/>
            <filter val="6/15/2022 9:04:22"/>
            <filter val="6/14/2022 16:03:52"/>
            <filter val="6/14/2022 16:06:52"/>
            <filter val="6/8/2022 17:23:52"/>
            <filter val="6/10/2022 13:56:53"/>
            <filter val="6/8/2022 14:34:53"/>
            <filter val="6/10/2022 12:30:53"/>
            <filter val="6/14/2022 18:40:53"/>
            <filter val="6/8/2022 15:11:53"/>
            <filter val="6/10/2022 15:32:53"/>
            <filter val="6/8/2022 18:26:53"/>
            <filter val="6/10/2022 13:39:54"/>
            <filter val="6/8/2022 12:46:54"/>
            <filter val="6/10/2022 14:27:54"/>
            <filter val="6/10/2022 17:05:54"/>
            <filter val="6/10/2022 15:10:54"/>
            <filter val="6/8/2022 17:18:54"/>
            <filter val="6/10/2022 17:01:55"/>
            <filter val="6/8/2022 14:17:56"/>
            <filter val="6/8/2022 14:32:56"/>
            <filter val="6/10/2022 17:33:56"/>
            <filter val="6/10/2022 17:37:56"/>
            <filter val="6/14/2022 15:39:56"/>
            <filter val="6/14/2022 13:06:57"/>
            <filter val="6/10/2022 14:47:57"/>
            <filter val="6/14/2022 12:23:57"/>
            <filter val="6/14/2022 17:38:57"/>
            <filter val="6/14/2022 15:46:57"/>
            <filter val="6/8/2022 18:18:57"/>
            <filter val="6/14/2022 12:29:58"/>
            <filter val="6/8/2022 16:11:58"/>
            <filter val="6/8/2022 16:31:58"/>
            <filter val="6/14/2022 16:37:58"/>
            <filter val="6/8/2022 17:23:58"/>
            <filter val="6/8/2022 17:30:58"/>
            <filter val="6/14/2022 11:35:59"/>
            <filter val="6/14/2022 12:24:59"/>
            <filter val="6/10/2022 17:28:59"/>
            <filter val="6/10/2022 17:08:59"/>
            <filter val="6/14/2022 15:45:59"/>
            <filter val="6/9/2022 11:24:30"/>
            <filter val="6/15/2022 18:21:30"/>
            <filter val="6/15/2022 15:53:30"/>
            <filter val="6/11/2022 13:02:31"/>
            <filter val="6/15/2022 13:03:31"/>
            <filter val="6/15/2022 12:56:31"/>
            <filter val="6/9/2022 19:01:31"/>
            <filter val="6/9/2022 16:50:31"/>
            <filter val="6/9/2022 15:46:31"/>
            <filter val="6/15/2022 15:46:31"/>
            <filter val="6/15/2022 15:15:31"/>
            <filter val="6/9/2022 12:13:32"/>
            <filter val="6/9/2022 12:38:32"/>
            <filter val="6/11/2022 11:13:32"/>
            <filter val="6/15/2022 12:10:32"/>
            <filter val="6/15/2022 12:16:32"/>
            <filter val="6/15/2022 17:53:32"/>
            <filter val="6/9/2022 16:19:32"/>
            <filter val="6/9/2022 17:13:32"/>
            <filter val="6/9/2022 17:11:32"/>
            <filter val="6/15/2022 17:23:33"/>
            <filter val="6/9/2022 15:34:33"/>
            <filter val="6/11/2022 16:01:33"/>
            <filter val="6/11/2022 12:50:34"/>
            <filter val="6/9/2022 18:05:34"/>
            <filter val="6/15/2022 17:21:35"/>
            <filter val="6/15/2022 17:26:35"/>
            <filter val="6/9/2022 16:46:35"/>
            <filter val="6/9/2022 15:37:35"/>
            <filter val="6/11/2022 13:14:36"/>
            <filter val="6/11/2022 13:52:36"/>
            <filter val="6/11/2022 13:56:36"/>
            <filter val="6/9/2022 12:19:36"/>
            <filter val="6/9/2022 19:06:36"/>
            <filter val="6/15/2022 17:59:36"/>
            <filter val="6/15/2022 18:26:36"/>
            <filter val="6/11/2022 13:45:37"/>
            <filter val="6/11/2022 13:57:37"/>
            <filter val="6/15/2022 17:11:37"/>
            <filter val="6/9/2022 15:24:37"/>
            <filter val="6/11/2022 11:16:38"/>
            <filter val="6/11/2022 11:03:38"/>
            <filter val="6/15/2022 18:04:38"/>
            <filter val="6/9/2022 15:38:38"/>
            <filter val="6/9/2022 17:09:38"/>
            <filter val="6/15/2022 17:36:39"/>
            <filter val="6/15/2022 13:07:40"/>
            <filter val="6/11/2022 12:51:40"/>
            <filter val="6/15/2022 19:06:40"/>
            <filter val="6/9/2022 16:29:40"/>
            <filter val="6/15/2022 18:24:40"/>
            <filter val="6/15/2022 16:15:40"/>
            <filter val="6/9/2022 17:46:40"/>
            <filter val="6/15/2022 13:01:41"/>
            <filter val="6/11/2022 13:59:41"/>
            <filter val="6/9/2022 11:53:41"/>
            <filter val="6/15/2022 17:52:41"/>
            <filter val="6/15/2022 18:25:41"/>
            <filter val="6/9/2022 15:23:41"/>
            <filter val="6/15/2022 15:34:41"/>
            <filter val="6/9/2022 18:16:41"/>
            <filter val="6/9/2022 17:11:41"/>
            <filter val="6/9/2022 11:57:42"/>
            <filter val="6/9/2022 14:24:42"/>
            <filter val="6/9/2022 13:02:42"/>
            <filter val="6/9/2022 15:33:42"/>
            <filter val="6/9/2022 18:30:42"/>
            <filter val="6/11/2022 11:26:43"/>
            <filter val="6/15/2022 17:59:43"/>
            <filter val="6/15/2022 18:22:43"/>
            <filter val="6/15/2022 18:06:43"/>
            <filter val="6/9/2022 18:36:43"/>
            <filter val="6/11/2022 13:23:44"/>
            <filter val="6/11/2022 13:01:44"/>
            <filter val="6/15/2022 12:02:44"/>
            <filter val="6/15/2022 17:40:44"/>
            <filter val="6/9/2022 17:54:44"/>
            <filter val="6/11/2022 13:40:45"/>
            <filter val="6/11/2022 12:30:45"/>
            <filter val="6/15/2022 18:10:45"/>
            <filter val="6/11/2022 11:47:46"/>
            <filter val="6/15/2022 17:19:46"/>
            <filter val="6/15/2022 18:29:46"/>
            <filter val="6/15/2022 18:17:46"/>
            <filter val="6/9/2022 15:58:46"/>
            <filter val="6/15/2022 13:02:47"/>
            <filter val="6/9/2022 18:22:47"/>
            <filter val="6/15/2022 16:33:47"/>
            <filter val="6/9/2022 17:15:47"/>
            <filter val="6/9/2022 16:12:48"/>
            <filter val="6/15/2022 18:30:48"/>
            <filter val="6/9/2022 17:52:48"/>
            <filter val="6/15/2022 15:54:49"/>
            <filter val="6/11/2022 15:25:10"/>
            <filter val="6/9/2022 11:23:11"/>
            <filter val="6/11/2022 12:24:11"/>
            <filter val="6/15/2022 17:56:11"/>
            <filter val="6/11/2022 16:32:11"/>
            <filter val="6/15/2022 11:03:12"/>
            <filter val="6/15/2022 12:49:12"/>
            <filter val="6/15/2022 18:15:12"/>
            <filter val="6/9/2022 15:13:12"/>
            <filter val="6/15/2022 15:23:12"/>
            <filter val="6/9/2022 12:48:13"/>
            <filter val="6/15/2022 12:49:13"/>
            <filter val="6/15/2022 12:19:13"/>
            <filter val="6/15/2022 18:09:13"/>
            <filter val="6/9/2022 17:09:13"/>
            <filter val="6/11/2022 14:03:14"/>
            <filter val="6/9/2022 11:23:14"/>
            <filter val="6/11/2022 12:12:14"/>
            <filter val="6/15/2022 18:22:14"/>
            <filter val="6/11/2022 15:32:14"/>
            <filter val="6/9/2022 17:55:14"/>
            <filter val="6/9/2022 17:17:14"/>
            <filter val="6/11/2022 12:32:15"/>
            <filter val="6/15/2022 10:41:15"/>
            <filter val="6/9/2022 15:39:15"/>
            <filter val="6/11/2022 13:32:16"/>
            <filter val="6/15/2022 11:43:16"/>
            <filter val="6/15/2022 12:56:16"/>
            <filter val="6/15/2022 17:44:16"/>
            <filter val="6/15/2022 17:59:16"/>
            <filter val="6/9/2022 17:22:16"/>
            <filter val="6/9/2022 11:43:17"/>
            <filter val="6/9/2022 14:32:17"/>
            <filter val="6/9/2022 15:26:17"/>
            <filter val="6/9/2022 11:31:18"/>
            <filter val="6/9/2022 14:19:18"/>
            <filter val="6/15/2022 10:54:18"/>
            <filter val="6/15/2022 17:38:18"/>
            <filter val="6/9/2022 16:39:18"/>
            <filter val="6/9/2022 15:49:19"/>
            <filter val="6/15/2022 15:43:19"/>
            <filter val="6/11/2022 12:47:20"/>
            <filter val="6/9/2022 13:03:20"/>
            <filter val="6/11/2022 13:25:21"/>
            <filter val="6/9/2022 11:39:21"/>
            <filter val="6/11/2022 11:10:21"/>
            <filter val="6/15/2022 11:58:21"/>
            <filter val="6/11/2022 12:15:21"/>
            <filter val="6/9/2022 16:16:21"/>
            <filter val="6/9/2022 16:24:21"/>
            <filter val="6/9/2022 16:49:21"/>
            <filter val="6/15/2022 18:03:21"/>
            <filter val="6/15/2022 16:10:21"/>
            <filter val="6/15/2022 12:12:22"/>
            <filter val="6/15/2022 18:30:22"/>
            <filter val="6/9/2022 18:26:22"/>
            <filter val="6/11/2022 13:25:23"/>
            <filter val="6/11/2022 14:06:23"/>
            <filter val="6/9/2022 14:56:23"/>
            <filter val="6/9/2022 16:25:23"/>
            <filter val="6/15/2022 15:03:23"/>
            <filter val="6/9/2022 17:42:23"/>
            <filter val="6/11/2022 13:36:24"/>
            <filter val="6/11/2022 13:53:24"/>
            <filter val="6/15/2022 11:57:24"/>
            <filter val="6/9/2022 14:30:24"/>
            <filter val="6/9/2022 13:31:24"/>
            <filter val="6/15/2022 17:51:24"/>
            <filter val="6/11/2022 15:30:24"/>
            <filter val="6/11/2022 11:20:27"/>
            <filter val="6/9/2022 14:53:27"/>
            <filter val="6/15/2022 12:46:27"/>
            <filter val="6/11/2022 12:50:27"/>
            <filter val="6/15/2022 18:28:27"/>
            <filter val="6/11/2022 15:41:27"/>
            <filter val="6/9/2022 17:00:27"/>
            <filter val="6/15/2022 17:39:28"/>
            <filter val="6/9/2022 16:22:28"/>
            <filter val="6/9/2022 16:00:28"/>
            <filter val="6/11/2022 15:44:28"/>
            <filter val="6/11/2022 12:39:29"/>
            <filter val="6/15/2022 18:21:29"/>
            <filter val="6/11/2022 16:56:29"/>
            <filter val="6/9/2022 17:50:29"/>
            <filter val="6/9/2022 11:55:00"/>
            <filter val="6/9/2022 14:30:00"/>
            <filter val="6/15/2022 17:12:00"/>
            <filter val="6/15/2022 18:42:00"/>
            <filter val="6/15/2022 18:36:00"/>
            <filter val="6/15/2022 18:10:00"/>
            <filter val="6/9/2022 17:04:00"/>
            <filter val="6/9/2022 17:07:00"/>
            <filter val="6/9/2022 14:48:01"/>
            <filter val="6/11/2022 12:34:01"/>
            <filter val="6/15/2022 12:54:01"/>
            <filter val="6/9/2022 16:22:01"/>
            <filter val="6/15/2022 16:42:01"/>
            <filter val="6/15/2022 16:59:01"/>
            <filter val="6/9/2022 17:11:01"/>
            <filter val="6/15/2022 11:58:02"/>
            <filter val="6/11/2022 12:27:02"/>
            <filter val="6/15/2022 12:56:02"/>
            <filter val="6/15/2022 17:45:02"/>
            <filter val="6/9/2022 16:16:02"/>
            <filter val="6/11/2022 15:52:02"/>
            <filter val="6/15/2022 17:04:03"/>
            <filter val="6/9/2022 15:13:03"/>
            <filter val="6/9/2022 14:35:04"/>
            <filter val="6/9/2022 18:38:04"/>
            <filter val="6/15/2022 11:14:05"/>
            <filter val="6/11/2022 11:07:05"/>
            <filter val="6/9/2022 14:59:05"/>
            <filter val="6/15/2022 12:46:05"/>
            <filter val="6/11/2022 12:01:05"/>
            <filter val="6/9/2022 13:50:05"/>
            <filter val="6/9/2022 18:41:05"/>
            <filter val="6/9/2022 19:14:06"/>
            <filter val="6/15/2022 17:48:06"/>
            <filter val="6/15/2022 17:49:06"/>
            <filter val="6/15/2022 17:56:06"/>
            <filter val="6/9/2022 16:16:07"/>
            <filter val="6/9/2022 16:04:07"/>
            <filter val="6/9/2022 12:24:08"/>
            <filter val="6/15/2022 17:43:08"/>
            <filter val="6/9/2022 16:40:08"/>
            <filter val="6/9/2022 16:09:08"/>
            <filter val="6/9/2022 17:58:08"/>
            <filter val="6/9/2022 17:19:08"/>
            <filter val="6/15/2022 11:19:09"/>
            <filter val="6/11/2022 14:11:50"/>
            <filter val="6/15/2022 11:15:50"/>
            <filter val="6/15/2022 12:33:50"/>
            <filter val="6/15/2022 12:35:50"/>
            <filter val="6/9/2022 13:52:50"/>
            <filter val="6/9/2022 16:27:50"/>
            <filter val="6/9/2022 18:11:50"/>
            <filter val="6/15/2022 16:19:50"/>
            <filter val="6/15/2022 16:04:50"/>
            <filter val="6/9/2022 12:06:51"/>
            <filter val="6/11/2022 12:07:51"/>
            <filter val="6/9/2022 12:56:52"/>
            <filter val="6/15/2022 12:46:52"/>
            <filter val="6/11/2022 12:11:52"/>
            <filter val="6/11/2022 12:00:52"/>
            <filter val="6/11/2022 12:03:52"/>
            <filter val="6/15/2022 12:58:52"/>
            <filter val="6/15/2022 17:30:52"/>
            <filter val="6/15/2022 17:12:52"/>
            <filter val="6/9/2022 16:54:52"/>
            <filter val="6/9/2022 16:07:52"/>
            <filter val="6/15/2022 18:11:52"/>
            <filter val="6/9/2022 15:57:52"/>
            <filter val="6/9/2022 18:30:52"/>
            <filter val="6/9/2022 17:18:52"/>
            <filter val="6/9/2022 17:23:52"/>
            <filter val="6/15/2022 11:30:53"/>
            <filter val="6/15/2022 18:32:53"/>
            <filter val="6/9/2022 18:46:53"/>
            <filter val="6/11/2022 16:07:53"/>
            <filter val="6/11/2022 11:16:54"/>
            <filter val="6/9/2022 16:11:54"/>
            <filter val="6/9/2022 15:15:54"/>
            <filter val="6/15/2022 16:56:54"/>
            <filter val="6/9/2022 17:02:54"/>
            <filter val="6/15/2022 12:29:55"/>
            <filter val="6/15/2022 17:46:55"/>
            <filter val="6/9/2022 16:48:55"/>
            <filter val="6/9/2022 17:33:55"/>
            <filter val="6/11/2022 11:30:56"/>
            <filter val="6/15/2022 11:55:56"/>
            <filter val="6/15/2022 11:31:57"/>
            <filter val="6/15/2022 12:33:57"/>
            <filter val="6/11/2022 12:11:57"/>
            <filter val="6/15/2022 12:01:57"/>
            <filter val="6/11/2022 10:06:57"/>
            <filter val="6/9/2022 17:48:57"/>
            <filter val="6/11/2022 11:01:58"/>
            <filter val="6/15/2022 11:52:58"/>
            <filter val="6/15/2022 12:51:58"/>
            <filter val="6/9/2022 13:55:58"/>
            <filter val="6/15/2022 17:34:58"/>
            <filter val="6/9/2022 15:59:58"/>
            <filter val="6/15/2022 13:49:59"/>
            <filter val="6/11/2022 13:12:59"/>
            <filter val="6/9/2022 18:54:59"/>
            <filter val="6/9/2022 17:14:59"/>
            <filter val="6/6/2022 12:04:30"/>
            <filter val="6/6/2022 14:53:30"/>
            <filter val="6/6/2022 16:12:30"/>
            <filter val="6/12/2022 19:20:31"/>
            <filter val="6/6/2022 16:47:31"/>
            <filter val="6/6/2022 13:06:32"/>
            <filter val="6/6/2022 16:31:32"/>
            <filter val="6/6/2022 15:12:32"/>
            <filter val="6/6/2022 11:27:33"/>
            <filter val="6/6/2022 13:03:33"/>
            <filter val="6/6/2022 16:18:33"/>
            <filter val="6/6/2022 15:04:33"/>
            <filter val="6/6/2022 17:39:33"/>
            <filter val="6/6/2022 17:48:33"/>
            <filter val="6/16/2022 11:20:34"/>
            <filter val="6/6/2022 11:46:35"/>
            <filter val="6/6/2022 15:33:35"/>
            <filter val="6/6/2022 18:17:35"/>
            <filter val="6/6/2022 16:01:37"/>
            <filter val="6/6/2022 15:58:37"/>
            <filter val="6/6/2022 15:10:38"/>
            <filter val="6/6/2022 12:16:39"/>
            <filter val="6/6/2022 12:09:39"/>
            <filter val="6/6/2022 14:29:39"/>
            <filter val="6/6/2022 18:03:39"/>
            <filter val="6/6/2022 12:29:40"/>
            <filter val="6/6/2022 15:40:41"/>
            <filter val="6/6/2022 10:49:42"/>
            <filter val="6/6/2022 16:09:42"/>
            <filter val="6/6/2022 17:38:42"/>
            <filter val="6/6/2022 12:53:44"/>
            <filter val="6/6/2022 18:36:45"/>
            <filter val="6/6/2022 17:36:45"/>
            <filter val="6/6/2022 14:36:46"/>
            <filter val="6/6/2022 18:22:46"/>
            <filter val="6/6/2022 12:36:47"/>
            <filter val="6/6/2022 13:20:48"/>
            <filter val="6/6/2022 16:23:48"/>
            <filter val="6/6/2022 16:02:49"/>
            <filter val="6/6/2022 17:05:49"/>
            <filter val="6/6/2022 14:37:10"/>
            <filter val="6/6/2022 16:34:10"/>
            <filter val="6/6/2022 12:31:11"/>
            <filter val="6/6/2022 11:32:11"/>
            <filter val="6/6/2022 14:24:11"/>
            <filter val="6/6/2022 17:31:11"/>
            <filter val="6/6/2022 16:27:13"/>
            <filter val="6/6/2022 16:26:13"/>
            <filter val="6/6/2022 15:34:13"/>
            <filter val="6/6/2022 15:00:13"/>
            <filter val="6/6/2022 11:13:14"/>
            <filter val="6/6/2022 18:25:14"/>
            <filter val="6/6/2022 17:40:14"/>
            <filter val="6/6/2022 12:12:15"/>
            <filter val="6/6/2022 15:30:15"/>
            <filter val="6/6/2022 15:47:17"/>
            <filter val="6/6/2022 17:59:17"/>
            <filter val="6/6/2022 16:04:18"/>
            <filter val="6/6/2022 14:47:20"/>
            <filter val="6/6/2022 13:54:20"/>
            <filter val="6/6/2022 17:22:20"/>
            <filter val="6/6/2022 17:02:20"/>
            <filter val="6/6/2022 17:42:21"/>
            <filter val="6/6/2022 12:45:23"/>
            <filter val="6/6/2022 14:52:23"/>
            <filter val="6/6/2022 17:56:23"/>
            <filter val="6/6/2022 12:27:24"/>
            <filter val="6/6/2022 15:54:24"/>
            <filter val="6/6/2022 14:34:25"/>
            <filter val="6/12/2022 19:13:25"/>
            <filter val="6/6/2022 15:46:25"/>
            <filter val="6/6/2022 11:57:26"/>
            <filter val="6/6/2022 13:56:26"/>
            <filter val="6/6/2022 13:37:26"/>
            <filter val="6/6/2022 16:32:26"/>
            <filter val="6/6/2022 12:25:27"/>
            <filter val="6/6/2022 14:55:27"/>
            <filter val="6/6/2022 18:19:27"/>
            <filter val="6/6/2022 16:33:28"/>
            <filter val="6/6/2022 12:41:29"/>
            <filter val="6/6/2022 16:15:29"/>
            <filter val="6/12/2022 18:12:29"/>
            <filter val="6/6/2022 15:19:29"/>
            <filter val="6/6/2022 20:02:03"/>
            <filter val="6/6/2022 15:18:00"/>
            <filter val="6/6/2022 17:47:00"/>
            <filter val="6/6/2022 16:06:01"/>
            <filter val="6/6/2022 15:45:03"/>
            <filter val="6/6/2022 13:30:04"/>
            <filter val="6/6/2022 16:44:04"/>
            <filter val="6/6/2022 15:07:04"/>
            <filter val="6/6/2022 14:28:05"/>
            <filter val="6/6/2022 10:32:05"/>
            <filter val="6/6/2022 16:31:05"/>
            <filter val="6/6/2022 17:32:05"/>
            <filter val="6/6/2022 11:23:06"/>
            <filter val="6/6/2022 16:21:06"/>
            <filter val="6/6/2022 14:37:07"/>
            <filter val="6/6/2022 14:34:09"/>
            <filter val="6/6/2022 16:07:09"/>
            <filter val="6/6/2022 17:24:09"/>
            <filter val="6/6/2022 16:19:50"/>
            <filter val="6/6/2022 17:30:50"/>
            <filter val="6/6/2022 15:22:52"/>
            <filter val="6/6/2022 14:54:55"/>
            <filter val="6/6/2022 13:05:55"/>
            <filter val="6/6/2022 14:17:56"/>
            <filter val="6/6/2022 13:03:56"/>
            <filter val="6/6/2022 16:59:56"/>
            <filter val="6/6/2022 16:07:56"/>
            <filter val="6/12/2022 13:26:59"/>
            <filter val="6/6/2022 15:22:59"/>
          </filters>
        </filterColumn>
      </autoFilter>
    </customSheetView>
    <customSheetView guid="{DCDAECB4-8D9F-4254-9011-63E5FC53A607}" filter="1" showAutoFilter="1">
      <autoFilter ref="A1:A4390">
        <filterColumn colId="0">
          <filters>
            <filter val="6/7/2022 17:03:30"/>
            <filter val="6/13/2022 13:43:31"/>
            <filter val="6/13/2022 14:30:31"/>
            <filter val="6/13/2022 16:45:31"/>
            <filter val="6/13/2022 16:27:31"/>
            <filter val="6/13/2022 16:19:31"/>
            <filter val="6/7/2022 17:36:31"/>
            <filter val="6/13/2022 15:38:32"/>
            <filter val="6/13/2022 13:37:33"/>
            <filter val="6/13/2022 14:46:33"/>
            <filter val="6/13/2022 11:25:33"/>
            <filter val="6/13/2022 19:07:33"/>
            <filter val="6/13/2022 17:16:33"/>
            <filter val="6/7/2022 16:44:33"/>
            <filter val="6/7/2022 17:10:33"/>
            <filter val="6/13/2022 12:07:34"/>
            <filter val="6/7/2022 18:19:34"/>
            <filter val="6/7/2022 18:32:34"/>
            <filter val="6/13/2022 12:22:35"/>
            <filter val="6/13/2022 12:12:35"/>
            <filter val="6/13/2022 15:46:37"/>
            <filter val="6/13/2022 15:18:37"/>
            <filter val="6/13/2022 17:50:38"/>
            <filter val="6/13/2022 16:52:38"/>
            <filter val="6/7/2022 17:49:38"/>
            <filter val="6/13/2022 16:31:39"/>
            <filter val="6/13/2022 13:04:40"/>
            <filter val="6/13/2022 14:40:40"/>
            <filter val="6/13/2022 14:53:40"/>
            <filter val="6/13/2022 16:58:40"/>
            <filter val="6/13/2022 12:12:41"/>
            <filter val="6/13/2022 17:34:41"/>
            <filter val="6/7/2022 16:24:41"/>
            <filter val="6/7/2022 17:49:41"/>
            <filter val="6/13/2022 18:18:42"/>
            <filter val="6/13/2022 16:33:42"/>
            <filter val="6/13/2022 10:51:43"/>
            <filter val="6/7/2022 16:47:43"/>
            <filter val="6/13/2022 13:33:44"/>
            <filter val="6/13/2022 16:34:44"/>
            <filter val="6/13/2022 16:11:44"/>
            <filter val="6/13/2022 16:14:44"/>
            <filter val="6/13/2022 16:34:45"/>
            <filter val="6/13/2022 14:55:46"/>
            <filter val="6/13/2022 16:10:46"/>
            <filter val="6/7/2022 18:33:47"/>
            <filter val="6/13/2022 11:35:48"/>
            <filter val="6/13/2022 12:36:48"/>
            <filter val="6/7/2022 16:42:48"/>
            <filter val="6/13/2022 16:37:48"/>
            <filter val="6/7/2022 17:58:48"/>
            <filter val="6/13/2022 17:42:49"/>
            <filter val="6/7/2022 16:55:49"/>
            <filter val="6/7/2022 18:22:10"/>
            <filter val="6/7/2022 16:44:11"/>
            <filter val="6/13/2022 16:16:11"/>
            <filter val="6/7/2022 17:15:11"/>
            <filter val="6/13/2022 11:08:13"/>
            <filter val="6/13/2022 12:59:13"/>
            <filter val="6/13/2022 13:28:14"/>
            <filter val="6/13/2022 15:27:14"/>
            <filter val="6/13/2022 10:58:15"/>
            <filter val="6/13/2022 15:28:15"/>
            <filter val="6/13/2022 16:26:15"/>
            <filter val="6/13/2022 16:39:16"/>
            <filter val="6/7/2022 17:32:16"/>
            <filter val="6/7/2022 16:53:17"/>
            <filter val="6/7/2022 16:29:17"/>
            <filter val="6/13/2022 15:10:17"/>
            <filter val="6/13/2022 14:48:18"/>
            <filter val="6/7/2022 16:50:18"/>
            <filter val="6/13/2022 15:32:18"/>
            <filter val="6/13/2022 15:50:19"/>
            <filter val="6/13/2022 17:29:20"/>
            <filter val="6/7/2022 16:51:20"/>
            <filter val="6/13/2022 15:17:20"/>
            <filter val="6/13/2022 16:48:20"/>
            <filter val="6/13/2022 15:57:21"/>
            <filter val="6/13/2022 16:23:21"/>
            <filter val="6/7/2022 17:05:21"/>
            <filter val="6/7/2022 16:53:22"/>
            <filter val="6/13/2022 16:51:22"/>
            <filter val="6/7/2022 17:13:22"/>
            <filter val="6/13/2022 11:54:23"/>
            <filter val="6/13/2022 12:50:23"/>
            <filter val="6/7/2022 17:46:23"/>
            <filter val="6/7/2022 17:06:23"/>
            <filter val="6/7/2022 16:59:24"/>
            <filter val="6/13/2022 16:40:24"/>
            <filter val="6/13/2022 13:43:25"/>
            <filter val="6/13/2022 17:09:25"/>
            <filter val="6/13/2022 15:58:25"/>
            <filter val="6/7/2022 17:31:25"/>
            <filter val="6/13/2022 16:48:26"/>
            <filter val="6/7/2022 17:38:26"/>
            <filter val="6/7/2022 17:33:27"/>
            <filter val="6/13/2022 13:29:28"/>
            <filter val="6/7/2022 18:23:29"/>
            <filter val="6/13/2022 14:10:00"/>
            <filter val="6/13/2022 11:57:00"/>
            <filter val="6/7/2022 18:18:01"/>
            <filter val="6/13/2022 14:27:02"/>
            <filter val="6/13/2022 10:44:02"/>
            <filter val="6/7/2022 17:42:02"/>
            <filter val="6/13/2022 16:55:03"/>
            <filter val="6/7/2022 18:41:04"/>
            <filter val="6/13/2022 11:33:05"/>
            <filter val="6/7/2022 16:24:05"/>
            <filter val="6/7/2022 16:48:06"/>
            <filter val="6/13/2022 16:19:06"/>
            <filter val="6/13/2022 12:47:07"/>
            <filter val="6/13/2022 17:18:07"/>
            <filter val="6/13/2022 18:25:07"/>
            <filter val="6/13/2022 15:51:07"/>
            <filter val="6/13/2022 14:43:08"/>
            <filter val="6/13/2022 17:48:50"/>
            <filter val="6/13/2022 16:04:50"/>
            <filter val="6/7/2022 17:19:51"/>
            <filter val="6/7/2022 18:33:52"/>
            <filter val="6/13/2022 16:49:53"/>
            <filter val="6/13/2022 16:12:54"/>
            <filter val="6/13/2022 17:03:55"/>
            <filter val="6/13/2022 13:50:56"/>
            <filter val="6/13/2022 15:40:56"/>
            <filter val="6/13/2022 16:42:56"/>
            <filter val="6/13/2022 15:20:57"/>
            <filter val="6/13/2022 16:14:57"/>
            <filter val="6/13/2022 11:04:58"/>
            <filter val="6/13/2022 16:19:59"/>
            <filter val="6/14/2022 17:42:30"/>
            <filter val="6/8/2022 16:50:30"/>
            <filter val="6/14/2022 18:54:30"/>
            <filter val="6/8/2022 15:43:30"/>
            <filter val="6/8/2022 15:47:30"/>
            <filter val="6/10/2022 15:42:30"/>
            <filter val="6/8/2022 17:05:30"/>
            <filter val="6/14/2022 14:52:31"/>
            <filter val="6/14/2022 12:55:31"/>
            <filter val="6/8/2022 18:02:31"/>
            <filter val="6/14/2022 11:32:32"/>
            <filter val="6/10/2022 18:15:32"/>
            <filter val="6/10/2022 15:59:32"/>
            <filter val="6/8/2022 17:07:32"/>
            <filter val="6/10/2022 14:49:33"/>
            <filter val="6/10/2022 15:21:33"/>
            <filter val="6/10/2022 16:54:33"/>
            <filter val="6/8/2022 12:40:34"/>
            <filter val="6/14/2022 11:22:34"/>
            <filter val="6/8/2022 14:15:34"/>
            <filter val="6/14/2022 16:34:34"/>
            <filter val="6/14/2022 16:15:34"/>
            <filter val="6/8/2022 17:11:34"/>
            <filter val="6/8/2022 14:43:35"/>
            <filter val="6/10/2022 10:34:35"/>
            <filter val="6/14/2022 17:15:35"/>
            <filter val="6/10/2022 16:27:35"/>
            <filter val="6/10/2022 17:35:36"/>
            <filter val="6/14/2022 17:53:36"/>
            <filter val="6/10/2022 15:00:36"/>
            <filter val="6/14/2022 16:03:36"/>
            <filter val="6/8/2022 17:15:36"/>
            <filter val="6/14/2022 13:53:37"/>
            <filter val="6/14/2022 11:55:37"/>
            <filter val="6/14/2022 16:20:37"/>
            <filter val="6/14/2022 13:51:38"/>
            <filter val="6/10/2022 10:48:38"/>
            <filter val="6/10/2022 18:31:38"/>
            <filter val="6/10/2022 16:42:38"/>
            <filter val="6/14/2022 16:17:38"/>
            <filter val="6/14/2022 14:27:39"/>
            <filter val="6/8/2022 14:31:39"/>
            <filter val="6/8/2022 10:59:39"/>
            <filter val="6/14/2022 18:50:39"/>
            <filter val="6/10/2022 18:56:39"/>
            <filter val="6/14/2022 18:59:39"/>
            <filter val="6/10/2022 15:08:39"/>
            <filter val="6/8/2022 17:48:39"/>
            <filter val="6/8/2022 16:57:40"/>
            <filter val="6/8/2022 16:37:40"/>
            <filter val="6/14/2022 15:41:40"/>
            <filter val="6/14/2022 14:54:41"/>
            <filter val="6/14/2022 17:20:41"/>
            <filter val="6/8/2022 16:57:41"/>
            <filter val="6/10/2022 15:43:41"/>
            <filter val="6/14/2022 15:44:41"/>
            <filter val="6/14/2022 15:48:41"/>
            <filter val="6/14/2022 16:39:41"/>
            <filter val="6/8/2022 11:58:42"/>
            <filter val="6/14/2022 12:48:42"/>
            <filter val="6/14/2022 17:42:42"/>
            <filter val="6/8/2022 15:01:42"/>
            <filter val="6/8/2022 17:03:42"/>
            <filter val="6/14/2022 14:53:43"/>
            <filter val="6/8/2022 11:59:43"/>
            <filter val="6/10/2022 18:40:43"/>
            <filter val="6/10/2022 15:25:43"/>
            <filter val="6/10/2022 15:17:43"/>
            <filter val="6/8/2022 18:02:43"/>
            <filter val="6/10/2022 16:44:43"/>
            <filter val="6/14/2022 16:11:43"/>
            <filter val="6/10/2022 15:20:44"/>
            <filter val="6/14/2022 15:17:44"/>
            <filter val="6/10/2022 15:18:44"/>
            <filter val="6/10/2022 16:31:44"/>
            <filter val="6/8/2022 17:15:44"/>
            <filter val="6/10/2022 18:22:45"/>
            <filter val="6/14/2022 16:40:45"/>
            <filter val="6/10/2022 11:33:46"/>
            <filter val="6/14/2022 12:42:46"/>
            <filter val="6/14/2022 12:02:46"/>
            <filter val="6/14/2022 17:46:46"/>
            <filter val="6/10/2022 17:13:46"/>
            <filter val="6/10/2022 17:17:46"/>
            <filter val="6/8/2022 16:39:46"/>
            <filter val="6/10/2022 16:08:46"/>
            <filter val="6/10/2022 14:34:47"/>
            <filter val="6/10/2022 17:25:47"/>
            <filter val="6/14/2022 16:37:47"/>
            <filter val="6/10/2022 16:19:47"/>
            <filter val="6/14/2022 11:07:48"/>
            <filter val="6/8/2022 16:25:48"/>
            <filter val="6/10/2022 15:37:48"/>
            <filter val="6/10/2022 15:54:48"/>
            <filter val="6/8/2022 18:16:48"/>
            <filter val="6/14/2022 16:11:48"/>
            <filter val="6/8/2022 15:02:49"/>
            <filter val="6/10/2022 16:45:49"/>
            <filter val="6/10/2022 16:03:49"/>
            <filter val="6/8/2022 17:13:49"/>
            <filter val="6/8/2022 17:36:49"/>
            <filter val="6/10/2022 14:51:10"/>
            <filter val="6/10/2022 14:52:10"/>
            <filter val="6/14/2022 12:48:10"/>
            <filter val="6/14/2022 12:06:10"/>
            <filter val="6/8/2022 13:23:10"/>
            <filter val="6/8/2022 10:30:10"/>
            <filter val="6/10/2022 17:37:10"/>
            <filter val="6/14/2022 18:42:10"/>
            <filter val="6/8/2022 18:08:10"/>
            <filter val="6/14/2022 13:09:11"/>
            <filter val="6/14/2022 12:37:11"/>
            <filter val="6/8/2022 16:13:11"/>
            <filter val="6/10/2022 16:27:11"/>
            <filter val="6/10/2022 17:15:12"/>
            <filter val="6/14/2022 18:53:12"/>
            <filter val="6/10/2022 15:37:12"/>
            <filter val="6/10/2022 15:09:12"/>
            <filter val="6/14/2022 16:28:12"/>
            <filter val="6/8/2022 17:05:12"/>
            <filter val="6/14/2022 12:58:13"/>
            <filter val="6/14/2022 15:48:13"/>
            <filter val="6/14/2022 15:14:13"/>
            <filter val="6/14/2022 16:20:13"/>
            <filter val="6/10/2022 16:50:13"/>
            <filter val="6/8/2022 17:40:13"/>
            <filter val="6/14/2022 12:40:14"/>
            <filter val="6/8/2022 17:49:14"/>
            <filter val="6/10/2022 17:39:15"/>
            <filter val="6/14/2022 16:35:15"/>
            <filter val="6/14/2022 14:51:16"/>
            <filter val="6/8/2022 16:34:16"/>
            <filter val="6/10/2022 15:47:16"/>
            <filter val="6/14/2022 16:25:16"/>
            <filter val="6/14/2022 11:29:17"/>
            <filter val="6/10/2022 15:02:17"/>
            <filter val="6/10/2022 16:25:17"/>
            <filter val="6/14/2022 16:14:17"/>
            <filter val="6/10/2022 16:19:17"/>
            <filter val="6/8/2022 17:02:17"/>
            <filter val="6/8/2022 13:52:18"/>
            <filter val="6/14/2022 12:29:19"/>
            <filter val="6/14/2022 19:08:19"/>
            <filter val="6/10/2022 17:15:19"/>
            <filter val="6/14/2022 18:36:19"/>
            <filter val="6/14/2022 18:24:19"/>
            <filter val="6/14/2022 18:57:19"/>
            <filter val="6/14/2022 16:54:19"/>
            <filter val="6/8/2022 17:34:19"/>
            <filter val="6/8/2022 16:45:20"/>
            <filter val="6/8/2022 16:03:20"/>
            <filter val="6/8/2022 12:36:21"/>
            <filter val="6/8/2022 13:00:21"/>
            <filter val="6/8/2022 16:37:21"/>
            <filter val="6/14/2022 15:11:21"/>
            <filter val="6/10/2022 15:04:21"/>
            <filter val="6/14/2022 16:44:21"/>
            <filter val="6/14/2022 16:15:21"/>
            <filter val="6/14/2022 12:16:22"/>
            <filter val="6/10/2022 17:12:22"/>
            <filter val="6/8/2022 16:35:22"/>
            <filter val="6/8/2022 15:50:22"/>
            <filter val="6/8/2022 18:02:22"/>
            <filter val="6/14/2022 12:31:23"/>
            <filter val="6/14/2022 17:42:23"/>
            <filter val="6/8/2022 15:41:23"/>
            <filter val="6/14/2022 16:07:23"/>
            <filter val="6/10/2022 14:15:24"/>
            <filter val="6/10/2022 17:22:24"/>
            <filter val="6/10/2022 15:16:24"/>
            <filter val="6/10/2022 15:50:24"/>
            <filter val="6/10/2022 16:34:24"/>
            <filter val="6/10/2022 13:54:25"/>
            <filter val="6/10/2022 14:13:25"/>
            <filter val="6/8/2022 14:22:25"/>
            <filter val="6/14/2022 18:33:25"/>
            <filter val="6/8/2022 15:34:25"/>
            <filter val="6/14/2022 15:42:25"/>
            <filter val="6/14/2022 15:21:25"/>
            <filter val="6/14/2022 16:14:25"/>
            <filter val="6/10/2022 14:52:26"/>
            <filter val="6/10/2022 15:38:26"/>
            <filter val="6/10/2022 15:19:26"/>
            <filter val="6/10/2022 16:49:26"/>
            <filter val="6/8/2022 17:41:26"/>
            <filter val="6/14/2022 15:29:27"/>
            <filter val="6/10/2022 15:50:27"/>
            <filter val="6/14/2022 15:58:27"/>
            <filter val="6/10/2022 16:34:27"/>
            <filter val="6/8/2022 17:19:27"/>
            <filter val="6/8/2022 12:34:28"/>
            <filter val="6/8/2022 14:49:28"/>
            <filter val="6/8/2022 16:25:28"/>
            <filter val="6/8/2022 15:26:28"/>
            <filter val="6/10/2022 16:38:28"/>
            <filter val="6/8/2022 17:14:28"/>
            <filter val="6/14/2022 14:08:00"/>
            <filter val="6/8/2022 11:48:00"/>
            <filter val="6/14/2022 12:06:00"/>
            <filter val="6/8/2022 16:12:00"/>
            <filter val="6/14/2022 15:53:00"/>
            <filter val="6/10/2022 15:57:00"/>
            <filter val="6/10/2022 16:41:00"/>
            <filter val="6/10/2022 16:01:00"/>
            <filter val="6/14/2022 16:57:00"/>
            <filter val="6/8/2022 12:59:01"/>
            <filter val="6/8/2022 11:57:01"/>
            <filter val="6/10/2022 11:58:01"/>
            <filter val="6/10/2022 17:09:01"/>
            <filter val="6/10/2022 18:14:01"/>
            <filter val="6/8/2022 15:53:01"/>
            <filter val="6/8/2022 15:44:01"/>
            <filter val="6/10/2022 15:37:01"/>
            <filter val="6/14/2022 16:21:01"/>
            <filter val="6/8/2022 12:57:02"/>
            <filter val="6/8/2022 16:23:02"/>
            <filter val="6/14/2022 18:32:02"/>
            <filter val="6/14/2022 18:13:02"/>
            <filter val="6/8/2022 17:20:02"/>
            <filter val="6/8/2022 17:26:02"/>
            <filter val="6/10/2022 14:57:03"/>
            <filter val="6/10/2022 11:18:03"/>
            <filter val="6/8/2022 19:23:03"/>
            <filter val="6/8/2022 19:34:03"/>
            <filter val="6/8/2022 17:33:03"/>
            <filter val="6/10/2022 15:32:04"/>
            <filter val="6/14/2022 16:45:04"/>
            <filter val="6/8/2022 17:06:04"/>
            <filter val="6/14/2022 11:08:05"/>
            <filter val="6/10/2022 18:31:05"/>
            <filter val="6/14/2022 15:27:05"/>
            <filter val="6/8/2022 11:59:06"/>
            <filter val="6/10/2022 17:19:06"/>
            <filter val="6/10/2022 15:00:06"/>
            <filter val="6/8/2022 18:00:06"/>
            <filter val="6/8/2022 17:37:06"/>
            <filter val="6/14/2022 13:29:07"/>
            <filter val="6/8/2022 14:56:07"/>
            <filter val="6/14/2022 12:18:07"/>
            <filter val="6/14/2022 19:02:07"/>
            <filter val="6/8/2022 18:15:07"/>
            <filter val="6/8/2022 18:03:07"/>
            <filter val="6/8/2022 17:38:07"/>
            <filter val="6/14/2022 14:54:08"/>
            <filter val="6/8/2022 14:31:08"/>
            <filter val="6/14/2022 15:13:08"/>
            <filter val="6/10/2022 16:18:08"/>
            <filter val="6/8/2022 17:05:09"/>
            <filter val="6/15/2022 9:35:41"/>
            <filter val="6/10/2022 14:12:50"/>
            <filter val="6/10/2022 17:06:50"/>
            <filter val="6/8/2022 16:56:50"/>
            <filter val="6/14/2022 15:56:50"/>
            <filter val="6/14/2022 16:45:50"/>
            <filter val="6/14/2022 16:31:50"/>
            <filter val="6/10/2022 16:32:50"/>
            <filter val="6/14/2022 17:08:51"/>
            <filter val="6/8/2022 16:48:51"/>
            <filter val="6/8/2022 15:46:51"/>
            <filter val="6/10/2022 15:57:51"/>
            <filter val="6/8/2022 18:32:51"/>
            <filter val="6/14/2022 16:32:51"/>
            <filter val="6/10/2022 16:15:51"/>
            <filter val="6/14/2022 12:48:52"/>
            <filter val="6/15/2022 9:04:22"/>
            <filter val="6/14/2022 16:03:52"/>
            <filter val="6/14/2022 16:06:52"/>
            <filter val="6/8/2022 17:23:52"/>
            <filter val="6/10/2022 13:56:53"/>
            <filter val="6/8/2022 14:34:53"/>
            <filter val="6/10/2022 12:30:53"/>
            <filter val="6/14/2022 18:40:53"/>
            <filter val="6/8/2022 15:11:53"/>
            <filter val="6/10/2022 15:32:53"/>
            <filter val="6/8/2022 18:26:53"/>
            <filter val="6/10/2022 13:39:54"/>
            <filter val="6/8/2022 12:46:54"/>
            <filter val="6/10/2022 14:27:54"/>
            <filter val="6/10/2022 17:05:54"/>
            <filter val="6/10/2022 15:10:54"/>
            <filter val="6/8/2022 17:18:54"/>
            <filter val="6/10/2022 17:01:55"/>
            <filter val="6/8/2022 14:17:56"/>
            <filter val="6/8/2022 14:32:56"/>
            <filter val="6/10/2022 17:33:56"/>
            <filter val="6/10/2022 17:37:56"/>
            <filter val="6/14/2022 15:39:56"/>
            <filter val="6/14/2022 13:06:57"/>
            <filter val="6/10/2022 14:47:57"/>
            <filter val="6/14/2022 12:23:57"/>
            <filter val="6/14/2022 17:38:57"/>
            <filter val="6/14/2022 15:46:57"/>
            <filter val="6/8/2022 18:18:57"/>
            <filter val="6/14/2022 12:29:58"/>
            <filter val="6/8/2022 16:11:58"/>
            <filter val="6/8/2022 16:31:58"/>
            <filter val="6/14/2022 16:37:58"/>
            <filter val="6/8/2022 17:23:58"/>
            <filter val="6/8/2022 17:30:58"/>
            <filter val="6/14/2022 11:35:59"/>
            <filter val="6/14/2022 12:24:59"/>
            <filter val="6/10/2022 17:28:59"/>
            <filter val="6/10/2022 17:08:59"/>
            <filter val="6/14/2022 15:45:59"/>
            <filter val="6/9/2022 11:24:30"/>
            <filter val="6/15/2022 18:21:30"/>
            <filter val="6/15/2022 15:53:30"/>
            <filter val="6/11/2022 13:02:31"/>
            <filter val="6/15/2022 13:03:31"/>
            <filter val="6/15/2022 12:56:31"/>
            <filter val="6/9/2022 19:01:31"/>
            <filter val="6/9/2022 16:50:31"/>
            <filter val="6/9/2022 15:46:31"/>
            <filter val="6/15/2022 15:46:31"/>
            <filter val="6/15/2022 15:15:31"/>
            <filter val="6/9/2022 12:13:32"/>
            <filter val="6/9/2022 12:38:32"/>
            <filter val="6/11/2022 11:13:32"/>
            <filter val="6/15/2022 12:10:32"/>
            <filter val="6/15/2022 12:16:32"/>
            <filter val="6/15/2022 17:53:32"/>
            <filter val="6/9/2022 16:19:32"/>
            <filter val="6/9/2022 17:13:32"/>
            <filter val="6/9/2022 17:11:32"/>
            <filter val="6/15/2022 17:23:33"/>
            <filter val="6/9/2022 15:34:33"/>
            <filter val="6/11/2022 16:01:33"/>
            <filter val="6/11/2022 12:50:34"/>
            <filter val="6/9/2022 18:05:34"/>
            <filter val="6/15/2022 17:21:35"/>
            <filter val="6/15/2022 17:26:35"/>
            <filter val="6/9/2022 16:46:35"/>
            <filter val="6/9/2022 15:37:35"/>
            <filter val="6/11/2022 13:14:36"/>
            <filter val="6/11/2022 13:52:36"/>
            <filter val="6/11/2022 13:56:36"/>
            <filter val="6/9/2022 12:19:36"/>
            <filter val="6/9/2022 19:06:36"/>
            <filter val="6/15/2022 17:59:36"/>
            <filter val="6/15/2022 18:26:36"/>
            <filter val="6/11/2022 13:45:37"/>
            <filter val="6/11/2022 13:57:37"/>
            <filter val="6/15/2022 17:11:37"/>
            <filter val="6/9/2022 15:24:37"/>
            <filter val="6/11/2022 11:16:38"/>
            <filter val="6/11/2022 11:03:38"/>
            <filter val="6/15/2022 18:04:38"/>
            <filter val="6/9/2022 15:38:38"/>
            <filter val="6/9/2022 17:09:38"/>
            <filter val="6/15/2022 17:36:39"/>
            <filter val="6/15/2022 13:07:40"/>
            <filter val="6/11/2022 12:51:40"/>
            <filter val="6/15/2022 19:06:40"/>
            <filter val="6/9/2022 16:29:40"/>
            <filter val="6/15/2022 18:24:40"/>
            <filter val="6/15/2022 16:15:40"/>
            <filter val="6/9/2022 17:46:40"/>
            <filter val="6/15/2022 13:01:41"/>
            <filter val="6/11/2022 13:59:41"/>
            <filter val="6/9/2022 11:53:41"/>
            <filter val="6/15/2022 17:52:41"/>
            <filter val="6/15/2022 18:25:41"/>
            <filter val="6/9/2022 15:23:41"/>
            <filter val="6/15/2022 15:34:41"/>
            <filter val="6/9/2022 18:16:41"/>
            <filter val="6/9/2022 17:11:41"/>
            <filter val="6/9/2022 11:57:42"/>
            <filter val="6/9/2022 14:24:42"/>
            <filter val="6/9/2022 13:02:42"/>
            <filter val="6/9/2022 15:33:42"/>
            <filter val="6/9/2022 18:30:42"/>
            <filter val="6/11/2022 11:26:43"/>
            <filter val="6/15/2022 17:59:43"/>
            <filter val="6/15/2022 18:22:43"/>
            <filter val="6/15/2022 18:06:43"/>
            <filter val="6/9/2022 18:36:43"/>
            <filter val="6/11/2022 13:23:44"/>
            <filter val="6/11/2022 13:01:44"/>
            <filter val="6/15/2022 12:02:44"/>
            <filter val="6/15/2022 17:40:44"/>
            <filter val="6/9/2022 17:54:44"/>
            <filter val="6/11/2022 13:40:45"/>
            <filter val="6/11/2022 12:30:45"/>
            <filter val="6/15/2022 18:10:45"/>
            <filter val="6/11/2022 11:47:46"/>
            <filter val="6/15/2022 17:19:46"/>
            <filter val="6/15/2022 18:29:46"/>
            <filter val="6/15/2022 18:17:46"/>
            <filter val="6/9/2022 15:58:46"/>
            <filter val="6/15/2022 13:02:47"/>
            <filter val="6/9/2022 18:22:47"/>
            <filter val="6/15/2022 16:33:47"/>
            <filter val="6/9/2022 17:15:47"/>
            <filter val="6/9/2022 16:12:48"/>
            <filter val="6/15/2022 18:30:48"/>
            <filter val="6/9/2022 17:52:48"/>
            <filter val="6/15/2022 15:54:49"/>
            <filter val="6/11/2022 15:25:10"/>
            <filter val="6/9/2022 11:23:11"/>
            <filter val="6/11/2022 12:24:11"/>
            <filter val="6/15/2022 17:56:11"/>
            <filter val="6/11/2022 16:32:11"/>
            <filter val="6/15/2022 11:03:12"/>
            <filter val="6/15/2022 12:49:12"/>
            <filter val="6/15/2022 18:15:12"/>
            <filter val="6/9/2022 15:13:12"/>
            <filter val="6/15/2022 15:23:12"/>
            <filter val="6/9/2022 12:48:13"/>
            <filter val="6/15/2022 12:49:13"/>
            <filter val="6/15/2022 12:19:13"/>
            <filter val="6/15/2022 18:09:13"/>
            <filter val="6/9/2022 17:09:13"/>
            <filter val="6/11/2022 14:03:14"/>
            <filter val="6/9/2022 11:23:14"/>
            <filter val="6/11/2022 12:12:14"/>
            <filter val="6/15/2022 18:22:14"/>
            <filter val="6/11/2022 15:32:14"/>
            <filter val="6/9/2022 17:55:14"/>
            <filter val="6/9/2022 17:17:14"/>
            <filter val="6/11/2022 12:32:15"/>
            <filter val="6/15/2022 10:41:15"/>
            <filter val="6/9/2022 15:39:15"/>
            <filter val="6/11/2022 13:32:16"/>
            <filter val="6/15/2022 11:43:16"/>
            <filter val="6/15/2022 12:56:16"/>
            <filter val="6/15/2022 17:44:16"/>
            <filter val="6/15/2022 17:59:16"/>
            <filter val="6/9/2022 17:22:16"/>
            <filter val="6/9/2022 11:43:17"/>
            <filter val="6/9/2022 14:32:17"/>
            <filter val="6/9/2022 15:26:17"/>
            <filter val="6/9/2022 11:31:18"/>
            <filter val="6/9/2022 14:19:18"/>
            <filter val="6/15/2022 10:54:18"/>
            <filter val="6/15/2022 17:38:18"/>
            <filter val="6/9/2022 16:39:18"/>
            <filter val="6/9/2022 15:49:19"/>
            <filter val="6/15/2022 15:43:19"/>
            <filter val="6/11/2022 12:47:20"/>
            <filter val="6/9/2022 13:03:20"/>
            <filter val="6/11/2022 13:25:21"/>
            <filter val="6/9/2022 11:39:21"/>
            <filter val="6/11/2022 11:10:21"/>
            <filter val="6/15/2022 11:58:21"/>
            <filter val="6/11/2022 12:15:21"/>
            <filter val="6/9/2022 16:16:21"/>
            <filter val="6/9/2022 16:24:21"/>
            <filter val="6/9/2022 16:49:21"/>
            <filter val="6/15/2022 18:03:21"/>
            <filter val="6/15/2022 16:10:21"/>
            <filter val="6/15/2022 12:12:22"/>
            <filter val="6/15/2022 18:30:22"/>
            <filter val="6/9/2022 18:26:22"/>
            <filter val="6/11/2022 13:25:23"/>
            <filter val="6/11/2022 14:06:23"/>
            <filter val="6/9/2022 14:56:23"/>
            <filter val="6/9/2022 16:25:23"/>
            <filter val="6/15/2022 15:03:23"/>
            <filter val="6/9/2022 17:42:23"/>
            <filter val="6/11/2022 13:36:24"/>
            <filter val="6/11/2022 13:53:24"/>
            <filter val="6/15/2022 11:57:24"/>
            <filter val="6/9/2022 14:30:24"/>
            <filter val="6/9/2022 13:31:24"/>
            <filter val="6/15/2022 17:51:24"/>
            <filter val="6/11/2022 15:30:24"/>
            <filter val="6/11/2022 11:20:27"/>
            <filter val="6/9/2022 14:53:27"/>
            <filter val="6/15/2022 12:46:27"/>
            <filter val="6/11/2022 12:50:27"/>
            <filter val="6/15/2022 18:28:27"/>
            <filter val="6/11/2022 15:41:27"/>
            <filter val="6/9/2022 17:00:27"/>
            <filter val="6/15/2022 17:39:28"/>
            <filter val="6/9/2022 16:22:28"/>
            <filter val="6/9/2022 16:00:28"/>
            <filter val="6/11/2022 15:44:28"/>
            <filter val="6/11/2022 12:39:29"/>
            <filter val="6/15/2022 18:21:29"/>
            <filter val="6/11/2022 16:56:29"/>
            <filter val="6/9/2022 17:50:29"/>
            <filter val="6/9/2022 11:55:00"/>
            <filter val="6/9/2022 14:30:00"/>
            <filter val="6/15/2022 17:12:00"/>
            <filter val="6/15/2022 18:42:00"/>
            <filter val="6/15/2022 18:36:00"/>
            <filter val="6/15/2022 18:10:00"/>
            <filter val="6/9/2022 17:04:00"/>
            <filter val="6/9/2022 17:07:00"/>
            <filter val="6/9/2022 14:48:01"/>
            <filter val="6/11/2022 12:34:01"/>
            <filter val="6/15/2022 12:54:01"/>
            <filter val="6/9/2022 16:22:01"/>
            <filter val="6/15/2022 16:42:01"/>
            <filter val="6/15/2022 16:59:01"/>
            <filter val="6/9/2022 17:11:01"/>
            <filter val="6/15/2022 11:58:02"/>
            <filter val="6/11/2022 12:27:02"/>
            <filter val="6/15/2022 12:56:02"/>
            <filter val="6/15/2022 17:45:02"/>
            <filter val="6/9/2022 16:16:02"/>
            <filter val="6/11/2022 15:52:02"/>
            <filter val="6/15/2022 17:04:03"/>
            <filter val="6/9/2022 15:13:03"/>
            <filter val="6/9/2022 14:35:04"/>
            <filter val="6/9/2022 18:38:04"/>
            <filter val="6/15/2022 11:14:05"/>
            <filter val="6/11/2022 11:07:05"/>
            <filter val="6/9/2022 14:59:05"/>
            <filter val="6/15/2022 12:46:05"/>
            <filter val="6/11/2022 12:01:05"/>
            <filter val="6/9/2022 13:50:05"/>
            <filter val="6/9/2022 18:41:05"/>
            <filter val="6/9/2022 19:14:06"/>
            <filter val="6/15/2022 17:48:06"/>
            <filter val="6/15/2022 17:49:06"/>
            <filter val="6/15/2022 17:56:06"/>
            <filter val="6/9/2022 16:16:07"/>
            <filter val="6/9/2022 16:04:07"/>
            <filter val="6/9/2022 12:24:08"/>
            <filter val="6/15/2022 17:43:08"/>
            <filter val="6/9/2022 16:40:08"/>
            <filter val="6/9/2022 16:09:08"/>
            <filter val="6/9/2022 17:58:08"/>
            <filter val="6/9/2022 17:19:08"/>
            <filter val="6/15/2022 11:19:09"/>
            <filter val="6/11/2022 14:11:50"/>
            <filter val="6/15/2022 11:15:50"/>
            <filter val="6/15/2022 12:33:50"/>
            <filter val="6/15/2022 12:35:50"/>
            <filter val="6/9/2022 13:52:50"/>
            <filter val="6/9/2022 16:27:50"/>
            <filter val="6/9/2022 18:11:50"/>
            <filter val="6/15/2022 16:19:50"/>
            <filter val="6/15/2022 16:04:50"/>
            <filter val="6/9/2022 12:06:51"/>
            <filter val="6/11/2022 12:07:51"/>
            <filter val="6/9/2022 12:56:52"/>
            <filter val="6/15/2022 12:46:52"/>
            <filter val="6/11/2022 12:11:52"/>
            <filter val="6/11/2022 12:00:52"/>
            <filter val="6/11/2022 12:03:52"/>
            <filter val="6/15/2022 12:58:52"/>
            <filter val="6/15/2022 17:30:52"/>
            <filter val="6/15/2022 17:12:52"/>
            <filter val="6/9/2022 16:54:52"/>
            <filter val="6/9/2022 16:07:52"/>
            <filter val="6/15/2022 18:11:52"/>
            <filter val="6/9/2022 15:57:52"/>
            <filter val="6/9/2022 18:30:52"/>
            <filter val="6/9/2022 17:18:52"/>
            <filter val="6/9/2022 17:23:52"/>
            <filter val="6/15/2022 11:30:53"/>
            <filter val="6/15/2022 18:32:53"/>
            <filter val="6/9/2022 18:46:53"/>
            <filter val="6/11/2022 16:07:53"/>
            <filter val="6/11/2022 11:16:54"/>
            <filter val="6/9/2022 16:11:54"/>
            <filter val="6/9/2022 15:15:54"/>
            <filter val="6/15/2022 16:56:54"/>
            <filter val="6/9/2022 17:02:54"/>
            <filter val="6/15/2022 12:29:55"/>
            <filter val="6/15/2022 17:46:55"/>
            <filter val="6/9/2022 16:48:55"/>
            <filter val="6/9/2022 17:33:55"/>
            <filter val="6/11/2022 11:30:56"/>
            <filter val="6/15/2022 11:55:56"/>
            <filter val="6/15/2022 11:31:57"/>
            <filter val="6/15/2022 12:33:57"/>
            <filter val="6/11/2022 12:11:57"/>
            <filter val="6/15/2022 12:01:57"/>
            <filter val="6/11/2022 10:06:57"/>
            <filter val="6/9/2022 17:48:57"/>
            <filter val="6/11/2022 11:01:58"/>
            <filter val="6/15/2022 11:52:58"/>
            <filter val="6/15/2022 12:51:58"/>
            <filter val="6/9/2022 13:55:58"/>
            <filter val="6/15/2022 17:34:58"/>
            <filter val="6/9/2022 15:59:58"/>
            <filter val="6/15/2022 13:49:59"/>
            <filter val="6/11/2022 13:12:59"/>
            <filter val="6/9/2022 18:54:59"/>
            <filter val="6/9/2022 17:14:59"/>
            <filter val="6/6/2022 12:04:30"/>
            <filter val="6/6/2022 14:53:30"/>
            <filter val="6/6/2022 16:12:30"/>
            <filter val="6/12/2022 19:20:31"/>
            <filter val="6/6/2022 16:47:31"/>
            <filter val="6/6/2022 13:06:32"/>
            <filter val="6/6/2022 16:31:32"/>
            <filter val="6/6/2022 15:12:32"/>
            <filter val="6/6/2022 11:27:33"/>
            <filter val="6/6/2022 13:03:33"/>
            <filter val="6/6/2022 16:18:33"/>
            <filter val="6/6/2022 15:04:33"/>
            <filter val="6/6/2022 17:39:33"/>
            <filter val="6/6/2022 17:48:33"/>
            <filter val="6/16/2022 11:20:34"/>
            <filter val="6/6/2022 11:46:35"/>
            <filter val="6/6/2022 15:33:35"/>
            <filter val="6/6/2022 18:17:35"/>
            <filter val="6/6/2022 16:01:37"/>
            <filter val="6/6/2022 15:58:37"/>
            <filter val="6/6/2022 15:10:38"/>
            <filter val="6/6/2022 12:16:39"/>
            <filter val="6/6/2022 12:09:39"/>
            <filter val="6/6/2022 14:29:39"/>
            <filter val="6/6/2022 18:03:39"/>
            <filter val="6/6/2022 12:29:40"/>
            <filter val="6/6/2022 15:40:41"/>
            <filter val="6/6/2022 10:49:42"/>
            <filter val="6/6/2022 16:09:42"/>
            <filter val="6/6/2022 17:38:42"/>
            <filter val="6/6/2022 12:53:44"/>
            <filter val="6/6/2022 18:36:45"/>
            <filter val="6/6/2022 17:36:45"/>
            <filter val="6/6/2022 14:36:46"/>
            <filter val="6/6/2022 18:22:46"/>
            <filter val="6/6/2022 12:36:47"/>
            <filter val="6/6/2022 13:20:48"/>
            <filter val="6/6/2022 16:23:48"/>
            <filter val="6/6/2022 16:02:49"/>
            <filter val="6/6/2022 17:05:49"/>
            <filter val="6/6/2022 14:37:10"/>
            <filter val="6/6/2022 16:34:10"/>
            <filter val="6/6/2022 12:31:11"/>
            <filter val="6/6/2022 11:32:11"/>
            <filter val="6/6/2022 14:24:11"/>
            <filter val="6/6/2022 17:31:11"/>
            <filter val="6/6/2022 16:27:13"/>
            <filter val="6/6/2022 16:26:13"/>
            <filter val="6/6/2022 15:34:13"/>
            <filter val="6/6/2022 15:00:13"/>
            <filter val="6/6/2022 11:13:14"/>
            <filter val="6/6/2022 18:25:14"/>
            <filter val="6/6/2022 17:40:14"/>
            <filter val="6/6/2022 12:12:15"/>
            <filter val="6/6/2022 15:30:15"/>
            <filter val="6/6/2022 15:47:17"/>
            <filter val="6/6/2022 17:59:17"/>
            <filter val="6/6/2022 16:04:18"/>
            <filter val="6/6/2022 14:47:20"/>
            <filter val="6/6/2022 13:54:20"/>
            <filter val="6/6/2022 17:22:20"/>
            <filter val="6/6/2022 17:02:20"/>
            <filter val="6/6/2022 17:42:21"/>
            <filter val="6/6/2022 12:45:23"/>
            <filter val="6/6/2022 14:52:23"/>
            <filter val="6/6/2022 17:56:23"/>
            <filter val="6/6/2022 12:27:24"/>
            <filter val="6/6/2022 15:54:24"/>
            <filter val="6/6/2022 14:34:25"/>
            <filter val="6/12/2022 19:13:25"/>
            <filter val="6/6/2022 15:46:25"/>
            <filter val="6/6/2022 11:57:26"/>
            <filter val="6/6/2022 13:56:26"/>
            <filter val="6/6/2022 13:37:26"/>
            <filter val="6/6/2022 16:32:26"/>
            <filter val="6/6/2022 12:25:27"/>
            <filter val="6/6/2022 14:55:27"/>
            <filter val="6/6/2022 18:19:27"/>
            <filter val="6/6/2022 16:33:28"/>
            <filter val="6/6/2022 12:41:29"/>
            <filter val="6/6/2022 16:15:29"/>
            <filter val="6/12/2022 18:12:29"/>
            <filter val="6/6/2022 15:19:29"/>
            <filter val="6/6/2022 20:02:03"/>
            <filter val="6/6/2022 15:18:00"/>
            <filter val="6/6/2022 17:47:00"/>
            <filter val="6/6/2022 16:06:01"/>
            <filter val="6/6/2022 15:45:03"/>
            <filter val="6/6/2022 13:30:04"/>
            <filter val="6/6/2022 16:44:04"/>
            <filter val="6/6/2022 15:07:04"/>
            <filter val="6/6/2022 14:28:05"/>
            <filter val="6/6/2022 10:32:05"/>
            <filter val="6/6/2022 16:31:05"/>
            <filter val="6/6/2022 17:32:05"/>
            <filter val="6/6/2022 11:23:06"/>
            <filter val="6/6/2022 16:21:06"/>
            <filter val="6/6/2022 14:37:07"/>
            <filter val="6/6/2022 14:34:09"/>
            <filter val="6/6/2022 16:07:09"/>
            <filter val="6/6/2022 17:24:09"/>
            <filter val="6/6/2022 16:19:50"/>
            <filter val="6/6/2022 17:30:50"/>
            <filter val="6/6/2022 15:22:52"/>
            <filter val="6/6/2022 14:54:55"/>
            <filter val="6/6/2022 13:05:55"/>
            <filter val="6/6/2022 14:17:56"/>
            <filter val="6/6/2022 13:03:56"/>
            <filter val="6/6/2022 16:59:56"/>
            <filter val="6/6/2022 16:07:56"/>
            <filter val="6/12/2022 13:26:59"/>
            <filter val="6/6/2022 15:22:59"/>
          </filters>
        </filterColumn>
      </autoFilter>
    </customSheetView>
  </customSheetViews>
  <mergeCells count="1">
    <mergeCell ref="AA27:AB27"/>
  </mergeCells>
  <dataValidations count="1">
    <dataValidation type="list" allowBlank="1" showInputMessage="1" prompt="Click and enter a value from the list of items" sqref="X1:X3259">
      <formula1>"Valid Profile,Not Valid Profile,Fake"</formula1>
    </dataValidation>
  </dataValidations>
  <hyperlinks>
    <hyperlink ref="U2" r:id="rId3" display="https://drive.google.com/open?id=1vS0svzJObnfbIaSHJBNjxBSr4s_Wi1BI"/>
    <hyperlink ref="U3" r:id="rId4" display="https://drive.google.com/open?id=1ZxZu5jc_-m5GRQFKK--pFuA6mIgps-TQ"/>
    <hyperlink ref="U4" r:id="rId5" display="https://drive.google.com/open?id=1U5HorktLBL_Hq58kJUKGwgRw7OV0J_Ys"/>
    <hyperlink ref="U5" r:id="rId6" display="https://drive.google.com/open?id=1Yso6PpKO9SaOBGbEPny249UFtuVejDd0"/>
    <hyperlink ref="U6" r:id="rId7" display="https://drive.google.com/open?id=1khkS-y0RaK4OCxJgq8gTst5ZA_1gk9Gg"/>
    <hyperlink ref="U7" r:id="rId8" display="https://drive.google.com/open?id=1CzU3aTnxHO24OUC9hOqjGeFbnO21Jeq3"/>
    <hyperlink ref="U8" r:id="rId9" display="https://drive.google.com/open?id=1yu4j_ejdcZakAD9CiiOncTOSH8apxNGr"/>
    <hyperlink ref="U9" r:id="rId10" display="https://drive.google.com/open?id=1eagEf6AJ3hypWErocXlEb-sPmim12ZhD"/>
    <hyperlink ref="U10" r:id="rId11" display="https://drive.google.com/open?id=1q_1RasMXwU2OFnDJr5vXYWu_92Jhn-4K"/>
    <hyperlink ref="U11" r:id="rId12" display="https://drive.google.com/open?id=1FZfQr6XaGLhRjYp-gXG6MZu8cx5_Y4qJ"/>
    <hyperlink ref="U12" r:id="rId13" display="https://drive.google.com/open?id=1HNI4zYdvy1qI-zEsTENyOx8DtpBLTmcz"/>
    <hyperlink ref="U13" r:id="rId14" display="https://drive.google.com/open?id=14FTmZ2czxZ8n16ifbuRSteVYWdeYlIR2"/>
    <hyperlink ref="U14" r:id="rId15" display="https://drive.google.com/open?id=1bBK1SKfjIu-VfBfuuRWp-UW93g7DugoD"/>
    <hyperlink ref="U15" r:id="rId16" display="https://drive.google.com/open?id=1MTXvw3deKCqowy-_5VB9m0XSEcuTPcJh"/>
    <hyperlink ref="U16" r:id="rId17" display="https://drive.google.com/open?id=1sfsMlmAHOllvP20U8DmT9vYRfGJyy4Hz"/>
    <hyperlink ref="U17" r:id="rId18" display="https://drive.google.com/open?id=1BOwRb7CCxryZSF0zuLa47BNNB6gCCfPe"/>
    <hyperlink ref="U18" r:id="rId19" display="https://drive.google.com/open?id=1_fr1doOm2XU-_0ejLx8wHKHUtFlgj0jQ"/>
    <hyperlink ref="U19" r:id="rId20" display="https://drive.google.com/open?id=1kapDxQMk5z9n5uiFAcXoRiniyjg4-lPH"/>
    <hyperlink ref="U20" r:id="rId21" display="https://drive.google.com/open?id=1xRHSgnW8aVEWXJrZ4Od3uU4LVgzV1AAf"/>
    <hyperlink ref="U21" r:id="rId22" display="https://drive.google.com/open?id=1wwm2o4iP3ZZtxguW-vjgzybMyb9pmpP3"/>
    <hyperlink ref="U22" r:id="rId23" display="https://drive.google.com/open?id=12oynjuK_IKkWuFwcb7gIIatnMyid4C4w"/>
    <hyperlink ref="U23" r:id="rId24" display="https://drive.google.com/open?id=1nuj3BEso_g4Bv2lHGqZmiX8ZT7hX4X-E"/>
    <hyperlink ref="U24" r:id="rId25" display="https://drive.google.com/open?id=1hB6l8-1HKqeA9v0kOPyh7_DVfEvCkqKV"/>
    <hyperlink ref="U25" r:id="rId26" display="https://drive.google.com/open?id=1-IRiU4ODqVr3zPoG_yjlVW5jwwhOs458"/>
    <hyperlink ref="U26" r:id="rId27" display="https://drive.google.com/open?id=1pudBUqEGWrshGYTEbx9Ewkg8R7fXTwEY"/>
    <hyperlink ref="U27" r:id="rId28" display="https://drive.google.com/open?id=1i4oDOJJv6eqbKEmxueiS1tIBDiLPtAbA"/>
    <hyperlink ref="U28" r:id="rId29" display="https://drive.google.com/open?id=1sdDPBIgQ3iwYWpeqw1k1lZVhwKIuBZi4"/>
    <hyperlink ref="U29" r:id="rId30" display="https://drive.google.com/open?id=1VQ97C5Mg9SwaCg5jqO0hJXl7vHqda3gB"/>
    <hyperlink ref="U30" r:id="rId31" display="https://drive.google.com/open?id=10-rHVYwrQZQ7y0qLBU7FN0EOA9uTRui-"/>
    <hyperlink ref="U31" r:id="rId32" display="https://drive.google.com/open?id=1J9dffwgUarAwXcSIr-en94_JEUeKXUW5"/>
    <hyperlink ref="U32" r:id="rId33" display="https://drive.google.com/open?id=1NpoQGL3DgR9SIihTQKEfiYGPe8YOTAp2"/>
    <hyperlink ref="U33" r:id="rId34" display="https://drive.google.com/open?id=1N-vddpq6cEtk1yVRMRZtQ5N4ujbQqUTc"/>
    <hyperlink ref="U34" r:id="rId35" display="https://drive.google.com/open?id=1sjylRvQ1rzWua2r6uFA6iq54jdU-eT2S"/>
    <hyperlink ref="U35" r:id="rId36" display="https://drive.google.com/open?id=183EUR6q_JyGpOL308NAPjE7Q5tp7Rkdz"/>
    <hyperlink ref="U36" r:id="rId37" display="https://drive.google.com/open?id=1ceyaILWXvntFqPg0V68SuvfPSdnOF-9L"/>
    <hyperlink ref="U37" r:id="rId38" display="https://drive.google.com/open?id=1reqrAjPEPxvsisuwpCUEYGzG8UbaRuEL"/>
    <hyperlink ref="U38" r:id="rId39" display="https://drive.google.com/open?id=1Q5yRk91ohoE8Q21CwWHe-6QrodR-8I3H"/>
    <hyperlink ref="U39" r:id="rId40" display="https://drive.google.com/open?id=1yTPM4ZCR07743CHcKJSqywt_nQnN9V8P"/>
    <hyperlink ref="U40" r:id="rId41" display="https://drive.google.com/open?id=1GMMjmuN2UkiVvC7zbF4uXZqh0ObLCPaD"/>
    <hyperlink ref="U41" r:id="rId42" display="https://drive.google.com/open?id=1hsaja_vHTwdkvhrcBsJhc777HX6xDTnb"/>
    <hyperlink ref="U42" r:id="rId43" display="https://drive.google.com/open?id=1jm0TR-6hf8tn6ZY7BxYxr30vDuGSGpPl"/>
    <hyperlink ref="U43" r:id="rId44" display="https://drive.google.com/open?id=1qTmK1aHW2SORf8QG2aLiOr1Zw8bGKikJ"/>
    <hyperlink ref="U44" r:id="rId45" display="https://drive.google.com/open?id=1hoAMr3IQ6H61z6YegwH5utQq2MytQm1x"/>
    <hyperlink ref="U45" r:id="rId46" display="https://drive.google.com/open?id=1DSeIxBYBpSk0PpJkxtdP6THqJ43u0iv8"/>
    <hyperlink ref="U46" r:id="rId47" display="https://drive.google.com/open?id=1jVv-ahpIHO3zQw-clO9-iO3NY4xvO6ax"/>
    <hyperlink ref="U47" r:id="rId48" display="https://drive.google.com/open?id=1aIkwpoLMufDkZ17S3cBxXK5YzsLvgIsp"/>
    <hyperlink ref="U48" r:id="rId49" display="https://drive.google.com/open?id=1vDyv_mTUGvh8pxMn9cFYcso-mtIrt9JW"/>
    <hyperlink ref="U49" r:id="rId50" display="https://drive.google.com/open?id=1irOLax1pzOEK_7xU6j3GcDcNdIqbeZM1"/>
    <hyperlink ref="U50" r:id="rId51" display="https://drive.google.com/open?id=1jdodM3tNT65iq_FYjCe5f5VHPJj-Wo0m"/>
    <hyperlink ref="U51" r:id="rId52" display="https://drive.google.com/open?id=1akeP2XQG9m-pCPsFWd5RBluecF1vJfi5"/>
    <hyperlink ref="U52" r:id="rId53" display="https://drive.google.com/open?id=1UNeIZNg41wO6AxXPgHGLgzTvqjvzYN1F"/>
    <hyperlink ref="U53" r:id="rId54" display="https://drive.google.com/open?id=1VseO5t5VIcEatg2KNT7A6Thzt242yLCP"/>
    <hyperlink ref="U54" r:id="rId55" display="https://drive.google.com/open?id=1DEwGiuDEt1XgAqkago4oZhSvqTyCt9Sl"/>
    <hyperlink ref="U55" r:id="rId56" display="https://drive.google.com/open?id=1FtO77I2JMgKtEwZW_bhw8Q7BKYO52YG6"/>
    <hyperlink ref="U56" r:id="rId57" display="https://drive.google.com/open?id=17evxMCOME4v0MlaEGvKE8WCiwwQ3u4ml"/>
    <hyperlink ref="U57" r:id="rId58" display="https://drive.google.com/open?id=1hlwCt8ovbHT5vIwoyaM0zV0JpQWAkxlh"/>
    <hyperlink ref="U58" r:id="rId59" display="https://drive.google.com/open?id=1Wo_7VAzoE6W15fFlHyGRw_IeXsQNKobk"/>
    <hyperlink ref="U59" r:id="rId60" display="https://drive.google.com/open?id=1LvsBFkZIq-kpj2RriG6JeUViSIIX05ue"/>
    <hyperlink ref="U60" r:id="rId61" display="https://drive.google.com/open?id=1bOzCbso8LitZgonJYdfMbNifSBEcFLgY"/>
    <hyperlink ref="U61" r:id="rId62" display="https://drive.google.com/open?id=1-KZaJfaQw-4xfUkL9L8nrfE42UGhBDhz"/>
    <hyperlink ref="U62" r:id="rId63" display="https://drive.google.com/open?id=1rqMlBi6svWGPRMQ1u6mJKxpwXV0kX_fV"/>
    <hyperlink ref="U63" r:id="rId64" display="https://drive.google.com/open?id=1GMEQgeR34f1HM_4h21x2B0H1qPU8Fxvn"/>
    <hyperlink ref="U64" r:id="rId65" display="https://drive.google.com/open?id=1M4XuLOzwpPeofT5FdMhUMUW867-KLpxj"/>
    <hyperlink ref="U65" r:id="rId66" display="https://drive.google.com/open?id=1iRuApBbEDUAAFaT3OsikrYfgWcjZwDM9"/>
    <hyperlink ref="U66" r:id="rId67" display="https://drive.google.com/open?id=1tCBqARM85NAvsM1lD9U-csqbLpqxyecS"/>
    <hyperlink ref="U67" r:id="rId68" display="https://drive.google.com/open?id=1b7b-SntgB4PRlX53vKvR_oiFnkXqBW0W"/>
    <hyperlink ref="U68" r:id="rId69" display="https://drive.google.com/open?id=1f6wGRA68GRGU7ced7mx2BoZgxdguNfyL"/>
    <hyperlink ref="U69" r:id="rId70" display="https://drive.google.com/open?id=1Hyoo-VtyuWzej59SPwOEte_x-W1AXb8M"/>
    <hyperlink ref="U70" r:id="rId71" display="https://drive.google.com/open?id=17RjsrK8QVG6WBcbJ0ng2K-wxpWzM4xRe"/>
    <hyperlink ref="U71" r:id="rId72" display="https://drive.google.com/open?id=1HlJxteWE-5BsLri_MN7r9pigPGAxxT5i"/>
    <hyperlink ref="U72" r:id="rId73" display="https://drive.google.com/open?id=1a-wQMp3KMgTYPC66lVo_PNHCT-1TOGGX"/>
    <hyperlink ref="U73" r:id="rId74" display="https://drive.google.com/open?id=1_eAhO6R7rhwj0vxVEOFHQFRwcGr1O0S0"/>
    <hyperlink ref="U74" r:id="rId75" display="https://drive.google.com/open?id=16025jjSX9uhGBAwULD0EKJnYoJAZ6dUg"/>
    <hyperlink ref="U75" r:id="rId76" display="https://drive.google.com/open?id=1pj_6kXUpj3eoKKjnhGpBgyO2HK-nN-R8"/>
    <hyperlink ref="U76" r:id="rId77" display="https://drive.google.com/open?id=1zFofTGGuiWM8-pW8ZgkS8F9YfSdJFbbJ"/>
    <hyperlink ref="U77" r:id="rId78" display="https://drive.google.com/open?id=1-mKtkbRf0dBDg1pBAyU9rvAo48mTDWTW"/>
    <hyperlink ref="U78" r:id="rId79" display="https://drive.google.com/open?id=1ooD9FulINmXHPbBiaQ1gBB5ly6qH6MHJ"/>
    <hyperlink ref="U79" r:id="rId80" display="https://drive.google.com/open?id=13RnNT60HQX_G2moM2sTMJdRHPgEgwtPj"/>
    <hyperlink ref="U80" r:id="rId81" display="https://drive.google.com/open?id=1wqVfMVxr94oAaHw0l8DtfYyZHCnsnzTq"/>
    <hyperlink ref="U81" r:id="rId82" display="https://drive.google.com/open?id=1YklGB9y7jIjZh2gNAlvJBZAuZOvRFjnq"/>
    <hyperlink ref="U82" r:id="rId83" display="https://drive.google.com/open?id=1Bq-EBBQPEkyML6HMKLO81EgHTwkfrmA2"/>
    <hyperlink ref="U83" r:id="rId84" display="https://drive.google.com/open?id=1JPl6T-xgQqru68UzRK9oTJ3FtVcvEu5M"/>
    <hyperlink ref="U84" r:id="rId85" display="https://drive.google.com/open?id=12_blwD5BaRlWmmI8rz-7Em0THU453hr6"/>
    <hyperlink ref="U85" r:id="rId86" display="https://drive.google.com/open?id=1aVihYx_W2PMbwmOfiCNCLkcvxl0n8ilP"/>
    <hyperlink ref="U86" r:id="rId87" display="https://drive.google.com/open?id=1KXClvHpPIwr_-tbtmqmsg-nxZsMrDmGB"/>
    <hyperlink ref="U87" r:id="rId88" display="https://drive.google.com/open?id=1SYOK7wRicoovGP_76hsqTsOqwqffWQiA"/>
    <hyperlink ref="U88" r:id="rId89" display="https://drive.google.com/open?id=1Uxk2NAtOUdpLyVppzppSzfG5CATSiQm3"/>
    <hyperlink ref="U89" r:id="rId90" display="https://drive.google.com/open?id=1KprEqtd_JMNch5wsHQTAiUmzB2s-GCd-"/>
    <hyperlink ref="U90" r:id="rId91" display="https://drive.google.com/open?id=17SnbJIwpSp6brz3ozo9wR7W4BH7cLPgJ"/>
    <hyperlink ref="U91" r:id="rId92" display="https://drive.google.com/open?id=1iHieuqoc5LSFabuEdWu6QJ-Xp-UEVovV"/>
    <hyperlink ref="U92" r:id="rId93" display="https://drive.google.com/open?id=1v8GdZ05IaCti0_gCG0tOhC29VEKZaO8D"/>
    <hyperlink ref="U93" r:id="rId94" display="https://drive.google.com/open?id=1Q4KBkrCZfGCDjFn6vSCxYW7nDRkP1K_f"/>
    <hyperlink ref="U94" r:id="rId95" display="https://drive.google.com/open?id=1mr5Vc6DTDNCbgLJi-vGIAFxmaJswniyX"/>
    <hyperlink ref="U95" r:id="rId96" display="https://drive.google.com/open?id=1xKcCbykXmK9_QhUSzChwRh2JeHqTnbOP"/>
    <hyperlink ref="U96" r:id="rId97" display="https://drive.google.com/open?id=1cw8qbLNFPnxLFT4MKNUgxNL23WKBz-m_"/>
    <hyperlink ref="U97" r:id="rId98" display="https://drive.google.com/open?id=1QpRq_pT-P8RDahG85ajZkwvfYenwg-yy"/>
    <hyperlink ref="U98" r:id="rId99" display="https://drive.google.com/open?id=1BUoJvz2-4Kd2GpMlsa-f_WZ6BxvBSHSb"/>
    <hyperlink ref="U99" r:id="rId100" display="https://drive.google.com/open?id=1bjr1Kq_gssNWAKOPhsoAnJWLy7R-EGce"/>
    <hyperlink ref="U100" r:id="rId101" display="https://drive.google.com/open?id=195LeYumPVRzNJzMDv5YDuN5wuwMijqa8"/>
    <hyperlink ref="U101" r:id="rId102" display="https://drive.google.com/open?id=1h9RGDq5c39_EPX7gwKSgZs9_D_qfL_ui"/>
    <hyperlink ref="U102" r:id="rId103" display="https://drive.google.com/open?id=1RvsDgA8VOH1b8ArSx2qAXPFi79IpNhvk"/>
    <hyperlink ref="U103" r:id="rId104" display="https://drive.google.com/open?id=1UWmxGQY4el0vNd8tujmVN3SRJZQqjPCE"/>
    <hyperlink ref="U104" r:id="rId105" display="https://drive.google.com/open?id=14CRS0M1AKxzCrHeVCFdVD3bUipOx_X1S"/>
    <hyperlink ref="U105" r:id="rId106" display="https://drive.google.com/open?id=1mv0qwFnzV1Pf1Vs-PnHMDhm4XmZss6w_"/>
    <hyperlink ref="U106" r:id="rId107" display="https://drive.google.com/open?id=1cMcBrnmR97KfX51MzB4n0FpjaRjBSGa-"/>
    <hyperlink ref="U107" r:id="rId108" display="https://drive.google.com/open?id=10PYC78VozvMVAcYBlGPreFE4UrXSbN2B"/>
    <hyperlink ref="U108" r:id="rId109" display="https://drive.google.com/open?id=1FoAfPaHowrRuI8IkFGo5ufvoEZm51LgK"/>
    <hyperlink ref="U109" r:id="rId110" display="https://drive.google.com/open?id=1sPOyev2V6My1CB8ZbhPjDzw-H5Rje1LE"/>
    <hyperlink ref="U110" r:id="rId111" display="https://drive.google.com/open?id=1psonlQJpSmVgF9SnSwubSDMRSUxY19zE"/>
    <hyperlink ref="U111" r:id="rId112" display="https://drive.google.com/open?id=10zFTkRpluNIOaiURb_3xgPjJUGP59e9r"/>
    <hyperlink ref="U112" r:id="rId113" display="https://drive.google.com/open?id=1msGM5TayZQfxNZd7_WdfoC1eEIBcbAHy"/>
    <hyperlink ref="U113" r:id="rId114" display="https://drive.google.com/open?id=1diLYKV8pKE24Utvg1F2w4OqxnlyG9vwF"/>
    <hyperlink ref="U114" r:id="rId115" display="https://drive.google.com/open?id=1_ekaIf5oibIfhdoLIYI_EvjQfcfVhNQi"/>
    <hyperlink ref="U115" r:id="rId116" display="https://drive.google.com/open?id=1EU752pp9YG56Y6vA9BE50HqDLn5CTnWc"/>
    <hyperlink ref="U116" r:id="rId117" display="https://drive.google.com/open?id=1VwQBWUZwMuvVoz9INFNGdpOESsBpLNi-"/>
    <hyperlink ref="U117" r:id="rId118" display="https://drive.google.com/open?id=1j1IzDYZtQw2JrISgPRxqPKDHT8yXDFml"/>
    <hyperlink ref="U118" r:id="rId119" display="https://drive.google.com/open?id=1gRHig9xcDioUYCQ8evTpXe7XOFIfRFNM"/>
    <hyperlink ref="U119" r:id="rId120" display="https://drive.google.com/open?id=1uNiiyr4gXhkGmHgQObC8px-HQ2HAr2rT"/>
    <hyperlink ref="U120" r:id="rId121" display="https://drive.google.com/open?id=1GRMr2_aZPn23-StkyN-e1sk8XCUo-QUy"/>
    <hyperlink ref="U121" r:id="rId122" display="https://drive.google.com/open?id=1XAvw2FK87UINY4aNyKg4n7HnMe7A-f5S"/>
    <hyperlink ref="U122" r:id="rId123" display="https://drive.google.com/open?id=1qfydxjEF24wFEDKTkqvR9fwkpj-BPOxB"/>
    <hyperlink ref="U123" r:id="rId124" display="https://drive.google.com/open?id=1i88QmvxpGl0MqoE1CCpV75l0WziLm9M_"/>
    <hyperlink ref="U124" r:id="rId125" display="https://drive.google.com/open?id=18aEdtHxmuaLftsi_TkukbHP_13x5Y3RD"/>
    <hyperlink ref="U125" r:id="rId126" display="https://drive.google.com/open?id=1Oyo7-oTIG4ggdSdG0gbB1epufpbJcwZm"/>
    <hyperlink ref="U126" r:id="rId127" display="https://drive.google.com/open?id=1mZq3G_0aQQHtYqfC19UZ4BoIZYnc-wuE"/>
    <hyperlink ref="U127" r:id="rId128" display="https://drive.google.com/open?id=1nmIbYh7CI7cgCJYsYQX6Qc0IHkh0Anlc"/>
    <hyperlink ref="U128" r:id="rId129" display="https://drive.google.com/open?id=1U8TH4PmdUJUBarNAl1Vd1ATXeJz4R_CF"/>
    <hyperlink ref="U129" r:id="rId130" display="https://drive.google.com/open?id=1O8_15YwxfCWD-qEsR_Ob-CPfXrFFjk82"/>
    <hyperlink ref="U130" r:id="rId131" display="https://drive.google.com/open?id=1ctK5FHvplolXGrN5HRLRKW9Ck-KtW3Xd"/>
    <hyperlink ref="U131" r:id="rId132" display="https://drive.google.com/open?id=1MXYNJI-gpt4pn3GMc4ktjevmeFCrU44F"/>
    <hyperlink ref="U132" r:id="rId133" display="https://drive.google.com/open?id=1sJd0qoX2YNQIup_6UcCflocxRxVWmYnU"/>
    <hyperlink ref="U133" r:id="rId134" display="https://drive.google.com/open?id=1r244kBACUtxK3iP8me7fZVFEwRbls0Ui"/>
    <hyperlink ref="U134" r:id="rId135" display="https://drive.google.com/open?id=1cVnXyEQDkowxg6pLZyNAkqUNzoMT-z0A"/>
    <hyperlink ref="U135" r:id="rId136" display="https://drive.google.com/open?id=1-qEgx72X6dMXVFnYM2UW5UJ03mHPWAEH"/>
    <hyperlink ref="U136" r:id="rId137" display="https://drive.google.com/open?id=1v42Bw_LV47w7PxI-HGtEWFmZWCVw6Tyz"/>
    <hyperlink ref="U137" r:id="rId138" display="https://drive.google.com/open?id=1s_7m4BpUbO7SHyci9XFqGFCo_Mjz3T7M"/>
    <hyperlink ref="U138" r:id="rId139" display="https://drive.google.com/open?id=16Ppz08yucXyrmaIr9B9itXYIvOrrKsfA"/>
    <hyperlink ref="U139" r:id="rId140" display="https://drive.google.com/open?id=1SvMT6NUrq8kt0MNgot94wRpGDRP3wRpu"/>
    <hyperlink ref="U140" r:id="rId141" display="https://drive.google.com/open?id=1-Qqo2yqVoglgl3Qya-vrFb9fi4SzcSrb"/>
    <hyperlink ref="U141" r:id="rId142" display="https://drive.google.com/open?id=14RvGBW7PUO6LQ0kNzpcruSLdk38jeaDz"/>
    <hyperlink ref="U142" r:id="rId143" display="https://drive.google.com/open?id=1ciNMS2W7sPUhnIUcuidROBtuabcrbd5-"/>
    <hyperlink ref="U143" r:id="rId144" display="https://drive.google.com/open?id=10vIFg3KnjdKGCDr51uYNWs5fahGF9uny"/>
    <hyperlink ref="U144" r:id="rId145" display="https://drive.google.com/open?id=1BLWIdG5aoV6P915iZ8D6HQ4MjUD9S-U4"/>
    <hyperlink ref="U145" r:id="rId146" display="https://drive.google.com/open?id=1z-Kn-dnnQ7TtkaEKsNrNUjTIRAom18_Y"/>
    <hyperlink ref="U146" r:id="rId147" display="https://drive.google.com/open?id=1fXFTZP-Mh5Kns-c05ckMICOi0PZeZEED"/>
    <hyperlink ref="U147" r:id="rId148" display="https://drive.google.com/open?id=1pfxsVzzJpA72LpHRR4_zsbzLwNU5iaY_"/>
    <hyperlink ref="U148" r:id="rId149" display="https://drive.google.com/open?id=1un7KxFFb26aRpPGnQe0vsnhEqM_ErMgN"/>
    <hyperlink ref="U149" r:id="rId150" display="https://drive.google.com/open?id=1DzqaY5-TOqHO3XGDgshWWXVqNCF4almp"/>
    <hyperlink ref="U150" r:id="rId151" display="https://drive.google.com/open?id=1C5w0T_-SFjOmQPnpt5yFCDA2A96QYQ9_"/>
    <hyperlink ref="U151" r:id="rId152" display="https://drive.google.com/open?id=1VLEuFem-ZILCmzfPXfJLRZlzWOG8dViE"/>
    <hyperlink ref="U152" r:id="rId153" display="https://drive.google.com/open?id=1bPxgvQCuQuh1TifFj130jbBp4GRV2pNR"/>
    <hyperlink ref="U153" r:id="rId154" display="https://drive.google.com/open?id=1t791YbX2VSK0asXtXFktBAw9ChZrfnhJ"/>
    <hyperlink ref="U154" r:id="rId155" display="https://drive.google.com/open?id=15QbeU-LkBZEdNADG3SnBPCXSIJHJY-s_"/>
    <hyperlink ref="U155" r:id="rId156" display="https://drive.google.com/open?id=1YAMYzDNMgiD8WtpSa4qXRmei006LjZ0D"/>
    <hyperlink ref="U156" r:id="rId157" display="https://drive.google.com/open?id=1zsr2aSf9zxwxpb8M3OezEEeO0brvZ9dH"/>
    <hyperlink ref="U157" r:id="rId158" display="https://drive.google.com/open?id=1-MxWxz_YJYUBW2OHDl8HxA7na20cHxvR"/>
    <hyperlink ref="U158" r:id="rId159" display="https://drive.google.com/open?id=1VqhN4drTR8qli1aKu-avUHNm-0LSlvVK"/>
    <hyperlink ref="U159" r:id="rId160" display="https://drive.google.com/open?id=11HdcLH4OzjmVTaAwbqnLKGIjvMXGNtE0"/>
    <hyperlink ref="U160" r:id="rId161" display="https://drive.google.com/open?id=1w5HdvOzXIb36IV6aiUCXTskD7vvUGd34"/>
    <hyperlink ref="U161" r:id="rId162" display="https://drive.google.com/open?id=1-LSBCVuCb8j7wSGorgyh7EmKPyw_OTVw"/>
    <hyperlink ref="U162" r:id="rId163" display="https://drive.google.com/open?id=13lmp5_qwDtZWrLe9eeWIHS6Cw7wYdxHm"/>
    <hyperlink ref="U163" r:id="rId164" display="https://drive.google.com/open?id=1Yt3Jc3BhucYIhEGb5aG0Hhct8tlHGnjL"/>
    <hyperlink ref="U164" r:id="rId165" display="https://drive.google.com/open?id=187xV-5hw6Vp0xXClryim-8-mgGADJluO"/>
    <hyperlink ref="U165" r:id="rId166" display="https://drive.google.com/open?id=1k8rwkdyEJng5lgBOjFnhDW7kXO2Zssxv"/>
    <hyperlink ref="U166" r:id="rId167" display="https://drive.google.com/open?id=18H_F99HgcB-EkwOzgemi02xgI0FCjat0"/>
    <hyperlink ref="U167" r:id="rId168" display="https://drive.google.com/open?id=1uttXw3i8U6omqYRfChGfxdoICM_n3b5k"/>
    <hyperlink ref="U168" r:id="rId169" display="https://drive.google.com/open?id=1Ixg_21egpz27C2MlHOTj331ZxHLsLfa2"/>
    <hyperlink ref="U169" r:id="rId170" display="https://drive.google.com/open?id=1jqg8297564a3WzwQHI7uGNKJpoij-U2S"/>
    <hyperlink ref="U170" r:id="rId171" display="https://drive.google.com/open?id=1FMhkYr2ztboZ3wGXArSo62jliJjVN5sx"/>
    <hyperlink ref="U171" r:id="rId172" display="https://drive.google.com/open?id=1Sjh3Adc05TefvxB0Oi9_6qPY6XXEXRex"/>
    <hyperlink ref="U172" r:id="rId173" display="https://drive.google.com/open?id=1qkS8SUZzQCOfx3mNjqn7od58S019o-V8"/>
    <hyperlink ref="U173" r:id="rId174" display="https://drive.google.com/open?id=10huSUbf4_we-Qy7arukS0Ak3q9OQ2319"/>
    <hyperlink ref="U174" r:id="rId175" display="https://drive.google.com/open?id=1EChvPGvPlcHIrYhRbcLwae7bzGx7p76J"/>
    <hyperlink ref="U175" r:id="rId176" display="https://drive.google.com/open?id=1DomNY7HlA0wGcoTZPaB_lzYqBFDcanDp"/>
    <hyperlink ref="U176" r:id="rId177" display="https://drive.google.com/open?id=1wt8T2BG8hgzvehDJZDZl3njrc3LC9JKC"/>
    <hyperlink ref="U177" r:id="rId178" display="https://drive.google.com/open?id=10JSfuTWDBFJGdETZplXiEwAf7RmyzrVf"/>
    <hyperlink ref="U178" r:id="rId179" display="https://drive.google.com/open?id=1xLUYIVGhF-5HOsjG1mRHFZKsdcv97mdN"/>
    <hyperlink ref="U179" r:id="rId180" display="https://drive.google.com/open?id=13ftMFgR7nfAFpEWbCgPPpsCoqo-hbaPU"/>
    <hyperlink ref="U180" r:id="rId181" display="https://drive.google.com/open?id=1DlbhMN1wUZ5V-mc4zmF8eQxA97FtkXMR"/>
    <hyperlink ref="U181" r:id="rId182" display="https://drive.google.com/open?id=1Mlz_qXs2JjSBUYMq8hrpns5JRuu6_86H"/>
    <hyperlink ref="U182" r:id="rId183" display="https://drive.google.com/open?id=1ioWVni2A-XHUt2sv2BFKRcQ-fH2-HzJT"/>
    <hyperlink ref="U183" r:id="rId184" display="https://drive.google.com/open?id=1xD9egHCVbiEJl-CYN9KSuEyah34AeZC4"/>
    <hyperlink ref="U184" r:id="rId185" display="https://drive.google.com/open?id=1ttIXl4_5UwS8xru3P6m31Jf15DPx-uqO"/>
    <hyperlink ref="U185" r:id="rId186" display="https://drive.google.com/open?id=1GATI8FFD8Y7ZOVb_xJWh4hMSfy_6JLx_"/>
    <hyperlink ref="U186" r:id="rId187" display="https://drive.google.com/open?id=15YeB90Xb9XW9fCIfdcWuqh1C-hyBKnJc"/>
    <hyperlink ref="U187" r:id="rId188" display="https://drive.google.com/open?id=1DjLGbC2dZcXISTcV6UDTU4AWOpWWonbA"/>
    <hyperlink ref="U188" r:id="rId189" display="https://drive.google.com/open?id=10-rCtjey9TbWdR9ecH3wHVpjBQgN-9uv"/>
    <hyperlink ref="U189" r:id="rId190" display="https://drive.google.com/open?id=1okTd7Kn0H__RQ_RcXG7n0ZTJSvFHUqRF"/>
    <hyperlink ref="U190" r:id="rId191" display="https://drive.google.com/open?id=1LmRhs429eAfTg4MW6-rCO4gh4_WWuDou"/>
    <hyperlink ref="U191" r:id="rId192" display="https://drive.google.com/open?id=1v3sfhiqdkVZW_-KckLCCjFQtP5SAHJgy"/>
    <hyperlink ref="U192" r:id="rId193" display="https://drive.google.com/open?id=1u1hl4V0Jy9NkuIUkOanK1gWYudybSdKI"/>
    <hyperlink ref="U193" r:id="rId194" display="https://drive.google.com/open?id=1mHBhOAYRuuA1O9zmmpS5pbdyoCKnlnDL"/>
    <hyperlink ref="U194" r:id="rId195" display="https://drive.google.com/open?id=1KPQWHaQPsWFOROC51DDlYsX5XqS05ruO"/>
    <hyperlink ref="U195" r:id="rId196" display="https://drive.google.com/open?id=1Bm2RQqMUO8bC4VF176elp4RW6uxa6486"/>
    <hyperlink ref="U196" r:id="rId197" display="https://drive.google.com/open?id=1fpM6pRtlxX04auChSi5UQBnBSvDuI2VN"/>
    <hyperlink ref="U197" r:id="rId198" display="https://drive.google.com/open?id=11obE1yN1O0xyQRzWxNPQGdEGeDZ-03yV"/>
    <hyperlink ref="U198" r:id="rId199" display="https://drive.google.com/open?id=1YoV74Zf4h0TXRqhHvro809u2h_Vw-jpG"/>
    <hyperlink ref="U199" r:id="rId200" display="https://drive.google.com/open?id=1XPIXI02ICaaaTDN1SyGyjR77pJj2DSNx"/>
    <hyperlink ref="U200" r:id="rId201" display="https://drive.google.com/open?id=1B_FLAVn7ygZGwLuODQF9ZlM1F3o82YG8"/>
    <hyperlink ref="U201" r:id="rId202" display="https://drive.google.com/open?id=1ANDQs2ksFwuF2IYvqv-EDOySNU_sNpv6"/>
    <hyperlink ref="U202" r:id="rId203" display="https://drive.google.com/open?id=1vRmy497vrm-aRHryMxFqQGA_T1r8xspt"/>
    <hyperlink ref="U203" r:id="rId204" display="https://drive.google.com/open?id=1ucTw_69zoLlvAT6m0Cw_mRxSTtyt_imx"/>
    <hyperlink ref="U204" r:id="rId205" display="https://drive.google.com/open?id=1nqGHwhzhY_pQ_kthIYJ9_o8tz3iGXi8S"/>
    <hyperlink ref="U205" r:id="rId206" display="https://drive.google.com/open?id=1Fvv7Knw28AbB8DkgeGoNbvL2NOz1MWe_"/>
    <hyperlink ref="U206" r:id="rId207" display="https://drive.google.com/open?id=1t_nAYeaABRC-Q481QmPkvgKhUIbxa36Y"/>
    <hyperlink ref="U207" r:id="rId208" display="https://drive.google.com/open?id=1la0KyrwGLz4tQyie3icbH0kMnmeS0fkw"/>
    <hyperlink ref="U208" r:id="rId209" display="https://drive.google.com/open?id=1VEchFzvO1pe9uIqlukhhJbmZWxsS_Wlj"/>
    <hyperlink ref="U209" r:id="rId210" display="https://drive.google.com/open?id=1Ipui1SKiy38S5nl7jHCyGrqqn4VLMQ5q"/>
    <hyperlink ref="U210" r:id="rId211" display="https://drive.google.com/open?id=1cwYSmMyjqv9SVFDR4iGP2GMEizGCpgMy"/>
    <hyperlink ref="U211" r:id="rId212" display="https://drive.google.com/open?id=1HOY2omIpfp0LyRTVKnhxCaCYbeKVI0SQ"/>
    <hyperlink ref="U212" r:id="rId213" display="https://drive.google.com/open?id=1Tn-isMXLnU8G4VPao1EEY7NuN6JNBwC5"/>
    <hyperlink ref="U213" r:id="rId214" display="https://drive.google.com/open?id=1evO3YfDRonnNJ1DZ69QaGCXXI-Tq8OVX"/>
    <hyperlink ref="U214" r:id="rId215" display="https://drive.google.com/open?id=1UbeBYfKZoscEQzmwlQCZNnH6GESMGebB"/>
    <hyperlink ref="U215" r:id="rId216" display="https://drive.google.com/open?id=1c0sETtR5kxSa-iz03fUR38vhTviJu-aF"/>
    <hyperlink ref="U216" r:id="rId217" display="https://drive.google.com/open?id=1H3BrWC1hFuiu_dkX82NnjPoSBKPL3Sgo"/>
    <hyperlink ref="U217" r:id="rId218" display="https://drive.google.com/open?id=1sFHUwJe8IWA1UF5Q2ld7OsSpgzflXLQh"/>
    <hyperlink ref="U218" r:id="rId219" display="https://drive.google.com/open?id=1d_NtkpRZl_TDQWhwGxU6pREWKRAAHvj0"/>
    <hyperlink ref="U219" r:id="rId220" display="https://drive.google.com/open?id=1oHF68-aovvrFLD9VdFhyhWylik59lTH4"/>
    <hyperlink ref="U220" r:id="rId221" display="https://drive.google.com/open?id=1Uoqx8or7TUcsnkj7Z2gm2DAJEvLKjdvW"/>
    <hyperlink ref="U221" r:id="rId222" display="https://drive.google.com/open?id=1KwGXD2lmdY5hUkUYFPuJOOzC-1O6slez"/>
    <hyperlink ref="U222" r:id="rId223" display="https://drive.google.com/open?id=1tsD1TnZDP2OB_7h8x8bb-4RcPK9B-bYa"/>
    <hyperlink ref="U223" r:id="rId224" display="https://drive.google.com/open?id=1CyLrcd7RiCjgsvBBh0VJfzRWlSAV_jH1"/>
    <hyperlink ref="U224" r:id="rId225" display="https://drive.google.com/open?id=1PbTugF6WZDC_rGcUWX6K3XVSmEiDV7xh"/>
    <hyperlink ref="U225" r:id="rId226" display="https://drive.google.com/open?id=1RRaXqdu3nbly-N5anV4G9dz1rc_NCavC"/>
    <hyperlink ref="U226" r:id="rId227" display="https://drive.google.com/open?id=1qhJEjFBb4i-C0hAqBj3DyZGYWj5pqY1A"/>
    <hyperlink ref="U227" r:id="rId228" display="https://drive.google.com/open?id=1c1LMlYEetHKShBISjQC_NP09jRsjki7F"/>
    <hyperlink ref="U228" r:id="rId229" display="https://drive.google.com/open?id=1i0PJKO0jlImJ1Cn__X1Lluf4lb9rfH7O"/>
    <hyperlink ref="U229" r:id="rId230" display="https://drive.google.com/open?id=1JyittRMTM16nF2HF77ocLrjNKzaBSM7R"/>
    <hyperlink ref="U230" r:id="rId231" display="https://drive.google.com/open?id=1oClfrTn0bOyOL97iD3I74083XFTAUPtT"/>
    <hyperlink ref="U231" r:id="rId232" display="https://drive.google.com/open?id=19gNTBnsHUIcdsZMWJ-sBZn0pegVtHkS2"/>
    <hyperlink ref="U232" r:id="rId233" display="https://drive.google.com/open?id=1sfHRE6eEJt1GL6XmCRFSGFL5xuDw6QRs"/>
    <hyperlink ref="U233" r:id="rId234" display="https://drive.google.com/open?id=1euaVS75bonF41KrXn_WfrVKndfzxwySa"/>
    <hyperlink ref="U234" r:id="rId235" display="https://drive.google.com/open?id=1Jv2pxHHQxPInOJOZ8y-dqY7qdmM5S19H"/>
    <hyperlink ref="U235" r:id="rId236" display="https://drive.google.com/open?id=1IgTA9O5tdiw-2cN4RpMCp1bYstdE69Uf"/>
    <hyperlink ref="U236" r:id="rId237" display="https://drive.google.com/open?id=1pfj205mXZ4ElnJ1WJxECmZLETDEI6L4p"/>
    <hyperlink ref="U237" r:id="rId238" display="https://drive.google.com/open?id=1HXNjeuyed6sghffaMacsqiUjY4rNxi9l"/>
    <hyperlink ref="U238" r:id="rId239" display="https://drive.google.com/open?id=1Z3RbKIrw0-Xn28OHwt0gSKpaUYTrJOCt"/>
    <hyperlink ref="U239" r:id="rId240" display="https://drive.google.com/open?id=1DrSpGIUrYI7mDiy421tKe7IspXmIVsst"/>
    <hyperlink ref="U240" r:id="rId241" display="https://drive.google.com/open?id=1pyuFlIpn-wzht5Bm00y-XaVpothni5EB"/>
    <hyperlink ref="U241" r:id="rId242" display="https://drive.google.com/open?id=1D54Jlt16jG3RumRdw2rpWDXg3MJKZNX6"/>
    <hyperlink ref="U242" r:id="rId243" display="https://drive.google.com/open?id=186x39BtzAcbhRdDjWfu7KHTedmXyrfhH"/>
    <hyperlink ref="U243" r:id="rId244" display="https://drive.google.com/open?id=1lQmIM7T8cD0ZOmtomQj2hudxx3tIdiNL"/>
    <hyperlink ref="U244" r:id="rId245" display="https://drive.google.com/open?id=1BXiFDIXOReXjZR884wvYS2KNljPcMDwa"/>
    <hyperlink ref="U245" r:id="rId246" display="https://drive.google.com/open?id=1R6lISARwnlUHHcbevXOfoqLtp9NL32na"/>
    <hyperlink ref="U246" r:id="rId247" display="https://drive.google.com/open?id=1GtitRIkelbXmoWOgJDw-ZPyeJa8oKKRU"/>
    <hyperlink ref="U247" r:id="rId248" display="https://drive.google.com/open?id=12sfXxk-138SRz6DVFcgS5m8d8IDJ3trc"/>
    <hyperlink ref="U248" r:id="rId249" display="https://drive.google.com/open?id=1Wpa91FTxQb33U1bTe6OUR-fscUv7wflc"/>
    <hyperlink ref="U249" r:id="rId250" display="https://drive.google.com/open?id=1DjlSKt_oeS-pFLzD-XRYKdM60-AmvJSn"/>
    <hyperlink ref="U250" r:id="rId251" display="https://drive.google.com/open?id=1OuWEihaE_KMVDhzQVs1-gliqIbCAM8ND"/>
    <hyperlink ref="U251" r:id="rId252" display="https://drive.google.com/open?id=1sofqd4Ug-MrZ5gvDbk0rDMph6Egx9znF"/>
    <hyperlink ref="U252" r:id="rId253" display="https://drive.google.com/open?id=19CFDXaEWR1Xnagdp_N48am-THCL7J9-l"/>
    <hyperlink ref="U253" r:id="rId254" display="https://drive.google.com/open?id=1eHdWBAU6RYbjs59VGNZkPgeOlHxxrI6Q"/>
    <hyperlink ref="U254" r:id="rId255" display="https://drive.google.com/open?id=1aR0c3YmloXYcoDXJoFjZ4Vi0CiH-tTcG"/>
    <hyperlink ref="U255" r:id="rId256" display="https://drive.google.com/open?id=1eIrCk8o5A6-GCO6ZdqDufbyuf-XsxSDN"/>
    <hyperlink ref="U256" r:id="rId257" display="https://drive.google.com/open?id=11EYn_RCjOEztF_yajPye3ZyIWlKm9ZkL"/>
    <hyperlink ref="U257" r:id="rId258" display="https://drive.google.com/open?id=1Jbq-roMElYVtjOqBiFUHXc9rvCIjbD3Q"/>
    <hyperlink ref="U258" r:id="rId259" display="https://drive.google.com/open?id=1h6VV6OeGS64hFrusHPTRsTNwWQIAQ_s1"/>
    <hyperlink ref="U259" r:id="rId260" display="https://drive.google.com/open?id=1qOc-gpLrqJERoUJYGQMB4iWBtBdHqDW3"/>
    <hyperlink ref="U260" r:id="rId261" display="https://drive.google.com/open?id=1i0I2BQ0ai3kdRxPVoLAmoutLmS0CqdAm"/>
    <hyperlink ref="U261" r:id="rId262" display="https://drive.google.com/open?id=1b7_JSjuMGE0HeqxGxz9GAhG4XKHCxNyU"/>
    <hyperlink ref="U262" r:id="rId263" display="https://drive.google.com/open?id=1MU5VMjAGOeu2DXbb8E9Yl8byWn8H6RHN"/>
    <hyperlink ref="U263" r:id="rId264" display="https://drive.google.com/open?id=1TsQyEH29PEBqxjvoYiZjoshypcIQTrx1"/>
    <hyperlink ref="U264" r:id="rId265" display="https://drive.google.com/open?id=1RRU6Vd-FUgsXbbR6k6XM08-l5JR6wKCu"/>
    <hyperlink ref="U265" r:id="rId266" display="https://drive.google.com/open?id=1-DmXia2W2t5Zw699DFZbNVKxWQVHFsf1"/>
    <hyperlink ref="U266" r:id="rId267" display="https://drive.google.com/open?id=1CZznz4fr4Y2lm5PJR4Zo-ChON6OLXwDa"/>
    <hyperlink ref="U267" r:id="rId268" display="https://drive.google.com/open?id=1Jzf5_OpMU6uu4plAdwdSJCymofHJrEWL"/>
    <hyperlink ref="U268" r:id="rId269" display="https://drive.google.com/open?id=1anRjlioOqpScq3bMlsSnt7AHjBB42CUH"/>
    <hyperlink ref="U269" r:id="rId270" display="https://drive.google.com/open?id=1nsRDeT-assDG00iJ242rJe3klCIN2Ad2"/>
    <hyperlink ref="U270" r:id="rId271" display="https://drive.google.com/open?id=1ndNl9pWQwbxE8c5tbUcDOSbzGuTXdqgV"/>
    <hyperlink ref="U271" r:id="rId272" display="https://drive.google.com/open?id=14-B3JEtV5Ou49g0dV0oJwJdD1ggwoaBg"/>
    <hyperlink ref="U272" r:id="rId273" display="https://drive.google.com/open?id=14WyWz3y_YMBXYFc9g8qDChXgV6eTbTBg"/>
    <hyperlink ref="U273" r:id="rId274" display="https://drive.google.com/open?id=15WNT0h8DMAN9v_IMxlO9UtxEWjKrGlZo"/>
    <hyperlink ref="U274" r:id="rId275" display="https://drive.google.com/open?id=1hp9InLXE9zeq7V8yX0OKdcsCFNfYiQM8"/>
    <hyperlink ref="U275" r:id="rId276" display="https://drive.google.com/open?id=1a48GCi9EYTqyfSb7A6GRKx_L42p_mA2R"/>
    <hyperlink ref="U276" r:id="rId277" display="https://drive.google.com/open?id=1QelCJ6yK-X2Egq7xWx_WBjJ65EtygiMR"/>
    <hyperlink ref="U277" r:id="rId278" display="https://drive.google.com/open?id=1ZmvX9oPOcW9WXmzk2FjV6RGvugT7lc_A"/>
    <hyperlink ref="U278" r:id="rId279" display="https://drive.google.com/open?id=1ABnouF9v550D5TmanyU9KaismX2_ccw9"/>
    <hyperlink ref="U279" r:id="rId280" display="https://drive.google.com/open?id=1L_ZneOEq_147b6h3Pm18Bj5vBGXprDnY"/>
    <hyperlink ref="U280" r:id="rId281" display="https://drive.google.com/open?id=1bZ3rXAcYpP1pIIi1BTCQHQGOdqQ8Zi8c"/>
    <hyperlink ref="U281" r:id="rId282" display="https://drive.google.com/open?id=1Wxr6Uk7Ye_kquus8dzlodvsgyEor_mrJ"/>
    <hyperlink ref="U282" r:id="rId283" display="https://drive.google.com/open?id=1b5C-VW5Eiwkk99vb4CnXoahKhyVSgzhE"/>
    <hyperlink ref="U283" r:id="rId284" display="https://drive.google.com/open?id=1JE4fjgoOM6QKx2kXRJWgaUm0HdTo2BBw"/>
    <hyperlink ref="U284" r:id="rId285" display="https://drive.google.com/open?id=1uvrVxXudBkpllrQqWjSTO4zAlkTyTvev"/>
    <hyperlink ref="U285" r:id="rId286" display="https://drive.google.com/open?id=1Y39K7V7gVjX6puJbuiwTc00vrHyB14wu"/>
    <hyperlink ref="U286" r:id="rId287" display="https://drive.google.com/open?id=1XYU3CM3d4GtSS-pKY4TQASo3CINow43z"/>
    <hyperlink ref="U287" r:id="rId288" display="https://drive.google.com/open?id=1TmoLLwGvdFj7ZjKkTvzbjR68JJdwyf59"/>
    <hyperlink ref="U288" r:id="rId289" display="https://drive.google.com/open?id=1QiUhIkJHKJ7BmkUb0mwEhvvlcAkJU0wF"/>
    <hyperlink ref="U289" r:id="rId290" display="https://drive.google.com/open?id=1tMRjVpT9fIN3XtSkIU5bN601mhbAaPYV"/>
    <hyperlink ref="U290" r:id="rId291" display="https://drive.google.com/open?id=1-vpIJ4E7D0J_ds077wGNnVXRzVGxumNe"/>
    <hyperlink ref="U291" r:id="rId292" display="https://drive.google.com/open?id=1Ig5J88DmfL35evrkruDexJ1zY21E8iL-"/>
    <hyperlink ref="U292" r:id="rId293" display="https://drive.google.com/open?id=1oUojIhThoV8hpG7rPBRAgiOKykwSh3Ps"/>
    <hyperlink ref="U293" r:id="rId294" display="https://drive.google.com/open?id=1ZhwrS53tNAoHqX-IkRF_LFSgsMT_-CZX"/>
    <hyperlink ref="U294" r:id="rId295" display="https://drive.google.com/open?id=1RmHR0Mk-D-huV-n4mB16FSujm72VVZF2"/>
    <hyperlink ref="U295" r:id="rId296" display="https://drive.google.com/open?id=1lc8ext_EG685NC1QUN5w9cF_q8RiPWYg"/>
    <hyperlink ref="U296" r:id="rId297" display="https://drive.google.com/open?id=13QM2H5dqZeG7lOLh0I_cKcmBLQTM5KnL"/>
    <hyperlink ref="J297" r:id="rId298" display="NSE.IT"/>
    <hyperlink ref="U297" r:id="rId299" display="https://drive.google.com/open?id=1XUovjTm-csea_Z3EOt-uzI7Fn7KaAZ7H"/>
    <hyperlink ref="U298" r:id="rId300" display="https://drive.google.com/open?id=1tQIgi5nqP_kN-upUBP1kWb4aJtKUpHS0"/>
    <hyperlink ref="U299" r:id="rId301" display="https://drive.google.com/open?id=1kVWLqCjmBSFAiM_VgS0y-ln-j8YqeApy"/>
    <hyperlink ref="U300" r:id="rId302" display="https://drive.google.com/open?id=1SVK_quejoP5xkIzivfE2vqvY_UYF27P9"/>
    <hyperlink ref="U301" r:id="rId303" display="https://drive.google.com/open?id=1hm7BOC4Uzw05ZXPiVmFI65E723Nt0Pfd"/>
    <hyperlink ref="U302" r:id="rId304" display="https://drive.google.com/open?id=1vIFHKsIfh5sdDMr0tNZlW9DbjptmjYiW"/>
    <hyperlink ref="U303" r:id="rId305" display="https://drive.google.com/open?id=1QOcvMg2MtV4nZfMcG7cg8GS8cybwNdu2"/>
    <hyperlink ref="U304" r:id="rId306" display="https://drive.google.com/open?id=1hoet_r6-z5nHN8ShzM1CmgHoDbp_5bJr"/>
    <hyperlink ref="U305" r:id="rId307" display="https://drive.google.com/open?id=1RCCxMWinzfWaefgD0o0jJm_6PQn22953"/>
    <hyperlink ref="U306" r:id="rId308" display="https://drive.google.com/open?id=1VZdXS1s9QQMVzUaZvHp7zi_c7iopZ5Nw"/>
    <hyperlink ref="U307" r:id="rId309" display="https://drive.google.com/open?id=1JSjCY4Aa4LR6um7ygkUMt5Fl7-72U4kZ"/>
    <hyperlink ref="U308" r:id="rId310" display="https://drive.google.com/open?id=1GRF9yw6KmTD6HK75D3KrPDILL74N69qN"/>
    <hyperlink ref="U309" r:id="rId311" display="https://drive.google.com/open?id=1D40Vlro-uBgF5cEOuQGmo3R5k3kCzfqQ"/>
    <hyperlink ref="U310" r:id="rId312" display="https://drive.google.com/open?id=1JvN-4PUTZVmlDaAshV3xJy2pCALLibFQ"/>
    <hyperlink ref="U311" r:id="rId313" display="https://drive.google.com/open?id=15gFUyyndurQ_0zuWGydZXHB6DKbULSUx"/>
    <hyperlink ref="U312" r:id="rId314" display="https://drive.google.com/open?id=1QVipM7Un27X1h17QTecLM0oFeqL7ReXi"/>
    <hyperlink ref="U313" r:id="rId315" display="https://drive.google.com/open?id=1AUZku11WHXTx8aGZFhgZrlnZ1qTyFQ85"/>
    <hyperlink ref="U314" r:id="rId316" display="https://drive.google.com/open?id=1fZ791cm_Ay2OWVHor3Grh9WXGOTkn-mj"/>
    <hyperlink ref="U315" r:id="rId317" display="https://drive.google.com/open?id=17SUXDjI2ANEVSGJ2u0LiaTAByf54uat3"/>
    <hyperlink ref="U316" r:id="rId318" display="https://drive.google.com/open?id=1wn18rdRB0a_EPzKgCL7LDqBc2GQrJMfX"/>
    <hyperlink ref="U317" r:id="rId319" display="https://drive.google.com/open?id=1nkqXUWC_Rxb2Oyst7FHP7M97TJcrDst9"/>
    <hyperlink ref="U318" r:id="rId320" display="https://drive.google.com/open?id=1ELLeTbsXlJV2q-zfMOrvt47CU4ne60jh"/>
    <hyperlink ref="U319" r:id="rId321" display="https://drive.google.com/open?id=1JMM9WYUqvkr1yx28BXUCSUHMsh4JQ0Eb"/>
    <hyperlink ref="U320" r:id="rId322" display="https://drive.google.com/open?id=1QOZ8LyqZG494BllBsmFbg8Kv0ccCCGTc"/>
    <hyperlink ref="U321" r:id="rId323" display="https://drive.google.com/open?id=1_5ALa-XGbkMWVyanct_eyQwP1JegoW8M"/>
    <hyperlink ref="U322" r:id="rId324" display="https://drive.google.com/open?id=1XiY4QH9i3t2LarOwAt2z9Be6B8iTSUIM"/>
    <hyperlink ref="U323" r:id="rId325" display="https://drive.google.com/open?id=1NBfNZwXrmySm57ttlTY0CWadBH61MeD1"/>
    <hyperlink ref="U324" r:id="rId326" display="https://drive.google.com/open?id=1UoQ03SKZGyifuXsJQR8vkHBFIhA18bGT"/>
    <hyperlink ref="U325" r:id="rId327" display="https://drive.google.com/open?id=1fenL04V1Js-iRX9WUEuYQlK35oMUY-J_"/>
    <hyperlink ref="U326" r:id="rId328" display="https://drive.google.com/open?id=19iw4U30fUqC5uB4qfOcBubrY0rWL-HFz"/>
    <hyperlink ref="U327" r:id="rId329" display="https://drive.google.com/open?id=1x1Dy4R0fWkBEpEga_wy01-aYBdOWEH9J"/>
    <hyperlink ref="U328" r:id="rId330" display="https://drive.google.com/open?id=1UVTLcl-wojI2u0zIXIaOwpGilOndghx6"/>
    <hyperlink ref="U329" r:id="rId331" display="https://drive.google.com/open?id=1hLZSENlmxNHQZ4v4m7_A407I66nvMozq"/>
    <hyperlink ref="U330" r:id="rId332" display="https://drive.google.com/open?id=1ACdbyTU8eUyRSW9nwwvy2TrJB5e2xMpw"/>
    <hyperlink ref="U331" r:id="rId333" display="https://drive.google.com/open?id=15TLj-kuLTIR1n7hH9VNXNgLXQhAYZJjJ"/>
    <hyperlink ref="U332" r:id="rId334" display="https://drive.google.com/open?id=1gIJDb8QGF_3FJdeNqGEiRY7p08VsaFbE"/>
    <hyperlink ref="U333" r:id="rId335" display="https://drive.google.com/open?id=1tEZ5AStn0GU2tLgNyg_4x3HhZ-PrY7wW"/>
    <hyperlink ref="U334" r:id="rId336" display="https://drive.google.com/open?id=1u4AQahHE3x3kIVxiHgY60FakIMz_nhqC"/>
    <hyperlink ref="U335" r:id="rId337" display="https://drive.google.com/open?id=1cvw9fyH3qHcLcZVZYKgEB-it-S9401py"/>
    <hyperlink ref="U336" r:id="rId338" display="https://drive.google.com/open?id=18YQxVWFcu7N6fRg9gwaenEIL9YD8L9ky"/>
    <hyperlink ref="U337" r:id="rId339" display="https://drive.google.com/open?id=1XybP7dm40jt_rrvpGuXVVyq_MpPVbIPu"/>
    <hyperlink ref="U338" r:id="rId340" display="https://drive.google.com/open?id=1gJiuUsxkm7uoH-uatn3aCxS0nuNNbQNV"/>
    <hyperlink ref="U339" r:id="rId341" display="https://drive.google.com/open?id=1ngV_7kwAHQ1lDV--ExD0akYirKsx1itO"/>
    <hyperlink ref="U340" r:id="rId342" display="https://drive.google.com/open?id=1XTFrfxmJACwz_JiWFSu1ku_0jurBcvl-"/>
    <hyperlink ref="U341" r:id="rId343" display="https://drive.google.com/open?id=1WoHgaSqMbDTFVmJ9SeEncJ9WKEe65XhQ"/>
    <hyperlink ref="U342" r:id="rId344" display="https://drive.google.com/open?id=1iB1b-S8cmq69PGe_ohakaTExFJp77beH"/>
    <hyperlink ref="U343" r:id="rId345" display="https://drive.google.com/open?id=1U1OdbjlP9QG2E-fnNVelOwcRHn8Cb1ab"/>
    <hyperlink ref="U344" r:id="rId346" display="https://drive.google.com/open?id=1Xu4UqaDOf0JfQQSfBXKNKwgM8Svmnjyk"/>
    <hyperlink ref="U345" r:id="rId347" display="https://drive.google.com/open?id=1mDPzXSlDu1ngIb2QSfDQ3X2qaPHI3pQy"/>
    <hyperlink ref="U346" r:id="rId348" display="https://drive.google.com/open?id=1l9Ztx4hItntu6w3LIvBhrJSgL1WjAZfc"/>
    <hyperlink ref="U347" r:id="rId349" display="https://drive.google.com/open?id=1z8XDLy5bkU_Qdapk8stXw32DU8HUEGE5"/>
    <hyperlink ref="U348" r:id="rId350" display="https://drive.google.com/open?id=1CQepv8rlm_3PxDqHJcyYpLMWPQVixvef"/>
    <hyperlink ref="U349" r:id="rId351" display="https://drive.google.com/open?id=1uXkBs3midkXwxNeuVrG5oycLfENnnsvZ"/>
    <hyperlink ref="U350" r:id="rId352" display="https://drive.google.com/open?id=1ljQmaycfx59g_a5DebXVnuETTB9n9a2q"/>
    <hyperlink ref="U351" r:id="rId353" display="https://drive.google.com/open?id=1IpJ4RJhfkZ5TKvtCJNZLF_wv3YOmhpOs"/>
    <hyperlink ref="U352" r:id="rId354" display="https://drive.google.com/open?id=1JgwlnFLZUZVKlO7TY-lb9pvrWXq68xi5"/>
    <hyperlink ref="U353" r:id="rId355" display="https://drive.google.com/open?id=1DAQripmKB-lafWlpjCKlDbbYHqqFrGgz"/>
    <hyperlink ref="U354" r:id="rId356" display="https://drive.google.com/open?id=1dH111FrSyC2gR6T7PT30ggI11e3WXFPc"/>
    <hyperlink ref="U355" r:id="rId357" display="https://drive.google.com/open?id=1YTp6CZT3g6uF11rvi0lU40oH67oNIP-R"/>
    <hyperlink ref="U356" r:id="rId358" display="https://drive.google.com/open?id=1TYBD0-mhxzi8zYfGxUcQyLU_Msr-FQwp"/>
    <hyperlink ref="U357" r:id="rId359" display="https://drive.google.com/open?id=1GoR7XTzQ8SY8lkKMJ2kiZxpY6pcacQEq"/>
    <hyperlink ref="U358" r:id="rId360" display="https://drive.google.com/open?id=1zsHFduTJT3kdDkxlkbamfq9XP8SkK8Vg"/>
    <hyperlink ref="U359" r:id="rId361" display="https://drive.google.com/open?id=1tUbO_uTdvRYDVOZVlMPJs8xdq0fC5wxh"/>
    <hyperlink ref="U360" r:id="rId362" display="https://drive.google.com/open?id=13QDDmM9KvJlt5F5HrZ0h0SN6NoBwKnL2"/>
    <hyperlink ref="U361" r:id="rId363" display="https://drive.google.com/open?id=1uSywK0K7R-lMRS9RxGdLjXjyT21-fnN-"/>
    <hyperlink ref="U362" r:id="rId364" display="https://drive.google.com/open?id=1HWEXd9CTUfBvUrKKeQ0tNsW9YGiVU_A5"/>
    <hyperlink ref="U363" r:id="rId365" display="https://drive.google.com/open?id=1WucUkPAaUCJfUgdAbTO9BYNsR2ow-HVJ"/>
    <hyperlink ref="U364" r:id="rId366" display="https://drive.google.com/open?id=1DjMO1PehEBPqm2MOMkztJlS_FxMoELDl"/>
    <hyperlink ref="U365" r:id="rId367" display="https://drive.google.com/open?id=1YLn2_FKFu6inMeXRE5hV2B4KB6kVEVlR"/>
    <hyperlink ref="U366" r:id="rId368" display="https://drive.google.com/open?id=1akpEnHHOkAuBa64yhtzrwSSDqX2s1Sop"/>
    <hyperlink ref="U367" r:id="rId369" display="https://drive.google.com/open?id=1hyLguEZSYU0uYXlG-X1ynVYZ4B5W1X5D"/>
    <hyperlink ref="U368" r:id="rId370" display="https://drive.google.com/open?id=1aYxhbbF_UTCg0D97nPUZHQq-lhEd36io"/>
    <hyperlink ref="U369" r:id="rId371" display="https://drive.google.com/open?id=1B5FdJ3AsHqtNRFloRV4LPGnuyWqzkYZI"/>
    <hyperlink ref="U370" r:id="rId372" display="https://drive.google.com/open?id=1GHARMIkvKAId-Fam5eZy88ATQkYSvjwy"/>
    <hyperlink ref="U371" r:id="rId373" display="https://drive.google.com/open?id=1N6CfkUWkSaEjekvcnfpXfOQds3f8ZVdQ"/>
    <hyperlink ref="U372" r:id="rId374" display="https://drive.google.com/open?id=1As19w87tKcapqRPgChAI2jvSJg4j0tgr"/>
    <hyperlink ref="U373" r:id="rId375" display="https://drive.google.com/open?id=11x668MevVnpVsI9NKTnqHD9SczT6n4Ko"/>
    <hyperlink ref="U374" r:id="rId376" display="https://drive.google.com/open?id=16ra9ne8f6aywuJ74uwa-o-oYU2-O9i4s"/>
    <hyperlink ref="U375" r:id="rId377" display="https://drive.google.com/open?id=19cqpPdnu6kMk7zsBXvATqXYeSXfvn5XL"/>
    <hyperlink ref="U376" r:id="rId378" display="https://drive.google.com/open?id=1ygP-qtHNAGxMA8DTapPbffnnji0qxn02"/>
    <hyperlink ref="U377" r:id="rId379" display="https://drive.google.com/open?id=1SBxdtoJU5pfjxk_Q8CFoZprmIPyAhxc9"/>
    <hyperlink ref="U378" r:id="rId380" display="https://drive.google.com/open?id=1qgi6tYUWxeqy8XgKU4cPaS7UUW2EswTV"/>
    <hyperlink ref="U379" r:id="rId381" display="https://drive.google.com/open?id=1FAj1DK0Stm8olRLWUt2nxtoy7lyHrcOc"/>
    <hyperlink ref="U380" r:id="rId382" display="https://drive.google.com/open?id=1Cn5wI5ozrrDXjvu2MJedKGljxsnvD45b"/>
    <hyperlink ref="U381" r:id="rId383" display="https://drive.google.com/open?id=1TcGEHRZk6U1ocaPW_kCj0_Tvd7iBkNaF"/>
    <hyperlink ref="U382" r:id="rId384" display="https://drive.google.com/open?id=1Uzl1gG5eoUUoY0NL1OFPJbirP3lbOwr1"/>
    <hyperlink ref="U383" r:id="rId385" display="https://drive.google.com/open?id=1GCMYUYQk_I8VrdK5rXWuvJLiQoQvA7CI"/>
    <hyperlink ref="U384" r:id="rId386" display="https://drive.google.com/open?id=1yRiB1Eyyx_LmLIpS0_JRDApvxHRvzS9R"/>
    <hyperlink ref="U385" r:id="rId387" display="https://drive.google.com/open?id=1VdS-6Cq7oprsN6qP3_EYXyO0-0Pdg7sO"/>
    <hyperlink ref="U386" r:id="rId388" display="https://drive.google.com/open?id=1AK2d3kjeqERVCb4YJ0nUXrQsutTh68Z3"/>
    <hyperlink ref="U387" r:id="rId389" display="https://drive.google.com/open?id=1NhgaiAqaXrzvYy6A1XsXVGNY3jNXoB_o"/>
    <hyperlink ref="U388" r:id="rId390" display="https://drive.google.com/open?id=1_VXIhgLnkqbEZMxqjgTDhx22ua0QPTjO"/>
    <hyperlink ref="U389" r:id="rId391" display="https://drive.google.com/open?id=1boLVSUn9Ln-0x80Z55tqB4gZxTCi5XRX"/>
    <hyperlink ref="U390" r:id="rId392" display="https://drive.google.com/open?id=1zZg5T4PhHsAM52oHEQ_NUPbV-8CqKwY6"/>
    <hyperlink ref="U391" r:id="rId393" display="https://drive.google.com/open?id=1mIGwRQ02xH-A-F_-QUhF5IGc6AQQa8gx"/>
    <hyperlink ref="U392" r:id="rId394" display="https://drive.google.com/open?id=1BcJSThuHpJeiQySeWnSYKGJ0cigVNIuB"/>
    <hyperlink ref="U393" r:id="rId395" display="https://drive.google.com/open?id=1IcTWgneC5C6CGSm9C9OrbBH6s1GsA6vk"/>
    <hyperlink ref="U394" r:id="rId396" display="https://drive.google.com/open?id=1LtuzPFlsvhFzlunWGYI5TGlpCriX2FZt"/>
    <hyperlink ref="U395" r:id="rId397" display="https://drive.google.com/open?id=1bKLjCF_uZ6g5_vv350pHTVYXVe88RyXm"/>
    <hyperlink ref="U396" r:id="rId398" display="https://drive.google.com/open?id=1VpCFew5FyKv--WnHz4jnzGlKlV7t6WK3"/>
    <hyperlink ref="U397" r:id="rId399" display="https://drive.google.com/open?id=1ShGni4lcsqxr-sY08eo6-PZ7jPjuzcHN"/>
    <hyperlink ref="U398" r:id="rId400" display="https://drive.google.com/open?id=185JXzf0aZufUwiQHKaIeRDjKwpe9XEEs"/>
    <hyperlink ref="U399" r:id="rId401" display="https://drive.google.com/open?id=1wDbhZq2JxcTuDPIVDztOL-WC5aEXoYzY"/>
    <hyperlink ref="U400" r:id="rId402" display="https://drive.google.com/open?id=1rTKg8rA-u_K8jnRLMfeyVSdkFUfLvXoq"/>
    <hyperlink ref="U401" r:id="rId403" display="https://drive.google.com/open?id=1J13IIL8xCAfBt4_j-1auLc6l2FZiE6Us"/>
    <hyperlink ref="U402" r:id="rId404" display="https://drive.google.com/open?id=18EntCoUiJFb3BtVT8EA-FUmcr8tLEbeN"/>
    <hyperlink ref="U403" r:id="rId405" display="https://drive.google.com/open?id=1zTMbpHvnD-29bMrbAsHPTKF3pHjF0Yi5"/>
    <hyperlink ref="U404" r:id="rId406" display="https://drive.google.com/open?id=18b1qbfg6j64_tJI29OaZMM5LHbhEEmkd"/>
    <hyperlink ref="U405" r:id="rId407" display="https://drive.google.com/open?id=1M5a7z3UuMpmO8sjpWzIG7va-Ts2y-NbL"/>
    <hyperlink ref="U406" r:id="rId408" display="https://drive.google.com/open?id=1QqHk8X3CqRpnchdcWeOHu4FziFPXzBve"/>
    <hyperlink ref="U407" r:id="rId409" display="https://drive.google.com/open?id=1TD09g-Hhv2OOV3KXbQOD4RQA8c1Vxa9N"/>
    <hyperlink ref="U408" r:id="rId410" display="https://drive.google.com/open?id=14RG_L2FNwAOLA_zMf0ipVZTL_6d4yVMm"/>
    <hyperlink ref="U409" r:id="rId411" display="https://drive.google.com/open?id=1FbZ5v0PH4zZNrWsRVxcvqjTjzaV2s-z9"/>
    <hyperlink ref="U410" r:id="rId412" display="https://drive.google.com/open?id=1WCfkBnLrtS1H-IcQjls1UDIdfdSjBUxP"/>
    <hyperlink ref="U411" r:id="rId413" display="https://drive.google.com/open?id=1rIzJUZ_CqJ_Jasl5rgXMHMc7mD4F8MhH"/>
    <hyperlink ref="U412" r:id="rId414" display="https://drive.google.com/open?id=1IShKAPbXKgDPRjEcPwu-xWg0F0GxXBfo"/>
    <hyperlink ref="U413" r:id="rId415" display="https://drive.google.com/open?id=1l5UPFZh2xz5pGnFmEZT_uG4D2429N_MA"/>
    <hyperlink ref="U414" r:id="rId416" display="https://drive.google.com/open?id=1RR4ViRTPbRiahQwBizMwqyeaWTwXpTkc"/>
    <hyperlink ref="U415" r:id="rId417" display="https://drive.google.com/open?id=1odNqMwfA9PJCFcs9InGOuuahhQFz8vOe"/>
    <hyperlink ref="U416" r:id="rId418" display="https://drive.google.com/open?id=1bHYDrur-Kegz3Zxh_q4Jn79njZq7FGks"/>
    <hyperlink ref="U417" r:id="rId419" display="https://drive.google.com/open?id=13VTSRTCdIg9WtOj0MhwgQHOyBMnd4NEr"/>
    <hyperlink ref="U418" r:id="rId420" display="https://drive.google.com/open?id=1u-8QIt0dIzkFeDoXvs7aLXWkFr19bVS3"/>
    <hyperlink ref="U419" r:id="rId421" display="https://drive.google.com/open?id=1lKanRv6LoBw7oBnB1hu-NWvB1DO_JNyW"/>
    <hyperlink ref="U420" r:id="rId422" display="https://drive.google.com/open?id=1ZQLXqGwR9xL39o7a2SQlqz9Qw5DeJip4"/>
    <hyperlink ref="U421" r:id="rId423" display="https://drive.google.com/open?id=1Jz_lCUIa6sMVsIX1hIENCR-04QhRzqmv"/>
    <hyperlink ref="U422" r:id="rId424" display="https://drive.google.com/open?id=12cUjLYRH2lCAk3yZ614xwIlPv17U6_BE"/>
    <hyperlink ref="U423" r:id="rId425" display="https://drive.google.com/open?id=1W_qGXKOjzRktU_ei7ogYOPqU6KLsdjAC"/>
    <hyperlink ref="U424" r:id="rId426" display="https://drive.google.com/open?id=1MXhwNDuzRQRB98jLlJNiXg4imbbvw2yi"/>
    <hyperlink ref="U425" r:id="rId427" display="https://drive.google.com/open?id=1w_aO-QQ0VMW6oVof8EBMQJwVORjTIDmO"/>
    <hyperlink ref="U426" r:id="rId428" display="https://drive.google.com/open?id=1-HA6hrXQsuTtpGk3FdVNhIXDDe1wC3nG"/>
    <hyperlink ref="U427" r:id="rId429" display="https://drive.google.com/open?id=14dkTaoBB9onve9axl2bxE5IjfP7Aip1W"/>
    <hyperlink ref="U428" r:id="rId430" display="https://drive.google.com/open?id=1_mWvFgeezRkRDxUU8l3jzTIt0TPRcw7C"/>
    <hyperlink ref="U429" r:id="rId431" display="https://drive.google.com/open?id=1aw9RCT0YHtUDogoaHCQljdxB4rVRXv0n"/>
    <hyperlink ref="U430" r:id="rId432" display="https://drive.google.com/open?id=18EkzYy_NmonTd_ipm83aasLSIYn8bLym"/>
    <hyperlink ref="U431" r:id="rId433" display="https://drive.google.com/open?id=1VlrzgcXid_hvb4QQTbrbJoM0BMvC3yvo"/>
    <hyperlink ref="U432" r:id="rId434" display="https://drive.google.com/open?id=1lGkca46KgomjtzO96WMo5NgT3J5BCrwc"/>
    <hyperlink ref="U433" r:id="rId435" display="https://drive.google.com/open?id=1QA2mxlUWgBQRS7P95O7_2KmxfkDUsGWF"/>
    <hyperlink ref="U434" r:id="rId436" display="https://drive.google.com/open?id=1aLvPdS3mtSh3WTX-XbVm5iXTbgOWmb6p"/>
    <hyperlink ref="U435" r:id="rId437" display="https://drive.google.com/open?id=1Vg3EVSCnlItb026rRfe64Z7z3xdfFHI-"/>
    <hyperlink ref="U436" r:id="rId438" display="https://drive.google.com/open?id=1rAxlFvrfijtkMDMQ2g3GQB7hxi2FDHkK"/>
    <hyperlink ref="U437" r:id="rId439" display="https://drive.google.com/open?id=12drsaYfEg0eRDAMRvcKYN9TPiwPwqLUe"/>
    <hyperlink ref="U438" r:id="rId440" display="https://drive.google.com/open?id=1j4MOU3MCO4H5VWBJRgzpDmcMgSHI7XBW"/>
    <hyperlink ref="U439" r:id="rId441" display="https://drive.google.com/open?id=1BQV0-BWfy6sB3mX_I9s2UqXc1LfK7w06"/>
    <hyperlink ref="U440" r:id="rId442" display="https://drive.google.com/open?id=1LpSxa9Mu-43UD2n3oIpdtXqOKnzeuP9u"/>
    <hyperlink ref="U441" r:id="rId443" display="https://drive.google.com/open?id=1Irm4QlKAhaNEZxpu-KtGAz5PiGRPdfIc"/>
    <hyperlink ref="U442" r:id="rId444" display="https://drive.google.com/open?id=1cKREo8rrDdkScr1bIz8BSwMLkxvDJ9eh"/>
    <hyperlink ref="U443" r:id="rId445" display="https://drive.google.com/open?id=1qVU5_URBV-9lN9xttnSb1bIFUQF-RPMY"/>
    <hyperlink ref="U444" r:id="rId446" display="https://drive.google.com/open?id=1MM4z8AfDRGH2NlNVRJ2W3Y89MycPUIVd"/>
    <hyperlink ref="U445" r:id="rId447" display="https://drive.google.com/open?id=1cWs7d4Hgy0EH6PzUawOQbeXHiXaP63ra"/>
    <hyperlink ref="U446" r:id="rId448" display="https://drive.google.com/open?id=12D9S6ztGIkGx35MAGI46onKxctTHZtei"/>
    <hyperlink ref="U447" r:id="rId449" display="https://drive.google.com/open?id=1NHcsp1L74tHx0S6LVD_-4_yBj6J7-Nle"/>
    <hyperlink ref="U448" r:id="rId450" display="https://drive.google.com/open?id=1UDSoWZaWHPEthkcUzBX2NixX0aSgeG4x"/>
    <hyperlink ref="U449" r:id="rId451" display="https://drive.google.com/open?id=1ZEAz7XhRpxLKrH21P8_rZYtTGdl5cz5B"/>
    <hyperlink ref="U450" r:id="rId452" display="https://drive.google.com/open?id=1yESD2tpU7T-bh5x8sEb8c9wb9tHYD6UY"/>
    <hyperlink ref="U451" r:id="rId453" display="https://drive.google.com/open?id=1LPh_KTyepXxz-B8DJRFsLSjPvmVAdG0f"/>
    <hyperlink ref="U452" r:id="rId454" display="https://drive.google.com/open?id=1hVl2jEQykcbEXR2kLUeOGnDLOzJWpUvB"/>
    <hyperlink ref="U453" r:id="rId455" display="https://drive.google.com/open?id=1BBgHGaM0yHwlXYkJjU5vB5C6TvvSrL7P"/>
    <hyperlink ref="U454" r:id="rId456" display="https://drive.google.com/open?id=1TRoxrHZ9vW9pv7sVM1hV4viUa9gnuFQA"/>
    <hyperlink ref="U455" r:id="rId457" display="https://drive.google.com/open?id=1HBa_5eNvc9V-cn_jjJ9xsEZ6iJSNCnPD"/>
    <hyperlink ref="U456" r:id="rId458" display="https://drive.google.com/open?id=1NOB6gLRtLV3GLZ4cTryPgfTB5JOnWaXg"/>
    <hyperlink ref="U457" r:id="rId459" display="https://drive.google.com/open?id=1lyo_K90kNTwVq6pT3QDIai0C1_mLsnyq"/>
    <hyperlink ref="U458" r:id="rId460" display="https://drive.google.com/open?id=1DDcXTFiXZKf85OPqFI30pG0pBSxV9PQQ"/>
    <hyperlink ref="U459" r:id="rId461" display="https://drive.google.com/open?id=1aDxq8OTphccnEY67M-k2nyfW0cbmcOMy"/>
    <hyperlink ref="U460" r:id="rId462" display="https://drive.google.com/open?id=1Wg5Yw7eIZVPlBjjll7cTHhyN1zUeex2s"/>
    <hyperlink ref="U461" r:id="rId463" display="https://drive.google.com/open?id=13ETqrBXhqi_b9PDZXlWvH-_bwllIHu2_"/>
    <hyperlink ref="U462" r:id="rId464" display="https://drive.google.com/open?id=10trrnEKc2wMLTCaHx78sJDCQXvrwW7-t"/>
    <hyperlink ref="U463" r:id="rId465" display="https://drive.google.com/open?id=1W2k_WY2QQtUfnUHTtEtl-SOGw4-aqeLv"/>
    <hyperlink ref="U464" r:id="rId466" display="https://drive.google.com/open?id=1pz6SAB1ffAwZ3RkGxLVqx_INjvigeaNV"/>
    <hyperlink ref="U465" r:id="rId467" display="https://drive.google.com/open?id=1CRPyRLfP4SpjK0LbBWft9K4lRhpLTBNG"/>
    <hyperlink ref="U466" r:id="rId468" display="https://drive.google.com/open?id=1oNus93MGCijU_fePOu7nWwdXOWC3mxTd"/>
    <hyperlink ref="U467" r:id="rId469" display="https://drive.google.com/open?id=10OxIos2rGRQqZyHrq-klsg1dWecqYzly"/>
    <hyperlink ref="U468" r:id="rId470" display="https://drive.google.com/open?id=1_rb898DTHAn9EZfB9OGHERuuUTtZMpeu"/>
    <hyperlink ref="U469" r:id="rId471" display="https://drive.google.com/open?id=1rm-zHoBoBvMdqv6EvBZxjBXvuquL6mV4"/>
    <hyperlink ref="U470" r:id="rId472" display="https://drive.google.com/open?id=1J-VgAbpeo7ahC-BB3nF-w9J_PxdRTJno"/>
    <hyperlink ref="U471" r:id="rId473" display="https://drive.google.com/open?id=1r3R44kgO7KyoEPfbDXtqQIo48Cj2kidP"/>
    <hyperlink ref="U472" r:id="rId474" display="https://drive.google.com/open?id=11qPwy9mHbMARzO7kGY6XcNxZ7kgnhDKo"/>
    <hyperlink ref="U473" r:id="rId475" display="https://drive.google.com/open?id=1oTxg9RiNZ_7_5wbBymqYwpg8Kikdasra"/>
    <hyperlink ref="U474" r:id="rId476" display="https://drive.google.com/open?id=1YGIsQXg9Vwot3-PoA1pcrJ_3hkgwfOrA"/>
    <hyperlink ref="U475" r:id="rId477" display="https://drive.google.com/open?id=1Z82suu0dyCYBpC3o0HtHhsiYrPWAc1hc"/>
    <hyperlink ref="U476" r:id="rId478" display="https://drive.google.com/open?id=1hG0JxO5-PhiwSW6Ng5eUKZnhc1fJi2rj"/>
    <hyperlink ref="U477" r:id="rId479" display="https://drive.google.com/open?id=1mdJ4kTVRdLHhjTr4AQKYBevXSq8XFB-U"/>
    <hyperlink ref="U478" r:id="rId480" display="https://drive.google.com/open?id=1TdAhpzB3JNDRtxA7iduhTpzvGGiI5XH4"/>
    <hyperlink ref="U479" r:id="rId481" display="https://drive.google.com/open?id=1iE3CEUed5_8j6wDwb-PS0p-8f7UgRzIj"/>
    <hyperlink ref="U480" r:id="rId482" display="https://drive.google.com/open?id=1x3A60QJjnpqrLn098ruRHESJq2dUxlAT"/>
    <hyperlink ref="U481" r:id="rId483" display="https://drive.google.com/open?id=1Jqkix_uDd3ECcqm5LZnvL1KLLRcv5z71"/>
    <hyperlink ref="U482" r:id="rId484" display="https://drive.google.com/open?id=16jTjo4YfkdMYFJD41mkCXLpcBPLloQBW"/>
    <hyperlink ref="U483" r:id="rId485" display="https://drive.google.com/open?id=1iW1_uDxxIFz-VJGQKhqsNc89MQuRr70U"/>
    <hyperlink ref="U484" r:id="rId486" display="https://drive.google.com/open?id=1p44TTPkJtWM1uEk06CNHNiI4Y7Ze0kUk"/>
    <hyperlink ref="U485" r:id="rId487" display="https://drive.google.com/open?id=1Njf7XyVY6bFvxOpBUMPNAR5zEL_Wc87R"/>
    <hyperlink ref="U486" r:id="rId488" display="https://drive.google.com/open?id=1KGkmNyYhcS1UBo03HBq9eEJUxIsMB-Mm"/>
    <hyperlink ref="U487" r:id="rId489" display="https://drive.google.com/open?id=1W12YFV4jo3URWotwgVZl8uRPkSHivzWH"/>
    <hyperlink ref="U488" r:id="rId490" display="https://drive.google.com/open?id=1S67FAsgbL81eawD2HsEWriouU9N0U-AG"/>
    <hyperlink ref="U489" r:id="rId491" display="https://drive.google.com/open?id=1Q1LS9-r6xDjsitub2yFEzMX2bOSl0ZPJ"/>
    <hyperlink ref="U490" r:id="rId492" display="https://drive.google.com/open?id=1UP4pvNYCCgr_u3tvlnlDiNl20bnU2F85"/>
    <hyperlink ref="U491" r:id="rId493" display="https://drive.google.com/open?id=1_YRIYdHvCcpy5vXI0KLmoKrKgVhwh8et"/>
    <hyperlink ref="U492" r:id="rId494" display="https://drive.google.com/open?id=1XIUTm3gmCBaeuFtt8VH5RLAoQmM9plPF"/>
    <hyperlink ref="U493" r:id="rId495" display="https://drive.google.com/open?id=1Mhst4Aon5ODc3N92OuBGKzMAX_Nbht_e"/>
    <hyperlink ref="U494" r:id="rId496" display="https://drive.google.com/open?id=1hn688eFcSTrbv-ihwV07cAOJY53C5xVt"/>
    <hyperlink ref="U495" r:id="rId497" display="https://drive.google.com/open?id=1NpPalR2_VQ9EsmMd0VwmJAzmzs0xSGW8"/>
    <hyperlink ref="U496" r:id="rId498" display="https://drive.google.com/open?id=1Mz2Yr1p-jYYVisHD_Kxv_PQPp4UeuxNe"/>
    <hyperlink ref="U497" r:id="rId499" display="https://drive.google.com/open?id=1iRFAKneoxJvHeH_eXBbHQKL8Y2gJwkO7"/>
    <hyperlink ref="U498" r:id="rId500" display="https://drive.google.com/open?id=1NP4B946ofX4cm2ns4GkGkrK8ubBM0eOn"/>
    <hyperlink ref="U499" r:id="rId501" display="https://drive.google.com/open?id=1p8i1WT_15qfTyt1j3or949AX-ou7iUIn"/>
    <hyperlink ref="U500" r:id="rId502" display="https://drive.google.com/open?id=1X7bYtbwfSaAwh6j5ZQ14X6yxn0yH-m9-"/>
    <hyperlink ref="U501" r:id="rId503" display="https://drive.google.com/open?id=1olC94iZ72bLVlHuZ7GhIQ6z7hXo8IYka"/>
    <hyperlink ref="U502" r:id="rId504" display="https://drive.google.com/open?id=1yopXcGUAhvtD3KwiSRlj0UHMuesDeAEZ"/>
    <hyperlink ref="U503" r:id="rId505" display="https://drive.google.com/open?id=1JSWFfVyyx7jlMA-iq6wJ9ukAmE7l0i3_"/>
    <hyperlink ref="U504" r:id="rId506" display="https://drive.google.com/open?id=1cvO76LDA5EtDLvp8HplwK1712GzwEYug"/>
    <hyperlink ref="U505" r:id="rId507" display="https://drive.google.com/open?id=1VNx-0pMoi7tYjLPVDijWEVS093rKzAaE"/>
    <hyperlink ref="U506" r:id="rId508" display="https://drive.google.com/open?id=1VaDHx7LwKqdonkTw5za6lYbPGu_5C3XQ"/>
    <hyperlink ref="U507" r:id="rId509" display="https://drive.google.com/open?id=1ozDly9l_q1oIIDPfgDWjVRl0j9fuUA9_"/>
    <hyperlink ref="U508" r:id="rId510" display="https://drive.google.com/open?id=1TsPy1lb_5DUfYrpfPBoPOB1FI7uH8it2"/>
    <hyperlink ref="U509" r:id="rId511" display="https://drive.google.com/open?id=1IkHMOq_1Fl8h2V8tBMRWoU1zl7aSOJLL"/>
    <hyperlink ref="U510" r:id="rId512" display="https://drive.google.com/open?id=1ZdrC_yRfhXw0wFblwhyHf3kY-Q_0Cg6H"/>
    <hyperlink ref="U511" r:id="rId513" display="https://drive.google.com/open?id=113FrXW-8LIBXumzb_dXTUdbnJlij5Kbg"/>
    <hyperlink ref="U512" r:id="rId514" display="https://drive.google.com/open?id=1JXe1XtDw-S-hH7RPUPXME-hteFqX9b-S"/>
    <hyperlink ref="U513" r:id="rId515" display="https://drive.google.com/open?id=1kp4xMeoMXpdNWeGhPwwsFlKwg1pZ9nZi"/>
    <hyperlink ref="U514" r:id="rId516" display="https://drive.google.com/open?id=1dzXMz7mj37QTXfRedwO0UF_fvJDP5aT5"/>
    <hyperlink ref="U515" r:id="rId517" display="https://drive.google.com/open?id=15wyj2Hyj7QIojw3TEv_p7sW20koI00OB"/>
    <hyperlink ref="U516" r:id="rId518" display="https://drive.google.com/open?id=19RasOoT2dPdp3GtTX0H0GOa1k5T2hK6i"/>
    <hyperlink ref="U517" r:id="rId519" display="https://drive.google.com/open?id=1mdbLrGF5uUleVpnSGXe8zxz4Jl9PmUKj"/>
    <hyperlink ref="U518" r:id="rId520" display="https://drive.google.com/open?id=1QqOZj6ZeXPWJOJbTx_4NnTBEwADN8aWF"/>
    <hyperlink ref="U519" r:id="rId521" display="https://drive.google.com/open?id=1_zUA-yx4sQ3T5pdVL2EQoBKLXG6Hz7Kw"/>
    <hyperlink ref="U520" r:id="rId522" display="https://drive.google.com/open?id=1s54Si6yOdwiZMLBTDtkFCZgXASu-TrzZ"/>
    <hyperlink ref="U521" r:id="rId523" display="https://drive.google.com/open?id=1e4h74eOlLSlervAkJATxZV0URLLp_enf"/>
    <hyperlink ref="U522" r:id="rId524" display="https://drive.google.com/open?id=16Co5M5rKHcNAyUBLcbo94Pej_KuOH___"/>
    <hyperlink ref="U523" r:id="rId525" display="https://drive.google.com/open?id=1vebhK9BQUwYS1nYMDBAABQeQPOxoqNMr"/>
    <hyperlink ref="U524" r:id="rId526" display="https://drive.google.com/open?id=1hsIU8IjFAiiU_KicAkxqW_y00ihUq7WR"/>
    <hyperlink ref="U525" r:id="rId527" display="https://drive.google.com/open?id=1tzSst-6lnFe3EJcJeCckoF4vaGSml5Fp"/>
    <hyperlink ref="U526" r:id="rId528" display="https://drive.google.com/open?id=1CbwwHHPeOQb9zcrfK7YH5R_tuqXThnvi"/>
    <hyperlink ref="U527" r:id="rId529" display="https://drive.google.com/open?id=1sBmV0tTkxpKy4JVtD8-PzXuirXYyA1mN"/>
    <hyperlink ref="U528" r:id="rId530" display="https://drive.google.com/open?id=1ONTZTs98mExEVksmkZu0O56GFZ1FJWpt"/>
    <hyperlink ref="U529" r:id="rId531" display="https://drive.google.com/open?id=1U85c60z7M229ITBXH7r_7Gy4M2On_MpA"/>
    <hyperlink ref="U530" r:id="rId532" display="https://drive.google.com/open?id=17HqovxmRJU7NtYb963_bogBJq4Jc5kJt"/>
    <hyperlink ref="U531" r:id="rId533" display="https://drive.google.com/open?id=1FkeNJfrJL4y3errkr0_BsXj-nFF8TYfD"/>
    <hyperlink ref="U532" r:id="rId534" display="https://drive.google.com/open?id=1QPIqbiTZxUXbDctXhSo4jUuVCISZcCAi"/>
    <hyperlink ref="U533" r:id="rId535" display="https://drive.google.com/open?id=1DRrUG5GWLnrQI2nzycDO_sGumK76jSvO"/>
    <hyperlink ref="U534" r:id="rId536" display="https://drive.google.com/open?id=1lVhctCsaIa3QnVVMLVlwr7ptTqjyvDcO"/>
    <hyperlink ref="U535" r:id="rId537" display="https://drive.google.com/open?id=1yl0Qxut3m52XjuZNwwmR0gCimt9i0MxU"/>
    <hyperlink ref="U536" r:id="rId538" display="https://drive.google.com/open?id=1zSglGjUXOGDDWqNJmVtom6TYZFG1PR5m"/>
    <hyperlink ref="U537" r:id="rId539" display="https://drive.google.com/open?id=1PJKtXmVwxq9i0BIMv81v95Gd2FvR2tm-"/>
    <hyperlink ref="U538" r:id="rId540" display="https://drive.google.com/open?id=133_7tMINNFCcbTWPqsp1B2Ga9wnI8uyF"/>
    <hyperlink ref="U539" r:id="rId541" display="https://drive.google.com/open?id=1jRjNyj34YIHb0ZVJOhjR0VxHU5varZ0l"/>
    <hyperlink ref="U540" r:id="rId542" display="https://drive.google.com/open?id=11bbxep5I5BquoOWOvMLNd-AVfUPrC4zs"/>
    <hyperlink ref="U541" r:id="rId543" display="https://drive.google.com/open?id=1tSKBM96SavYtgTmeGtGg0da0MzyiruH4"/>
    <hyperlink ref="U542" r:id="rId544" display="https://drive.google.com/open?id=19CK87Md1Ls36LoWiNiNDVA9opbuUE9PX"/>
    <hyperlink ref="U543" r:id="rId545" display="https://drive.google.com/open?id=1-xwSLTNVfONpIJx2aww1XN6bzUKtaPuT"/>
    <hyperlink ref="U544" r:id="rId546" display="https://drive.google.com/open?id=1LHdWIF3lQQao_m4OeggkOW9SM-y1INFX"/>
    <hyperlink ref="U545" r:id="rId547" display="https://drive.google.com/open?id=16B_87z_nnLpaA_jV6sXG8ZTgNrJRCaZ5"/>
    <hyperlink ref="U546" r:id="rId548" display="https://drive.google.com/open?id=1B8ok523bGdnSP2846xCnYkTEm1AhzAzt"/>
    <hyperlink ref="U547" r:id="rId549" display="https://drive.google.com/open?id=1VSzZsuslFX2tF1FYldVLr7CpJ08b-pTy"/>
    <hyperlink ref="U548" r:id="rId550" display="https://drive.google.com/open?id=1uHukp7Ja-_pITikl0h8nact4vH2wSBFg"/>
    <hyperlink ref="U549" r:id="rId551" display="https://drive.google.com/open?id=1FJV35VR4MOwM32_ULcPv18lCC5ueLspT"/>
    <hyperlink ref="U550" r:id="rId552" display="https://drive.google.com/open?id=1rxnRlBkf3cojIuIRi2BoShGQHbR5Wmy-"/>
    <hyperlink ref="U551" r:id="rId553" display="https://drive.google.com/open?id=1Ox-v-9fJiCNAxXehC2cj0UOX52PaHth1"/>
    <hyperlink ref="U552" r:id="rId554" display="https://drive.google.com/open?id=1BvqVQaJWmYNKVe4ytKU8VPSM4y03CuV9"/>
    <hyperlink ref="U553" r:id="rId555" display="https://drive.google.com/open?id=1XP5gsIWVf0wbnhndtuuVYxaJMGTJ0dAS"/>
    <hyperlink ref="U554" r:id="rId556" display="https://drive.google.com/open?id=1BtbrswdLeWKVsk3Zmn-39U2tj4Q_BL3d"/>
    <hyperlink ref="U555" r:id="rId557" display="https://drive.google.com/open?id=1Mt5xm_hCBH_Cn6m6FE0LRzYzh1eJLPx-"/>
    <hyperlink ref="U556" r:id="rId558" display="https://drive.google.com/open?id=1WqKvYIjNF94wOi0AQxl9UyDYe0VPL97a"/>
    <hyperlink ref="U557" r:id="rId559" display="https://drive.google.com/open?id=14PwG4-1pCFWw2nD2Gk4UXeSyozma9yfy"/>
    <hyperlink ref="U558" r:id="rId560" display="https://drive.google.com/open?id=1Y-6KaRRdsOGlZ_4ijAuP1ztRf6_sOx2N"/>
    <hyperlink ref="U559" r:id="rId561" display="https://drive.google.com/open?id=1xg5if-wT7GxEL_XBgk3oBrctQGmL0IGS"/>
    <hyperlink ref="U560" r:id="rId562" display="https://drive.google.com/open?id=1V8LBH8AbPgeIm_wbupBMXM70JCGEdDX3"/>
    <hyperlink ref="U561" r:id="rId563" display="https://drive.google.com/open?id=1eSXkMLUkXeFsMJK3CSvDiu4ohAOqXRDG"/>
    <hyperlink ref="U562" r:id="rId564" display="https://drive.google.com/open?id=1HNnsfLPXeyeij6les3vvgWzC0VCbC9iY"/>
    <hyperlink ref="U563" r:id="rId565" display="https://drive.google.com/open?id=144vRI6a1zTbq7J3WHgpZg980RJQ2R3vA"/>
    <hyperlink ref="U564" r:id="rId566" display="https://drive.google.com/open?id=1sMqMAKzFVzukdmFqbuUTHZ0zUPieMSsl"/>
    <hyperlink ref="U565" r:id="rId567" display="https://drive.google.com/open?id=12QlXRdOJSC4p15tI-cjD7H918Xkteg55"/>
    <hyperlink ref="U566" r:id="rId568" display="https://drive.google.com/open?id=173P2k-SoRtWQzjpn8QM-3tRrORSASVUn"/>
    <hyperlink ref="U567" r:id="rId569" display="https://drive.google.com/open?id=1OFxOYgzWgQZ0x12dxjteArXhQQV9xxIc"/>
    <hyperlink ref="U568" r:id="rId570" display="https://drive.google.com/open?id=14U4cHJtB9qjAIenqfBvS9GazH49LINFG"/>
    <hyperlink ref="U569" r:id="rId571" display="https://drive.google.com/open?id=1yM_-OU9eUvrT6DXofrO8hmWYgrKK4Mui"/>
    <hyperlink ref="U570" r:id="rId572" display="https://drive.google.com/open?id=1E-dIFXp7h3uOwQRPs-iM4DCYNEgF7D1x"/>
    <hyperlink ref="U571" r:id="rId573" display="https://drive.google.com/open?id=1LFH0jZFa_CxmMIZ1mYwqKWpjGQz6Iehe"/>
    <hyperlink ref="U572" r:id="rId574" display="https://drive.google.com/open?id=13u-sDcvKIwQi6vcb8iT4voCTn4ZGCEAv"/>
    <hyperlink ref="U573" r:id="rId575" display="https://drive.google.com/open?id=17uNXe8O3eWQlkg1y00989l8hysl0LADm"/>
    <hyperlink ref="U574" r:id="rId576" display="https://drive.google.com/open?id=104yVY7jkwipkJFVV2mpdZij8UX_0YbAI"/>
    <hyperlink ref="U575" r:id="rId577" display="https://drive.google.com/open?id=1g5rtMhnZ1cOL_doPuPjooZ-1XM6gsqEk"/>
    <hyperlink ref="U576" r:id="rId578" display="https://drive.google.com/open?id=1FcDRumob2WQUsVGX2M5knqGZI406yOBZ"/>
    <hyperlink ref="U577" r:id="rId579" display="https://drive.google.com/open?id=1FKZ2th_FEaI5b59R4Gk9fnlt0P9gTEj4"/>
    <hyperlink ref="U578" r:id="rId580" display="https://drive.google.com/open?id=1mHak29xcW5I-2s_R3s6Su9N8V_Cexokh"/>
    <hyperlink ref="U579" r:id="rId581" display="https://drive.google.com/open?id=1pvPxsGDm5Q0sfjIkYaKPScsbc6GRHZFj"/>
    <hyperlink ref="U580" r:id="rId582" display="https://drive.google.com/open?id=1fdVkSvAD_7TVsVMtiVq5Pw8X1R3-HKLI"/>
    <hyperlink ref="U581" r:id="rId583" display="https://drive.google.com/open?id=1WjhaYdj01QAAQxgyUF_EFV6mPXQm8Nvy"/>
    <hyperlink ref="U582" r:id="rId584" display="https://drive.google.com/open?id=1AUd4zR7wJIoN9FP_Kce92FHTmBuvGwBm"/>
    <hyperlink ref="U583" r:id="rId585" display="https://drive.google.com/open?id=1z0AwUU4D-LgugOqLVGGhuZuSjnrkMlxY"/>
    <hyperlink ref="U584" r:id="rId586" display="https://drive.google.com/open?id=1H51Apj9l8BqijDUGZSSq0625Mdur8Y3O"/>
    <hyperlink ref="U585" r:id="rId587" display="https://drive.google.com/open?id=1JkAh6tmy8gtJ41tIET5T-vj6BoP5iCtp"/>
    <hyperlink ref="U586" r:id="rId588" display="https://drive.google.com/open?id=1P6n3UqHUAZg_CkV7AUpPSv2fGrHo8d-K"/>
    <hyperlink ref="U587" r:id="rId589" display="https://drive.google.com/open?id=1Y_0AcMexhfcIVlworfkOMXFlNm7mxBNV"/>
    <hyperlink ref="U588" r:id="rId590" display="https://drive.google.com/open?id=1ca89yVmblK7GEYf7vjwmR2D37mwGxXa7"/>
    <hyperlink ref="U589" r:id="rId591" display="https://drive.google.com/open?id=1GY1KnlzeXqZYr-PBNRHw5mnHPB2hVmN4"/>
    <hyperlink ref="U590" r:id="rId592" display="https://drive.google.com/open?id=1CxrY6t8N0R618bE43mEfQ_FSM7fj2h7O"/>
    <hyperlink ref="U591" r:id="rId593" display="https://drive.google.com/open?id=15568zJCU4qsau2SJUDtvYVijyitCIvuD"/>
    <hyperlink ref="U592" r:id="rId594" display="https://drive.google.com/open?id=1Nm4tN1ufa9mXBHesvGhsH17z73klQzHk"/>
    <hyperlink ref="U593" r:id="rId595" display="https://drive.google.com/open?id=1B7HzHnMwRJNe_U4hO5CDewY02OeLRrkZ"/>
    <hyperlink ref="U594" r:id="rId596" display="https://drive.google.com/open?id=1D-cBx0lhl1AtlCbouS3IyMCmpb3JCoiz"/>
    <hyperlink ref="U595" r:id="rId597" display="https://drive.google.com/open?id=1rdmgF_3YHwtMcI-Zehw9LT-BDG7fE52Y"/>
    <hyperlink ref="U596" r:id="rId598" display="https://drive.google.com/open?id=1aaJxJ056hx7AdiUAlARIF6w15xw56EOx"/>
    <hyperlink ref="U597" r:id="rId599" display="https://drive.google.com/open?id=1HqadOFHO-S2xNsQE3lsr_7AF4P49CsfV"/>
    <hyperlink ref="U598" r:id="rId600" display="https://drive.google.com/open?id=1DJl-q5FYfqV1DS3Jn8abMU0xELJELUHB"/>
    <hyperlink ref="U599" r:id="rId601" display="https://drive.google.com/open?id=1R1o5jD_Pg1ed5FdmJvv-MkvfkUqzXg6d"/>
    <hyperlink ref="U600" r:id="rId602" display="https://drive.google.com/open?id=1YcHdebGsNGpfQomXOovWa-aYSM8Jr0rU"/>
    <hyperlink ref="U601" r:id="rId603" display="https://drive.google.com/open?id=1-FEmpK-RJ_pFXogBdlv-WG0lwa1n0pIw"/>
    <hyperlink ref="U602" r:id="rId604" display="https://drive.google.com/open?id=1pdpYJm2kjymVB4N-JsJ0z--9VdOAwGrk"/>
    <hyperlink ref="U603" r:id="rId605" display="https://drive.google.com/open?id=14LVGDNsMV9lTow6nLaChj9oqFEpbxfAO"/>
    <hyperlink ref="U604" r:id="rId606" display="https://drive.google.com/open?id=1RPrOXTC-IS1vLFm8qJqLW4PWVdaimH0F"/>
    <hyperlink ref="U605" r:id="rId607" display="https://drive.google.com/open?id=17di9_DtG5VsZv1KJ-390zQtBsdaEizYn"/>
    <hyperlink ref="U606" r:id="rId608" display="https://drive.google.com/open?id=1Dv6_RnCfmutXHWj834UZauDl8QVRVDaS"/>
    <hyperlink ref="U607" r:id="rId609" display="https://drive.google.com/open?id=11z59wRRwSjqtRgspC7Prhsoi8vaguvgL"/>
    <hyperlink ref="U608" r:id="rId610" display="https://drive.google.com/open?id=1Hm1mKdYkIGy1Aj29HYHvBF_aIVzQ7chV"/>
    <hyperlink ref="U609" r:id="rId611" display="https://drive.google.com/open?id=17xqwQ2usVaOs_Up07m-tSObE692yS4vV"/>
    <hyperlink ref="U610" r:id="rId612" display="https://drive.google.com/open?id=1PCNrTFcxTp73ug4cuywwqbQ0SSCjxHzw"/>
    <hyperlink ref="U611" r:id="rId613" display="https://drive.google.com/open?id=1ir9N0M_7Zk277uqhEj7flKPSl7T6X99k"/>
    <hyperlink ref="U612" r:id="rId614" display="https://drive.google.com/open?id=1HnAQx84F3_mrjMymTnnFF-xUFKk7JlNU"/>
    <hyperlink ref="U613" r:id="rId615" display="https://drive.google.com/open?id=1tsaF4Rqsk4DVJaBH6or_jB5RTPwLeygf"/>
    <hyperlink ref="U614" r:id="rId616" display="https://drive.google.com/open?id=1gKLWxDmSopgZCYjMQVyLym4J-b_In4zS"/>
    <hyperlink ref="U615" r:id="rId617" display="https://drive.google.com/open?id=1-d8wwOFPIlo4MHesV08yNJ1nPlKGsqvL"/>
    <hyperlink ref="U616" r:id="rId618" display="https://drive.google.com/open?id=1BjFZYKgyjnExIRyMckZZCxPrDDc2mGa5"/>
    <hyperlink ref="U617" r:id="rId619" display="https://drive.google.com/open?id=1UnrccjQlrFX8WcBhZEzJ1ecRMuUVp68D"/>
    <hyperlink ref="U618" r:id="rId620" display="https://drive.google.com/open?id=1R-63yOvVowzm-dxG1wgcQz951pRVi1vQ"/>
    <hyperlink ref="U619" r:id="rId621" display="https://drive.google.com/open?id=1y2Zv1HvNDcy1eLurCrGsyv6EIFHrLdsX"/>
    <hyperlink ref="U620" r:id="rId622" display="https://drive.google.com/open?id=1AAWexnzT5hn9V4APATixVVtv54lHAmme"/>
    <hyperlink ref="U621" r:id="rId623" display="https://drive.google.com/open?id=1mZCI-e5PtB4W3_mGRbRW84pducSrzmUI"/>
    <hyperlink ref="U622" r:id="rId624" display="https://drive.google.com/open?id=1D1Fbp6qltVN6nh-BZWeIscG1oTXRfGRk"/>
    <hyperlink ref="U623" r:id="rId625" display="https://drive.google.com/open?id=1qHDM6nMJf5Dt9OIP2pJs6REFg1twAJmp"/>
    <hyperlink ref="U624" r:id="rId626" display="https://drive.google.com/open?id=1utmO5UD-PiWfcSHn40I24QO4TnKrXBZX"/>
    <hyperlink ref="U625" r:id="rId627" display="https://drive.google.com/open?id=1dHCgveig8FIhVrchZVCz7yjRaKIdnzNe"/>
    <hyperlink ref="U626" r:id="rId628" display="https://drive.google.com/open?id=1TXRxEimotmTCRxD19JxZC5A1dsJugaQY"/>
    <hyperlink ref="U627" r:id="rId629" display="https://drive.google.com/open?id=1dxd1mnZHtKNNtGiSSt__BWWu6OugHZrk"/>
    <hyperlink ref="U628" r:id="rId630" display="https://drive.google.com/open?id=1UGmwfwa5AoB5RDmXVQT9uHw6WhOj3MC0"/>
    <hyperlink ref="U629" r:id="rId631" display="https://drive.google.com/open?id=1_sNbDCpTZRMaEdOwE7W_YIm7Nq3Il0dv"/>
    <hyperlink ref="U630" r:id="rId632" display="https://drive.google.com/open?id=1ZFaG52ziyMZ9lKC4nBmdtgEnopKg1-Rd"/>
    <hyperlink ref="U631" r:id="rId633" display="https://drive.google.com/open?id=1IbVzNvjfIQeNGGT_YMHGJJNkeJMS5cFW"/>
    <hyperlink ref="U632" r:id="rId634" display="https://drive.google.com/open?id=1h6kr2VsAAfghWVPScJWrUxNHnpiZfnJk"/>
    <hyperlink ref="U633" r:id="rId635" display="https://drive.google.com/open?id=1wRgqThrFPpWJLyc07JqhvVBi6dZ_Q9hS"/>
    <hyperlink ref="U634" r:id="rId636" display="https://drive.google.com/open?id=1xXDEg1E7bJuGt1z7bc-ZGC8WLxcrPW0v"/>
    <hyperlink ref="U635" r:id="rId637" display="https://drive.google.com/open?id=18hTbC-NB4WLR3SfmUZ0XJah2YDzAlQAM"/>
    <hyperlink ref="U636" r:id="rId638" display="https://drive.google.com/open?id=1qYlo_mzhcZzGKLV3LZSg9IJqIy1ChENa"/>
    <hyperlink ref="U637" r:id="rId639" display="https://drive.google.com/open?id=1lCQdPo83QQc2XcdNSRPZzVR9_SP96S77"/>
    <hyperlink ref="U638" r:id="rId640" display="https://drive.google.com/open?id=18YT9zvyqnOKqhZFq1noGccd-rWB-bwdH"/>
    <hyperlink ref="U639" r:id="rId641" display="https://drive.google.com/open?id=1Hj-yEXe3dBRB6ucjXbXV2Rjsa3BiELGy"/>
    <hyperlink ref="U640" r:id="rId642" display="https://drive.google.com/open?id=1WWa2NYC0OpyVIzM8i09pqcl-qiO81jGn"/>
    <hyperlink ref="U641" r:id="rId643" display="https://drive.google.com/open?id=191OwsAOio0NgP1XnZREAWcXWtdHqStFx"/>
    <hyperlink ref="U642" r:id="rId644" display="https://drive.google.com/open?id=1NuTLHfAmfcQJe-D3ZpMGxQAoC61FKGDf"/>
    <hyperlink ref="U643" r:id="rId645" display="https://drive.google.com/open?id=1Y_m4gU--9NpOqH762ijmrQzMQenOmSsr"/>
    <hyperlink ref="U644" r:id="rId646" display="https://drive.google.com/open?id=1W8I3-Hn5twl23Q2PPyimvrn74kS7OD6T"/>
    <hyperlink ref="U645" r:id="rId647" display="https://drive.google.com/open?id=1sR23Ey3jVPICnEq4mR7g7DL-UScFnnhP"/>
    <hyperlink ref="U646" r:id="rId648" display="https://drive.google.com/open?id=1-SM8uF_u4-InRCZcjvjmt1GresCzmG2p"/>
    <hyperlink ref="U647" r:id="rId649" display="https://drive.google.com/open?id=17owEVFWNxMaUQpciyLdAYtwc5xvc4T0o"/>
    <hyperlink ref="U648" r:id="rId650" display="https://drive.google.com/open?id=1V6f_Ly83RUpn-UAWqgYyiRXUJ07aKInl"/>
    <hyperlink ref="U649" r:id="rId651" display="https://drive.google.com/open?id=1kOdKWyNpuWOg87pzkAxFKYHDgN2a_uvr"/>
    <hyperlink ref="U650" r:id="rId652" display="https://drive.google.com/open?id=1Qekd9tZPOj-9j2xwOEuBxRYd2Zoi1qDQ"/>
    <hyperlink ref="U651" r:id="rId653" display="https://drive.google.com/open?id=1_yW2cQKtsLuKq-FKwNYLdG8iy9W5AWOw"/>
    <hyperlink ref="U652" r:id="rId654" display="https://drive.google.com/open?id=1r2aJ3x7R6qlo1xgz-8IpP8zyD4LBQpfD"/>
    <hyperlink ref="U653" r:id="rId655" display="https://drive.google.com/open?id=10DqYVglyjR_4T7wZtVaukzQyFbhkP9MU"/>
    <hyperlink ref="U654" r:id="rId656" display="https://drive.google.com/open?id=1IpoWPZ_KwkIMRw69H3tGzEoSt7EMzY8a"/>
    <hyperlink ref="U655" r:id="rId657" display="https://drive.google.com/open?id=1VvQvR8zwhyISeaaPPBhj0h3c2SmtfmX2"/>
    <hyperlink ref="U656" r:id="rId658" display="https://drive.google.com/open?id=1g1IoDDW5zJblOq_15gtmxDfEE2IB7ONw"/>
    <hyperlink ref="U657" r:id="rId659" display="https://drive.google.com/open?id=1ElWJBicWhI90KlAG0_syMpIHtm2pNUJi"/>
    <hyperlink ref="U658" r:id="rId660" display="https://drive.google.com/open?id=15E5jOdoef-0odkj0Uz_XoumYzSAQbkf7"/>
    <hyperlink ref="U659" r:id="rId661" display="https://drive.google.com/open?id=1_QPCUE5H71PCrsO7oNFvEGaW9LHIuCSa"/>
    <hyperlink ref="U660" r:id="rId662" display="https://drive.google.com/open?id=1ohp8cvqMXbtwrEWkvBlZ_G-rG6UgDgQY"/>
    <hyperlink ref="U661" r:id="rId663" display="https://drive.google.com/open?id=1xcrU9oZwtSmOY208j8PO0E0e_P8HKHI8"/>
    <hyperlink ref="U662" r:id="rId664" display="https://drive.google.com/open?id=10yfVw_mDFaVn5Y87zQx1fqNY9_jzW__f"/>
    <hyperlink ref="U663" r:id="rId665" display="https://drive.google.com/open?id=1ZwgyCToRX5iTASB6P3kTlxtFJD2lNP8X"/>
    <hyperlink ref="U664" r:id="rId666" display="https://drive.google.com/open?id=1aNj8ZPC3Mi-Vx1xkXjSBG-HjgUS_MHDz"/>
    <hyperlink ref="U665" r:id="rId667" display="https://drive.google.com/open?id=18TeBSxxFIwAUQpT-cWQhTwYDuV7qKZqb"/>
    <hyperlink ref="U666" r:id="rId668" display="https://drive.google.com/open?id=1V3kFGBljpHB9tu6R0XEq7eZW2cj1N1Hu"/>
    <hyperlink ref="U667" r:id="rId669" display="https://drive.google.com/open?id=1aP921Lyb7iVUI45bKzY8aq2CnD2yNaiR"/>
    <hyperlink ref="U668" r:id="rId670" display="https://drive.google.com/open?id=1y_Uz3tQlrUyADr5e0tL2hW7y4FZu3FWA"/>
    <hyperlink ref="U669" r:id="rId671" display="https://drive.google.com/open?id=1_WCoDvwZWsc2iazFMiFlV_osa0E4SOp0"/>
    <hyperlink ref="U670" r:id="rId672" display="https://drive.google.com/open?id=1dihZl-7ZBuu9PtVoCEfcaB4Ev8oMA2UR"/>
    <hyperlink ref="U671" r:id="rId673" display="https://drive.google.com/open?id=1x_Vt5_puD9v3XgGY7cMkZWZZReKAPSEs"/>
    <hyperlink ref="U672" r:id="rId674" display="https://drive.google.com/open?id=1BpJ2egZRff0dGGB6U1sT1VQy-Z3_gcFt"/>
    <hyperlink ref="U673" r:id="rId675" display="https://drive.google.com/open?id=1GzqpPQTINvaR2G941F8JZDPCmd3ntROh"/>
    <hyperlink ref="U674" r:id="rId676" display="https://drive.google.com/open?id=1DMnneImcdM5PYjXb_lvZExAvxsDJLmWS"/>
    <hyperlink ref="U675" r:id="rId677" display="https://drive.google.com/open?id=1Yi5TYoaqooqGrdjaHBkqYMOVNwUrK4ea"/>
    <hyperlink ref="U676" r:id="rId678" display="https://drive.google.com/open?id=1ua9Vm6GB8_UMMypmdAzPOkJXVY7B8VXa"/>
    <hyperlink ref="U677" r:id="rId679" display="https://drive.google.com/open?id=1TpqOKwSQwYXV3--MP00rJ6FSsGVK2ObQ"/>
    <hyperlink ref="U678" r:id="rId680" display="https://drive.google.com/open?id=1KQIpCBI4Rm1IdGBmdWegNMOrk_CfozWH"/>
    <hyperlink ref="U679" r:id="rId681" display="https://drive.google.com/open?id=1RY7-kxPRTjRN0010FkmzT7aTE4BOsXfw"/>
    <hyperlink ref="U680" r:id="rId682" display="https://drive.google.com/open?id=1fXO4O7u3XYkJCPdJ3gQX-dOLQ_OI_kJD"/>
    <hyperlink ref="U681" r:id="rId683" display="https://drive.google.com/open?id=1zWWDaNWoyXDGPuEt8KBIKOPQq2zDBAQk"/>
    <hyperlink ref="U682" r:id="rId684" display="https://drive.google.com/open?id=1KXmxEtXdAUIQqcIQgFPzaIx0idLpGeeH"/>
    <hyperlink ref="U683" r:id="rId685" display="https://drive.google.com/open?id=1jIwis9gwH6t484NZBGRKe8Fsl_kF7K0x"/>
    <hyperlink ref="U684" r:id="rId686" display="https://drive.google.com/open?id=18l229FlG_Pbx1IzQTWXEWjLjgvHhIWIj"/>
    <hyperlink ref="U685" r:id="rId687" display="https://drive.google.com/open?id=1cyGHMdzfouA6AoLUNznUMG8uqZGSiHY0"/>
    <hyperlink ref="U686" r:id="rId688" display="https://drive.google.com/open?id=1pUaq_cHBa3Sa5PnWCdchFLfemgd5zT2X"/>
    <hyperlink ref="U687" r:id="rId689" display="https://drive.google.com/open?id=1dY1tHeqVgzDEPK0t5kSOKKtzYn0zrxT4"/>
    <hyperlink ref="U688" r:id="rId690" display="https://drive.google.com/open?id=1F5QemxlcIRtWyreecX3kaDYaTZr6BOxd"/>
    <hyperlink ref="U689" r:id="rId691" display="https://drive.google.com/open?id=1vccEhCN-M_Itv3Fc-uQ-3rpX7x5XdMlu"/>
    <hyperlink ref="U690" r:id="rId692" display="https://drive.google.com/open?id=1PMFMhFAaMTQ2oFSJYaNKLlNFEwTa9VQM"/>
    <hyperlink ref="U691" r:id="rId693" display="https://drive.google.com/open?id=18RPRGzG70FB9FSURFy4k7U-MVbI17sKF"/>
    <hyperlink ref="U692" r:id="rId694" display="https://drive.google.com/open?id=1qLnHz61vGTkEOp6RYu50cs9zML0mpCP4"/>
    <hyperlink ref="U693" r:id="rId695" display="https://drive.google.com/open?id=1AUN7Yr-oap5bLmBfIG0Pe-WtqG4YhU6w"/>
    <hyperlink ref="U694" r:id="rId696" display="https://drive.google.com/open?id=1tn7x_HlXv2rZLE9GVX_TRoY_OORXaXNT"/>
    <hyperlink ref="U695" r:id="rId697" display="https://drive.google.com/open?id=1C3_02SxizYq-ocRAi7fwv13axROS-toU"/>
    <hyperlink ref="U696" r:id="rId698" display="https://drive.google.com/open?id=1aaKJ3136fWI7Y891gdSX34uSWefPA14A"/>
    <hyperlink ref="U697" r:id="rId699" display="https://drive.google.com/open?id=1EXsTypY1Xh4nSuS-l-07e-do93kCnAvj"/>
    <hyperlink ref="U698" r:id="rId700" display="https://drive.google.com/open?id=1Ub5GsYJj_HfS7TD5STmiEAb7fieWgRHM"/>
    <hyperlink ref="U699" r:id="rId701" display="https://drive.google.com/open?id=1h0hHS04RUXjct_FWiaM1q47i_iLMSI-1"/>
    <hyperlink ref="U700" r:id="rId702" display="https://drive.google.com/open?id=18CksYFc2kVwnb0TWb4uOpIi0tlwoOCQY"/>
    <hyperlink ref="U701" r:id="rId703" display="https://drive.google.com/open?id=1tA9VP2XGiBp0CP4QojTrL9_Bbh5owECW"/>
    <hyperlink ref="U702" r:id="rId704" display="https://drive.google.com/open?id=1IcrETIiRSIFLhgoUml51a9Kuds6N8CcS"/>
    <hyperlink ref="U703" r:id="rId705" display="https://drive.google.com/open?id=1ZvG_HEYQcC2TRhAICyGB70-97gR2noH_"/>
    <hyperlink ref="U704" r:id="rId706" display="https://drive.google.com/open?id=1uhCxhbSgtWvR9a9naK7bVJLXa-pbVeBq"/>
    <hyperlink ref="U705" r:id="rId707" display="https://drive.google.com/open?id=1T5G_W6mIqJbrtxEFHd1NxhqEBRW-DoZB"/>
    <hyperlink ref="U706" r:id="rId708" display="https://drive.google.com/open?id=1HuU8IgQq1dDT0oKnS2xExKkrJ3EcuUVe"/>
    <hyperlink ref="U707" r:id="rId709" display="https://drive.google.com/open?id=1zvrQFCxjvKZeB_GMP5cscU9T57YGhBOG"/>
    <hyperlink ref="U708" r:id="rId710" display="https://drive.google.com/open?id=1fFNYrcvqr8T53oj6EnZndgFEo9UcQliz"/>
    <hyperlink ref="U709" r:id="rId711" display="https://drive.google.com/open?id=1qkQMr-EODrYr-JqrxwlQNNPV_vTkdblD"/>
    <hyperlink ref="U710" r:id="rId712" display="https://drive.google.com/open?id=18pNebXO_nLlDMXlE_ETzJZ5e5aYfvhhl"/>
    <hyperlink ref="U711" r:id="rId713" display="https://drive.google.com/open?id=1g8JQbb0IvFbEhc3aZnT3cl3J6xG_Q2v6"/>
    <hyperlink ref="U712" r:id="rId714" display="https://drive.google.com/open?id=17e_QHMiORKMyq9mccEgPypG1_JGt8cNw"/>
    <hyperlink ref="U713" r:id="rId715" display="https://drive.google.com/open?id=1yrQPzEXprqIaWYymyfnplTWErK9Y_4qE"/>
    <hyperlink ref="U714" r:id="rId716" display="https://drive.google.com/open?id=1RvXnQLEwCn5kfOsMIUMVl7sOXVU1JNYw"/>
    <hyperlink ref="U715" r:id="rId717" display="https://drive.google.com/open?id=1DxqKxYpbRYxJaPYuBsDkXq4e0gFEtsY8"/>
    <hyperlink ref="U716" r:id="rId718" display="https://drive.google.com/open?id=1nJroIeQim56jhASkDg5uMBLDI1lCgDQD"/>
    <hyperlink ref="U717" r:id="rId719" display="https://drive.google.com/open?id=1zF1H-SjYgYYvPdfybgsDSS7_9cw_QzxX"/>
    <hyperlink ref="U718" r:id="rId720" display="https://drive.google.com/open?id=1KR24YctsTntjV9uwu5-O7aG5nMCQFHrI"/>
    <hyperlink ref="U719" r:id="rId721" display="https://drive.google.com/open?id=1mY7aL3UHicoEiw2-M4nGQhF9Lp1qqZHh"/>
    <hyperlink ref="U720" r:id="rId722" display="https://drive.google.com/open?id=1ETN6XxrrFoYp3VnCmeNxKVrVYRV7KcqV"/>
    <hyperlink ref="U721" r:id="rId723" display="https://drive.google.com/open?id=1n3ha2wWJ4mRdCD_Xok0nG0uDTqEjMh6g"/>
    <hyperlink ref="U722" r:id="rId724" display="https://drive.google.com/open?id=1_omZc8wgOSBuXF1llNCy8vKuRfhuGRF9"/>
    <hyperlink ref="U723" r:id="rId725" display="https://drive.google.com/open?id=1O0GE5agXsLuCANIOw_JFkeOCE--DDs0M"/>
    <hyperlink ref="U724" r:id="rId726" display="https://drive.google.com/open?id=1ddhb6ljArXMUiP80dmzmzhKu5RWaLCvY"/>
    <hyperlink ref="U725" r:id="rId727" display="https://drive.google.com/open?id=1rPaOYWX0Jmcx6dSdUD9GdgBOapWeNXZd"/>
    <hyperlink ref="U726" r:id="rId728" display="https://drive.google.com/open?id=1jgXYCu67wIs9QDJIWqBwgwHPE4thOgHu"/>
    <hyperlink ref="U727" r:id="rId729" display="https://drive.google.com/open?id=1v8sfaBYqcxfcqmEohs8xvU-vnBlovbEi"/>
    <hyperlink ref="U728" r:id="rId730" display="https://drive.google.com/open?id=1SjiRNZSBHkGnLNqS35L4Ts0N3YN4b6-J"/>
    <hyperlink ref="U729" r:id="rId731" display="https://drive.google.com/open?id=1PZO3yLqIDHRkRw114lra1iV949AlaRcu"/>
    <hyperlink ref="U730" r:id="rId732" display="https://drive.google.com/open?id=1NSCzGwaj7D8RQBmcd8INtSgbJK-pUTt3"/>
    <hyperlink ref="U731" r:id="rId733" display="https://drive.google.com/open?id=1Hx2d3dn_P5amniF6O9H9mKxFM0pvocF7"/>
    <hyperlink ref="U732" r:id="rId734" display="https://drive.google.com/open?id=1-VMM3PC-VgK3ytoisnTxodjie9-3nWqk"/>
    <hyperlink ref="U733" r:id="rId735" display="https://drive.google.com/open?id=14-6qg6YA8N9_9tSTd5LjcXst6QKZWGyd"/>
    <hyperlink ref="U734" r:id="rId736" display="https://drive.google.com/open?id=1m50WyMx3PS-BHwBO4QLneM9UV8a-ZMIq"/>
    <hyperlink ref="U735" r:id="rId737" display="https://drive.google.com/open?id=1yMU3W_ACCKC_0u8v3IlMnSTlNM2YEhD_"/>
    <hyperlink ref="U736" r:id="rId738" display="https://drive.google.com/open?id=1mVWanuqe4jKpyLylQp3eU4YQtqa6F1YG"/>
    <hyperlink ref="U737" r:id="rId739" display="https://drive.google.com/open?id=1QzcO3KVeDcCZLPjowmdNO7YUosjeKpMp"/>
    <hyperlink ref="U738" r:id="rId740" display="https://drive.google.com/open?id=1OISXGgvwdlsto6vYPXWu1DheHwqXEygx"/>
    <hyperlink ref="U739" r:id="rId741" display="https://drive.google.com/open?id=1CSsa9l0TP-fBaciw8E_VcrD-wPOgQ9PY"/>
    <hyperlink ref="U740" r:id="rId742" display="https://drive.google.com/open?id=1UBIGLh_-KrCHiDo-b4HgTk6m36zHjHWf"/>
    <hyperlink ref="U741" r:id="rId743" display="https://drive.google.com/open?id=1m1VZtnRDN57G8vx3CE9HmKCEPUODr0-P"/>
    <hyperlink ref="U742" r:id="rId744" display="https://drive.google.com/open?id=1rq-Mgo3Tuj0W43NnNHNxs9zEo5ypUxVA"/>
    <hyperlink ref="U743" r:id="rId745" display="https://drive.google.com/open?id=16Ga72T6QU2bHFkurkdNNrOZa6nAM7PBC"/>
    <hyperlink ref="U744" r:id="rId746" display="https://drive.google.com/open?id=1jIjexNXjEENHz_5PwsanXLBQ-o8XFhny"/>
    <hyperlink ref="U745" r:id="rId747" display="https://drive.google.com/open?id=1eucyV0__MLxwK7XMmq_WbK5s9BD24xE6"/>
    <hyperlink ref="U746" r:id="rId748" display="https://drive.google.com/open?id=16DGz6RaGYuQSfdeX0MnWFSdM5aTCKm-g"/>
    <hyperlink ref="U747" r:id="rId749" display="https://drive.google.com/open?id=1lVHot0Oeoowm1gsLcqQHq1mM7qXrYCfL"/>
    <hyperlink ref="U748" r:id="rId750" display="https://drive.google.com/open?id=1iQIv1bREITEwyHoe4PUyGRi4Qh2A6MEj"/>
    <hyperlink ref="U749" r:id="rId751" display="https://drive.google.com/open?id=1S_cP0y2ylsc8LB-_fIS8jvFCXDV_Vc37"/>
    <hyperlink ref="U750" r:id="rId752" display="https://drive.google.com/open?id=15T2Iu2TviPuv0wpgKOLtsqHw7zVo50Nx"/>
    <hyperlink ref="U751" r:id="rId753" display="https://drive.google.com/open?id=1AOmegug3dqniZ81WuNbHt9i3YM_JNIrR"/>
    <hyperlink ref="U752" r:id="rId754" display="https://drive.google.com/open?id=1r25pPhikFQj2ckDBh3qcDGqDV7-Umd5k"/>
    <hyperlink ref="U753" r:id="rId755" display="https://drive.google.com/open?id=1kINRDNzNLZLjlHFyU8qBIonMJMg3JEcc"/>
    <hyperlink ref="U754" r:id="rId756" display="https://drive.google.com/open?id=1RJVGsWGkL5-Wxu1ifbUonPs62WWwIupM"/>
    <hyperlink ref="U755" r:id="rId757" display="https://drive.google.com/open?id=1dANzoS8PEuj8BpVABZqjkg_JK0fD7Mvx"/>
    <hyperlink ref="U756" r:id="rId758" display="https://drive.google.com/open?id=1Se-2R-PtKKT4FHdiG9XCv45ptvlch11l"/>
    <hyperlink ref="U757" r:id="rId759" display="https://drive.google.com/open?id=1R6dm04FDZBLAwwIKqaZi5avnSFFfF9R2"/>
    <hyperlink ref="U758" r:id="rId760" display="https://drive.google.com/open?id=1gZQBbUio_5J9U6b23a1SH0Odpm5lNBES"/>
    <hyperlink ref="U759" r:id="rId761" display="https://drive.google.com/open?id=17xGRnN4V2UnmFa0SD5tGi8CosfE3VSmf"/>
    <hyperlink ref="U760" r:id="rId762" display="https://drive.google.com/open?id=1caND9RRgpiSMgFs79vlpjrmU3ekTOrST"/>
    <hyperlink ref="U761" r:id="rId763" display="https://drive.google.com/open?id=1lCoi09QJvb-_i80HRQbsGvjj9H4nmjGZ"/>
    <hyperlink ref="U762" r:id="rId764" display="https://drive.google.com/open?id=1cZ7Sm2lp2fmQAPB59NprUEIqOPCxe1CJ"/>
    <hyperlink ref="U763" r:id="rId765" display="https://drive.google.com/open?id=1vCYccOS5iloA3I-rvJuwcfPX0K1xe4qe"/>
    <hyperlink ref="U764" r:id="rId766" display="https://drive.google.com/open?id=120skl8TYDWP4Ze4bVedu_7BdK-6Nqtds"/>
    <hyperlink ref="U765" r:id="rId767" display="https://drive.google.com/open?id=1MthiCHYoqEs9UL9HEIloZ-jRnu0-OnW9"/>
    <hyperlink ref="U766" r:id="rId768" display="https://drive.google.com/open?id=1GHSDJFVy9RuNNFTNahYcOsz4PiS4CA6f"/>
    <hyperlink ref="U767" r:id="rId769" display="https://drive.google.com/open?id=1zQTHryVAwhdO5DCFUN1QVbS6CH57N_pW"/>
    <hyperlink ref="U768" r:id="rId770" display="https://drive.google.com/open?id=1sf5PdXwyqUUyQoBTf7bOu4cn0BN9jMdi"/>
    <hyperlink ref="D769" r:id="rId771" display="Prakash.CH"/>
    <hyperlink ref="U769" r:id="rId772" display="https://drive.google.com/open?id=1Y1fdUiFfKLhmZvIwsTmbINUeDY0NvMmy"/>
    <hyperlink ref="U770" r:id="rId773" display="https://drive.google.com/open?id=1gaKMWbb-vF7S33ydDaUE7k2HpDHQ5pMj"/>
    <hyperlink ref="U771" r:id="rId774" display="https://drive.google.com/open?id=19FqtmVoJ7Q1Yr-LYoqIpy819jfsnyjRR"/>
    <hyperlink ref="U772" r:id="rId775" display="https://drive.google.com/open?id=1m-fz0JpQmQpGgQL6-B6vxi92eJ5xTav-"/>
    <hyperlink ref="U773" r:id="rId776" display="https://drive.google.com/open?id=1RVLFrkzecRY47_Eo6OJXAELZt_CGGTgn"/>
    <hyperlink ref="U774" r:id="rId777" display="https://drive.google.com/open?id=1qnn071vZ2MdqzRnw5nMEiDPhvT40ABHb"/>
    <hyperlink ref="U775" r:id="rId778" display="https://drive.google.com/open?id=1nht_ngGN71FsHr9ZYT7ena31IUJPIcyV"/>
    <hyperlink ref="U776" r:id="rId779" display="https://drive.google.com/open?id=1t9OeWu3socrqKhuAoF981On5BvlHF1LG"/>
    <hyperlink ref="U777" r:id="rId780" display="https://drive.google.com/open?id=1XbMOEFtIz-8D1ydPsiLatjaAZRFNXSao"/>
    <hyperlink ref="U778" r:id="rId781" display="https://drive.google.com/open?id=1uqE-vthe2shhZZBy0z7P5siqoDHnp_vT"/>
    <hyperlink ref="U779" r:id="rId782" display="https://drive.google.com/open?id=10tmtjw3t4f598L9RvsuzpHcqoJHHuP-I"/>
    <hyperlink ref="U780" r:id="rId783" display="https://drive.google.com/open?id=19WdBqo8awJT3hkl-I4Kzv0EwZhpSwHnm"/>
    <hyperlink ref="U781" r:id="rId784" display="https://drive.google.com/open?id=1xhVTgyp_nlpARPhKFcHQFyJGTOS2ut-a"/>
    <hyperlink ref="U782" r:id="rId785" display="https://drive.google.com/open?id=1ZlboKsm7nHpMW5yjybIyoPVBZAYl9teC"/>
    <hyperlink ref="U783" r:id="rId786" display="https://drive.google.com/open?id=16AqxYBOx7lRapp9MA010KwCjX5QTNDF9"/>
    <hyperlink ref="U784" r:id="rId787" display="https://drive.google.com/open?id=18vtrQaWPbudR1vWlk_nYxLUN0Csid8ZD"/>
    <hyperlink ref="U785" r:id="rId788" display="https://drive.google.com/open?id=1v6GjMMxH9pqRvNh5fCfzK55UfisZBSoL"/>
    <hyperlink ref="U786" r:id="rId789" display="https://drive.google.com/open?id=1FcjBG0Z_bysAi1LD-0MUcbp6n0HQ_v1f"/>
    <hyperlink ref="U787" r:id="rId790" display="https://drive.google.com/open?id=1I5_oIqF9wBJj7fwJYtIE7bINhp4Nzid9"/>
    <hyperlink ref="U788" r:id="rId791" display="https://drive.google.com/open?id=1dDau_tkTpwlfLRvlSCa9FWWV3Vb8wxm8"/>
    <hyperlink ref="U789" r:id="rId792" display="https://drive.google.com/open?id=13TvEnXv6s-RSlXEys0SPi70eGgzRkuLo"/>
    <hyperlink ref="U790" r:id="rId793" display="https://drive.google.com/open?id=1nHqbyaYs6mZuhH47y8bUINuOn5Bg1Vv4"/>
    <hyperlink ref="U791" r:id="rId794" display="https://drive.google.com/open?id=1p7cYVJyZP16l3WwX_WneZqt-39IXlDeg"/>
    <hyperlink ref="U792" r:id="rId795" display="https://drive.google.com/open?id=1edoZkF-47GUHpPHAIq_A4VLkHslf4iuq"/>
    <hyperlink ref="U793" r:id="rId796" display="https://drive.google.com/open?id=1XI65xQYad8oa8m8-GDck-8OEQuWu32Hl"/>
    <hyperlink ref="U794" r:id="rId797" display="https://drive.google.com/open?id=10DkrY8qcm930nGZMtAlV6W7TL2XhrXDf"/>
    <hyperlink ref="U795" r:id="rId798" display="https://drive.google.com/open?id=1gFjog9cMQjrgidVcUpHwQILwny9qLBrH"/>
    <hyperlink ref="U796" r:id="rId799" display="https://drive.google.com/open?id=1dzScNEanPfdSuw9DqSix-WfBtlNqwSOq"/>
    <hyperlink ref="U797" r:id="rId800" display="https://drive.google.com/open?id=1uW0ABoplOHs7YrBEwQmRRR8r0GSPw-X8"/>
    <hyperlink ref="U798" r:id="rId801" display="https://drive.google.com/open?id=1qsXbJAWYfw96RZCuKzRFvlUpE5LZp-QB"/>
    <hyperlink ref="U799" r:id="rId802" display="https://drive.google.com/open?id=1SUEqhRtKNcMTd2gzzjSbOBRXMNiS9aea"/>
    <hyperlink ref="U800" r:id="rId803" display="https://drive.google.com/open?id=1_MJTNlyYrpxo3sH0ro1yFeB0YuASiWS7"/>
    <hyperlink ref="U801" r:id="rId804" display="https://drive.google.com/open?id=15ar95YlptZPBx-Erq3-lJjRIi9k3Lmsc"/>
    <hyperlink ref="U802" r:id="rId805" display="https://drive.google.com/open?id=1OWLuARWd1Bs-hnbUnuTH9sftm9iwq35K"/>
    <hyperlink ref="U803" r:id="rId806" display="https://drive.google.com/open?id=1RpTtF6Q6EH1xnL_YVayb4OscskfSkBzD"/>
    <hyperlink ref="U804" r:id="rId807" display="https://drive.google.com/open?id=1MV2vV2H0xLTYJ5Gx20Us5vvaMdmB3f4r"/>
    <hyperlink ref="U805" r:id="rId808" display="https://drive.google.com/open?id=18lwxdNfUz32IR91qbypqL7jWZNDSLm96"/>
    <hyperlink ref="U806" r:id="rId809" display="https://drive.google.com/open?id=1ZeGZianELxYowHhdr5_ObwPfXwr5G8AD"/>
    <hyperlink ref="U807" r:id="rId810" display="https://drive.google.com/open?id=15glpmD4dOUWWeZhi8Pm_es3SZZZ2aOke"/>
    <hyperlink ref="U808" r:id="rId811" display="https://drive.google.com/open?id=1HnqunsJd_0kTD9GEhfJg1Pgtb4GQ6oTE"/>
    <hyperlink ref="U809" r:id="rId812" display="https://drive.google.com/open?id=1pcmamgiBJ-RcnJfrY21fspPCgiYrycdr"/>
    <hyperlink ref="U810" r:id="rId813" display="https://drive.google.com/open?id=1kwY2IZc3nqidmbN7xjKFxZG_0CM7EAdN"/>
    <hyperlink ref="U811" r:id="rId814" display="https://drive.google.com/open?id=1FR6-4870rEgGnJrFBeSncRLwswVKEgFD"/>
    <hyperlink ref="U812" r:id="rId815" display="https://drive.google.com/open?id=1Rhi7TXtr1QxdkIJ_fSbbdXOMl42aK2Fu"/>
    <hyperlink ref="U813" r:id="rId816" display="https://drive.google.com/open?id=1eoai-QbrtIrfixG0J7AmDXGMNq02PkLi"/>
    <hyperlink ref="U814" r:id="rId817" display="https://drive.google.com/open?id=1tR29R3c_3j4Ner4KY5TP0R0EatiDy-Gg"/>
    <hyperlink ref="U815" r:id="rId818" display="https://drive.google.com/open?id=1Bp3FOd7wqw7JmtV9t0uvg1NJ8iUZVOL2"/>
    <hyperlink ref="U816" r:id="rId819" display="https://drive.google.com/open?id=1w0l3e8Yl7oKbCL1uBdDIYzOUcmN7GwaQ"/>
    <hyperlink ref="U817" r:id="rId820" display="https://drive.google.com/open?id=1S4Nvo-MRCCHSGQcXrsa-hJhG0Kauy3dZ"/>
    <hyperlink ref="U818" r:id="rId821" display="https://drive.google.com/open?id=1jU_EKACk-_fU_gM1I7wn8nWDXdmc1DqO"/>
    <hyperlink ref="U819" r:id="rId822" display="https://drive.google.com/open?id=1VQeI3NhpFKOkQBO50r0nIJSzUU3iFk1F"/>
    <hyperlink ref="U820" r:id="rId823" display="https://drive.google.com/open?id=1RfHXSyn_P_BYwVuADt7CTbFsey__DY-Q"/>
    <hyperlink ref="U821" r:id="rId824" display="https://drive.google.com/open?id=1tR-KNyuOkgDqxnAxeYgPUROE5ykG9btB"/>
    <hyperlink ref="U822" r:id="rId825" display="https://drive.google.com/open?id=1v8vuxa6stWbshgwxwDge1hJ1VeRtOhrD"/>
    <hyperlink ref="U823" r:id="rId826" display="https://drive.google.com/open?id=178yFcjT_hm3W4ODifuwUIPpHJuKAYgRO"/>
    <hyperlink ref="U824" r:id="rId827" display="https://drive.google.com/open?id=1zXtp3cUu6P3VWZ6da_oL3dnUOJhgFYsj"/>
    <hyperlink ref="U825" r:id="rId828" display="https://drive.google.com/open?id=1vQWizzD1K5laf8UfZq5JXliIMoiH9B_S"/>
    <hyperlink ref="U826" r:id="rId829" display="https://drive.google.com/open?id=1uQTmi-8BPgEcqNsPixsG3oHUwOQCrazN"/>
    <hyperlink ref="U827" r:id="rId830" display="https://drive.google.com/open?id=1y7A0zxHiceYgHc0DODSumZsbPdRXK2IE"/>
    <hyperlink ref="U828" r:id="rId831" display="https://drive.google.com/open?id=1jwWMmMGtlCd8xJhnmk6w6RkJ8w6_02lA"/>
    <hyperlink ref="U829" r:id="rId832" display="https://drive.google.com/open?id=1gSsgdkWmxSSdRT0IPLsY6y2QiUytTYVK"/>
    <hyperlink ref="U830" r:id="rId833" display="https://drive.google.com/open?id=1HzWfqkq_d5r7OjWLIbRM76GmXxGf9-uf"/>
    <hyperlink ref="U831" r:id="rId834" display="https://drive.google.com/open?id=1UlcMrStrhcGKLXlNnhJSOzuCymhknpqs"/>
    <hyperlink ref="U832" r:id="rId835" display="https://drive.google.com/open?id=1vu1cAderNJCiqs8aDSM7n4yxNANKwpNI"/>
    <hyperlink ref="U833" r:id="rId836" display="https://drive.google.com/open?id=1x7KOQJqTBYuGTNfNrSHCEsnQ6Nh8NwBQ"/>
    <hyperlink ref="U834" r:id="rId837" display="https://drive.google.com/open?id=1y5FtbBG0W_ulJxg4Ee4tvEy8Mjc_Xqp-"/>
    <hyperlink ref="U835" r:id="rId838" display="https://drive.google.com/open?id=1zS8y2JldGdRS2kYjUldnZa5hTnERe1oX"/>
    <hyperlink ref="U836" r:id="rId839" display="https://drive.google.com/open?id=1ZWVINuxDFXUFKxwVdH5cc-Bicm7HcVNY"/>
    <hyperlink ref="U837" r:id="rId840" display="https://drive.google.com/open?id=1t2z_tzNaVjQ1-zDqqpswk02qe6YUS4zL"/>
    <hyperlink ref="U838" r:id="rId841" display="https://drive.google.com/open?id=1Iy5hq8meUanPZgbRLXg3fQZjfNAPrpX7"/>
    <hyperlink ref="U839" r:id="rId842" display="https://drive.google.com/open?id=1WxGBL5jWQZlxUIaxPcgW8dMKnRUJeoa_"/>
    <hyperlink ref="U840" r:id="rId843" display="https://drive.google.com/open?id=1tux5cXDqgm1mKhHeq_3uJqsSczQoFIJl"/>
    <hyperlink ref="U841" r:id="rId844" display="https://drive.google.com/open?id=1dx0o-Flcj9tYADvV3z0iJUbKGjxHZ6Yx"/>
    <hyperlink ref="U842" r:id="rId845" display="https://drive.google.com/open?id=1Xrdwphr3Aj72k5XdaXAUGA4wTxAay-SG"/>
    <hyperlink ref="U843" r:id="rId846" display="https://drive.google.com/open?id=1vfBHM-8SAJKf0Mvx_Q_MUS6SgQHFQhpZ"/>
    <hyperlink ref="U844" r:id="rId847" display="https://drive.google.com/open?id=1uIZcAqvLdNJMwt0xoymLWuQ4P06Pq6ql"/>
    <hyperlink ref="U845" r:id="rId848" display="https://drive.google.com/open?id=1In5t1QqX3Yq2WiXMoFaXMFYBCq0b9huf"/>
    <hyperlink ref="U846" r:id="rId849" display="https://drive.google.com/open?id=13VVRnOD4CjFs8ofqdvwVyIphISTblbum"/>
    <hyperlink ref="U847" r:id="rId850" display="https://drive.google.com/open?id=1tD4uOmvf17_JUMaDbnV_xLakwdO-3SZ7"/>
    <hyperlink ref="U848" r:id="rId851" display="https://drive.google.com/open?id=1_LL1k3fiIJRkNPYj9Udz8srFGuatJeeV"/>
    <hyperlink ref="U849" r:id="rId852" display="https://drive.google.com/open?id=1XTkhg1QI4tpsQzx0yFSSEpsTExD7vz3W"/>
    <hyperlink ref="U850" r:id="rId853" display="https://drive.google.com/open?id=1p5jV5QyApWgSgyKDwYozCz2sRTSoZ4ta"/>
    <hyperlink ref="U851" r:id="rId854" display="https://drive.google.com/open?id=1kj2Ad1CH7wGMv3hGRLt_EtFYOFixCCOo"/>
    <hyperlink ref="U852" r:id="rId855" display="https://drive.google.com/open?id=1F1fdVtFSZIGBNMFLgwbaUAsuuyrRoTbh"/>
    <hyperlink ref="U853" r:id="rId856" display="https://drive.google.com/open?id=1dpgeTmhAyF2VOLZmYYEYvhlnlubW1LSs"/>
    <hyperlink ref="U854" r:id="rId857" display="https://drive.google.com/open?id=1DN5c0jRIt8QAM0k8B44M2r6PZ1Ivn70y"/>
    <hyperlink ref="U855" r:id="rId858" display="https://drive.google.com/open?id=163_luf_XGpxk6Vlb-IdI5GaM0J9OgcsT"/>
    <hyperlink ref="U856" r:id="rId859" display="https://drive.google.com/open?id=1nJ5zZXYtqMjjc-8IqSunfj7D2uIoKgY4"/>
    <hyperlink ref="U857" r:id="rId860" display="https://drive.google.com/open?id=1IPz0VtM5NRuTd2Va84T-JXBsphWJkJkc"/>
    <hyperlink ref="U858" r:id="rId861" display="https://drive.google.com/open?id=1UQ5R0D3s3E5DctAj9tFnCAkW58K7G29Q"/>
    <hyperlink ref="U859" r:id="rId862" display="https://drive.google.com/open?id=1Zm8oyTTK3RJZPjjZNvFylwYJ-p4Ue3vW"/>
    <hyperlink ref="U860" r:id="rId863" display="https://drive.google.com/open?id=1u8wEbryDuFOGaI1lM_8j_MPL9TO1B-xn"/>
    <hyperlink ref="U861" r:id="rId864" display="https://drive.google.com/open?id=1KEOjeNoRu3idsE28enNDkejVF76gkGT7"/>
    <hyperlink ref="U862" r:id="rId865" display="https://drive.google.com/open?id=1LaUc_GHN3-ArIinwxUHiyvLHgFZfInhu"/>
    <hyperlink ref="U863" r:id="rId866" display="https://drive.google.com/open?id=1K8FBp6gEgVwRslhIo3Ulgt5A1HSTdd4X"/>
    <hyperlink ref="U864" r:id="rId867" display="https://drive.google.com/open?id=1Ig3a79in5AmUWggQymIGTlpw8O4RQ5zn"/>
    <hyperlink ref="U865" r:id="rId868" display="https://drive.google.com/open?id=1oSQsADlVREWFIYY8oShvNanGECycyuQt"/>
    <hyperlink ref="U866" r:id="rId869" display="https://drive.google.com/open?id=1Ns69x9Ou_NvwS-mUMYQzBx2z4wseG3dl"/>
    <hyperlink ref="U867" r:id="rId870" display="https://drive.google.com/open?id=1whVTQ65zf06IPoS4YbPDxABcC2iEj6xf"/>
    <hyperlink ref="U868" r:id="rId871" display="https://drive.google.com/open?id=1jG9VnOhcGID3DIwgN27eaL9Bb2qFmwMh"/>
    <hyperlink ref="U869" r:id="rId872" display="https://drive.google.com/open?id=1o2_RXn6cbkp9k9H9UCx1ztTo8yxq1bXQ"/>
    <hyperlink ref="U870" r:id="rId873" display="https://drive.google.com/open?id=1oxNyfjI5GG5WVHjhiBHECs-5vu1kI4O_"/>
    <hyperlink ref="U871" r:id="rId874" display="https://drive.google.com/open?id=170WIh6CZG1yx-gAf3cnDdWs4ChKloxif"/>
    <hyperlink ref="U872" r:id="rId875" display="https://drive.google.com/open?id=1mZd5yELFUTq_nq_9WFNoEkPe5GXGXh6Z"/>
    <hyperlink ref="U873" r:id="rId876" display="https://drive.google.com/open?id=1naSZHRomj07z0CcwzScqTS4z0pLKDt2K"/>
    <hyperlink ref="U874" r:id="rId877" display="https://drive.google.com/open?id=1iPzYJ6U4cNM4_xsd9umxyzRvboEcPNJY"/>
    <hyperlink ref="U875" r:id="rId878" display="https://drive.google.com/open?id=10GSppzBYT0PHRJc5UMpNfSpblyBnrQ_Q"/>
    <hyperlink ref="U876" r:id="rId879" display="https://drive.google.com/open?id=1ikFRi7DuVsm4F4SEwUENNS0ATShMJhWi"/>
    <hyperlink ref="U877" r:id="rId880" display="https://drive.google.com/open?id=1TpzgfiAs1uQcOTjrMjsaoXR_HuMNOyZd"/>
    <hyperlink ref="U878" r:id="rId881" display="https://drive.google.com/open?id=1BhyyPsCd1DdQYjn627iIL6r7M9vDxBrE"/>
    <hyperlink ref="U879" r:id="rId882" display="https://drive.google.com/open?id=1vzb90bTYSVDsrb3Znvf-pS_d09x7m10h"/>
    <hyperlink ref="U880" r:id="rId883" display="https://drive.google.com/open?id=1eb10fDvsYtDBp09N6tRVogtRhzPEsAks"/>
    <hyperlink ref="U881" r:id="rId884" display="https://drive.google.com/open?id=1nqcUc-N5ae1So8ggKAGYqdh73wfBNZpj"/>
    <hyperlink ref="U882" r:id="rId885" display="https://drive.google.com/open?id=19tDiAYLfcYMstfZGVYgJd_oVXtcqiPd9"/>
    <hyperlink ref="U883" r:id="rId886" display="https://drive.google.com/open?id=1IF43H30SpGSLLh0_NJrj04gEp6MwBLuI"/>
    <hyperlink ref="U884" r:id="rId887" display="https://drive.google.com/open?id=1QCuwgiHo0afLe_uGKNzTDwg_c0x7HTex"/>
    <hyperlink ref="U885" r:id="rId888" display="https://drive.google.com/open?id=1hU7DU3RpRMDHVS1wIXroCsUqExHdJGaI"/>
    <hyperlink ref="U886" r:id="rId889" display="https://drive.google.com/open?id=1N4mohF4dPFJ8XjjWWxVe67zgcEb7iu_P"/>
    <hyperlink ref="U887" r:id="rId890" display="https://drive.google.com/open?id=1IDLFO81Q0tKQbMFs1sStHgdKjc-lQ8ck"/>
    <hyperlink ref="U888" r:id="rId891" display="https://drive.google.com/open?id=14Z6SijDRt7jwYWQ4LttKU6yofOJ-5UlH"/>
    <hyperlink ref="U889" r:id="rId892" display="https://drive.google.com/open?id=109-X8DgFbSAvRfqEc_2_kEZyStCgcRZ7"/>
    <hyperlink ref="U890" r:id="rId893" display="https://drive.google.com/open?id=17fpN0DkQ3aF8atP_jP0ufcspAvsmJ66y"/>
    <hyperlink ref="U891" r:id="rId894" display="https://drive.google.com/open?id=1gs4_qMQqqV-nQdtBx4rV-ZvE3rZYVoWO"/>
    <hyperlink ref="U892" r:id="rId895" display="https://drive.google.com/open?id=1bYnVNB84VQNtfQLe27eFf4Da9emndNd2"/>
    <hyperlink ref="U893" r:id="rId896" display="https://drive.google.com/open?id=18YgRMLo-Ny8mmW537YJMdtBAu7acYV1U"/>
    <hyperlink ref="U894" r:id="rId897" display="https://drive.google.com/open?id=1PG_Kn-mpNTkEyCwltLKnIIV_DB8mcKKH"/>
    <hyperlink ref="U895" r:id="rId898" display="https://drive.google.com/open?id=1Fzw7LifrrGGsRnO9j0qLHBUB-NiZpJee"/>
    <hyperlink ref="U896" r:id="rId899" display="https://drive.google.com/open?id=1DFkhDr-t9Yma8EEnjAY9sz6frVDNqGCd"/>
    <hyperlink ref="U897" r:id="rId900" display="https://drive.google.com/open?id=1_Bo9-CLzCPy37FWCEEzWxD5SGf0e3kc5"/>
    <hyperlink ref="U898" r:id="rId901" display="https://drive.google.com/open?id=1-1fFndkbVPoZUtdkh8ZUGPFQvN34BuZw"/>
    <hyperlink ref="U899" r:id="rId902" display="https://drive.google.com/open?id=1GO2GanqulO7EfJpErtmAO116ksADVgDO"/>
    <hyperlink ref="U900" r:id="rId903" display="https://drive.google.com/open?id=1NKgBOXkBaxfTM3mKyITThqXU0_Bm9X5A"/>
    <hyperlink ref="U901" r:id="rId904" display="https://drive.google.com/open?id=1lH0c7IvTHaQ4ZfG7dPMeDN7eGbLeac0Z"/>
    <hyperlink ref="U902" r:id="rId905" display="https://drive.google.com/open?id=1KVnpibmEQ4nxEfQvT2EVsBvJLFr2VLmb"/>
    <hyperlink ref="U903" r:id="rId906" display="https://drive.google.com/open?id=17FgNyR4xXFr1ogAI0xvkGqszhb45Y0vv"/>
    <hyperlink ref="U904" r:id="rId907" display="https://drive.google.com/open?id=13SSsaI2B0Osh-2HNiLlfLciaHK3RYHae"/>
    <hyperlink ref="U905" r:id="rId908" display="https://drive.google.com/open?id=1UMGUYVjN2mIpO1fIwNVsaQhx4qX3EliU"/>
    <hyperlink ref="U906" r:id="rId909" display="https://drive.google.com/open?id=1uYA2IZ81G-XL4meURqyk4nSEiyebXJo0"/>
    <hyperlink ref="U907" r:id="rId910" display="https://drive.google.com/open?id=1vUBt37JxQ4Hq4g5NRRThs1buiiUsmL7a"/>
    <hyperlink ref="U908" r:id="rId911" display="https://drive.google.com/open?id=12cNu_w-NsiyTYRvYfgec4msxwP5du-sW"/>
    <hyperlink ref="U909" r:id="rId912" display="https://drive.google.com/open?id=1YFH_IxIAsl3FrCMfaFUBQItn-mMeXbku"/>
    <hyperlink ref="U910" r:id="rId913" display="https://drive.google.com/open?id=1QzXzT6kb_rS9qcQ1IdNSANowynR3o8zx"/>
    <hyperlink ref="U911" r:id="rId914" display="https://drive.google.com/open?id=1bZjZejFXudpo86oCOfPzcG-e8wVdAVw5"/>
    <hyperlink ref="U912" r:id="rId915" display="https://drive.google.com/open?id=1pjg9vVAeTBUWwhX2UMMnyhllX4yhQkWy"/>
    <hyperlink ref="U913" r:id="rId916" display="https://drive.google.com/open?id=1U1ahR0QG6yBrXTBTCxA4HcaAOOsGDH9U"/>
    <hyperlink ref="U914" r:id="rId917" display="https://drive.google.com/open?id=1fUeLeDbMD8yVn9AnuYoouCX54eWwNhvl"/>
    <hyperlink ref="U915" r:id="rId918" display="https://drive.google.com/open?id=1szBL5YTroOpVc0pVGdFISWkbSSO08qLF"/>
    <hyperlink ref="U916" r:id="rId919" display="https://drive.google.com/open?id=1md8ZYXMbKZA6nIiTLDelhNkKJYQRbfFs"/>
    <hyperlink ref="U917" r:id="rId920" display="https://drive.google.com/open?id=1A19vCC2S1UUl4zLi_oxBuNK0LTu_0YUg"/>
    <hyperlink ref="U918" r:id="rId921" display="https://drive.google.com/open?id=1DTrBf6x4b51F2qsoh89ex2B31bJo4Y73"/>
    <hyperlink ref="U919" r:id="rId922" display="https://drive.google.com/open?id=1hLO9RTTRDBk4xvi-BMCh_3ZKadAm0RM-"/>
    <hyperlink ref="U920" r:id="rId923" display="https://drive.google.com/open?id=19ckgYw4BzaXPBa6kltijDOd6v5JlW8h-"/>
    <hyperlink ref="U921" r:id="rId924" display="https://drive.google.com/open?id=13Mn5rqqkTFpuKu9Y9wo7HZNpJIkOPcKN"/>
    <hyperlink ref="U922" r:id="rId925" display="https://drive.google.com/open?id=1fb-Mg-YAIByiguQM-J3dD2cm5wVnNUxR"/>
    <hyperlink ref="U923" r:id="rId926" display="https://drive.google.com/open?id=1WR5mG7r4ABMEydSE_5BPgsjuma62WOnG"/>
    <hyperlink ref="U924" r:id="rId927" display="https://drive.google.com/open?id=11eBTINI-jptiQMAlm9_fMiFZZM70W6Vf"/>
    <hyperlink ref="U925" r:id="rId928" display="https://drive.google.com/open?id=1nWxFAkPwujXUoISZZA8ujqvj8_Djy9KZ"/>
    <hyperlink ref="U926" r:id="rId929" display="https://drive.google.com/open?id=1-kZLNVDUQK7BHsxrJPEuzxeiqrQsfjhW"/>
    <hyperlink ref="U927" r:id="rId930" display="https://drive.google.com/open?id=15S0Asr1sexCa3oabWlaUJzETCjmxgK_z"/>
    <hyperlink ref="U928" r:id="rId931" display="https://drive.google.com/open?id=1Mlm_Uoh2ODQobyk7pQBGMxMrAyVeyl-U"/>
    <hyperlink ref="U929" r:id="rId932" display="https://drive.google.com/open?id=1_KwK0WTiVmSsz13psFEmFtgNlAbfBLTe"/>
    <hyperlink ref="U930" r:id="rId933" display="https://drive.google.com/open?id=15XE3uaABX6W_s_ESGhYPcuPoT8wE6GrD"/>
    <hyperlink ref="U931" r:id="rId934" display="https://drive.google.com/open?id=146s_9k9LMUHMZ44hEJp8GSAAQdZzbRHD"/>
    <hyperlink ref="U932" r:id="rId935" display="https://drive.google.com/open?id=1NQ-Zrq_oJ1mEqF6ddKhgiLyMHaT8XuQ5"/>
    <hyperlink ref="U933" r:id="rId936" display="https://drive.google.com/open?id=1ipDFchyVUyiIpLL_bP2sS1TaUDiCmMLe"/>
    <hyperlink ref="U934" r:id="rId937" display="https://drive.google.com/open?id=1Iqwz8FpVqdLTgsFvOXGLj500sWLrsW-v"/>
    <hyperlink ref="U935" r:id="rId938" display="https://drive.google.com/open?id=1lzcFH4kDyXG-fvXbtzZoS2IN6wkaKRzl"/>
    <hyperlink ref="U936" r:id="rId939" display="https://drive.google.com/open?id=1DmXGs780HQz9sjVGgxibHSiH2HA80nhS"/>
    <hyperlink ref="U937" r:id="rId940" display="https://drive.google.com/open?id=1UWb31ar80anlAxOL7FRnTGu8BpyotUXH"/>
    <hyperlink ref="U938" r:id="rId941" display="https://drive.google.com/open?id=1nidbN4ciewURgxtroVr3t8uofxX9bqnf"/>
    <hyperlink ref="U939" r:id="rId942" display="https://drive.google.com/open?id=14Yz9PeFOqgrztDZc7uYKaw0dJw63muvP"/>
    <hyperlink ref="U940" r:id="rId943" display="https://drive.google.com/open?id=1_lQz1uEkhv_G7XH823O5CB7rL4fRTNuV"/>
    <hyperlink ref="U941" r:id="rId944" display="https://drive.google.com/open?id=1anQ6XQErbuK7afyENe6RczZnJXlahzgp"/>
    <hyperlink ref="U942" r:id="rId945" display="https://drive.google.com/open?id=1xYJOSHz8CvxSU5gsWqTBhKG5UvDkhc_R"/>
    <hyperlink ref="U943" r:id="rId946" display="https://drive.google.com/open?id=1zfSQYO_eIww11b77TluXIY4GU9DStbW8"/>
    <hyperlink ref="U944" r:id="rId947" display="https://drive.google.com/open?id=1YGY_07yQCrnluFgidcNNAqAMHaCZCmeF"/>
    <hyperlink ref="U945" r:id="rId948" display="https://drive.google.com/open?id=1fWDct8TBKhNQhP35USbrr5eiR1xU20Ig"/>
    <hyperlink ref="U946" r:id="rId949" display="https://drive.google.com/open?id=1FUz-ozWMKYSRCZCbFefvCLv2iRIypQZw"/>
    <hyperlink ref="U947" r:id="rId950" display="https://drive.google.com/open?id=1H8WwFIa-E5M13Xru7mvmFPLvRyZfcRAW"/>
    <hyperlink ref="U948" r:id="rId951" display="https://drive.google.com/open?id=1MnZ30ijhLHQHHQ_ORYDAABJOQd-BDbZY"/>
    <hyperlink ref="U949" r:id="rId952" display="https://drive.google.com/open?id=1eSVSY_HhMZiRpZI5ukHskZKWomM_IJxW"/>
    <hyperlink ref="U950" r:id="rId953" display="https://drive.google.com/open?id=1ommMulE1ZrYT3SlXETbkroiCZQuhbB8B"/>
    <hyperlink ref="U951" r:id="rId954" display="https://drive.google.com/open?id=13JNiUimyQnn91R5MJHwqQ2bTJn6dRkyW"/>
    <hyperlink ref="U952" r:id="rId955" display="https://drive.google.com/open?id=1C63RNrXZW56HRrGiz4v01ri975V6Ukaz"/>
    <hyperlink ref="U953" r:id="rId956" display="https://drive.google.com/open?id=1OKw3WBNkvLIDH92puhsgFCO1xpOUHIF4"/>
    <hyperlink ref="U954" r:id="rId957" display="https://drive.google.com/open?id=1ZcWb0vkUlx138pgrBzTYIJK9ajCFwHAm"/>
    <hyperlink ref="U955" r:id="rId958" display="https://drive.google.com/open?id=1U7PvXmzfbFvzOUCTXzp285bCqVgJxdiF"/>
    <hyperlink ref="U956" r:id="rId959" display="https://drive.google.com/open?id=16f3T44vBEmsEcNA8NkLDbjk0jxrf32lg"/>
    <hyperlink ref="U957" r:id="rId960" display="https://drive.google.com/open?id=1RLVlc-N6JTg8-WK5_sG66l3km_DHwpOc"/>
    <hyperlink ref="U958" r:id="rId961" display="https://drive.google.com/open?id=1LiPRue0Gzh0sLVgSdbekowLxAGCqEDIF"/>
    <hyperlink ref="U959" r:id="rId962" display="https://drive.google.com/open?id=1USYOJh4Ja42vGFZT8nOaZTCBbi93xsAQ"/>
    <hyperlink ref="U960" r:id="rId963" display="https://drive.google.com/open?id=1N6sQoxXkLBfDlhrMpSlWXKBhtb0AuRqt"/>
    <hyperlink ref="U961" r:id="rId964" display="https://drive.google.com/open?id=14e52AQ-MTe9f6d0k0hIN1pqRJ4UB05sj"/>
    <hyperlink ref="U962" r:id="rId965" display="https://drive.google.com/open?id=1A8eWAicoMpEY4e2xXgATo3v7U9MgWGbk"/>
    <hyperlink ref="U963" r:id="rId966" display="https://drive.google.com/open?id=1jqZCpjBDiVPtuckRr9mjongbVVrUI6vV"/>
    <hyperlink ref="U964" r:id="rId967" display="https://drive.google.com/open?id=189d3u9Pqk9ZtFmLzOWjwloqWNb0qc6bI"/>
    <hyperlink ref="U965" r:id="rId968" display="https://drive.google.com/open?id=1uWSUJ8CSkEi5CRPPbnWjFinMTBNM1JOu"/>
    <hyperlink ref="U966" r:id="rId969" display="https://drive.google.com/open?id=1SUt6Th3Xu40KGVnH9W4ABrQvRKfGx9WF"/>
    <hyperlink ref="U967" r:id="rId970" display="https://drive.google.com/open?id=1rtKvlzEgu4JdkzIB3CSVtr8bGd8Yxdq9"/>
    <hyperlink ref="U968" r:id="rId971" display="https://drive.google.com/open?id=15fj9WeZd1GzUtfxLFblQl6f2AC_X7M9S"/>
    <hyperlink ref="U969" r:id="rId972" display="https://drive.google.com/open?id=18AkkWme_CSMOpybsXYT4BJFDvGaqCUGQ"/>
    <hyperlink ref="U970" r:id="rId973" display="https://drive.google.com/open?id=1r_N51_zXQSc3j0n6hy7pXKMvss6g9gkK"/>
    <hyperlink ref="U971" r:id="rId974" display="https://drive.google.com/open?id=1jFt_GcTIAA9pJFZfTjS-WjR7hW0EHJYK"/>
    <hyperlink ref="U972" r:id="rId975" display="https://drive.google.com/open?id=1NwKBqMZny5F26m-UCncnt4ytV4UOZswY"/>
    <hyperlink ref="U973" r:id="rId976" display="https://drive.google.com/open?id=1y28sLR58ddscVDa0phCeMgrXKgFjpVJO"/>
    <hyperlink ref="U974" r:id="rId977" display="https://drive.google.com/open?id=1zNcn6t3B9fpj2LMlVZlo7qYgY1jbO5ou"/>
    <hyperlink ref="U975" r:id="rId978" display="https://drive.google.com/open?id=1fYnGImqX1qBlmgDVRbYE6N8SJX0du-NP"/>
    <hyperlink ref="U976" r:id="rId979" display="https://drive.google.com/open?id=1mh6MKRpzt5KcojjvqNero9LkzRKZnkIy"/>
    <hyperlink ref="U977" r:id="rId980" display="https://drive.google.com/open?id=1gFuOcqRaqXcmMHLFADS1YQ95lhFYKur2"/>
    <hyperlink ref="U978" r:id="rId981" display="https://drive.google.com/open?id=1DRzmJFfk5BA-6fq865hgl8CCksyQA11O"/>
    <hyperlink ref="U979" r:id="rId982" display="https://drive.google.com/open?id=1buOS1YBku9JVFWSZ1SIRxdcHVFMBxxbD"/>
    <hyperlink ref="U980" r:id="rId983" display="https://drive.google.com/open?id=1cpItADklqcCT77EQ5AvUPw3Bty9WjuRI"/>
    <hyperlink ref="U981" r:id="rId984" display="https://drive.google.com/open?id=1H8BFCxoVilLqtBV0laggDpMj3t_vjDSs"/>
    <hyperlink ref="U982" r:id="rId985" display="https://drive.google.com/open?id=1Uf2jyD85iQimnAan85uIcZOJpg478xIV"/>
    <hyperlink ref="U983" r:id="rId986" display="https://drive.google.com/open?id=1EVD0ks1CfToMCDZdZ0W3F4lKkaC40d6C"/>
    <hyperlink ref="U984" r:id="rId987" display="https://drive.google.com/open?id=1ZxSEZoq1v8WGbzbhoIsgTX_rPr2qApMi"/>
    <hyperlink ref="U985" r:id="rId988" display="https://drive.google.com/open?id=1JnFffbYyYiYwVA3Xhj6n2lXvw3gwzeRk"/>
    <hyperlink ref="U986" r:id="rId989" display="https://drive.google.com/open?id=1QyQhyVVEf3zs37M-KpK6QwJpQecToUhh"/>
    <hyperlink ref="U987" r:id="rId990" display="https://drive.google.com/open?id=1-ocrefk9yh11oDZCNfjX8_Nrd6u0s6jM"/>
    <hyperlink ref="U988" r:id="rId991" display="https://drive.google.com/open?id=1eLbVQPDXofRvpsANcgApab5vtrj_nhd8"/>
    <hyperlink ref="U989" r:id="rId992" display="https://drive.google.com/open?id=1XOmq-K0TIS9rER24iwd8_HFu7uVZ5MEt"/>
    <hyperlink ref="U990" r:id="rId993" display="https://drive.google.com/open?id=1qGoVacxEmrxa8cRpJUkdZm8bWpCI1cww"/>
    <hyperlink ref="U991" r:id="rId994" display="https://drive.google.com/open?id=1sF6WliLWlKLuHDrw9Fm9GJW4AAS8lAAI"/>
    <hyperlink ref="U992" r:id="rId995" display="https://drive.google.com/open?id=18AdoOeLuzeWEpuzn9WCeogtBDCBd9REl"/>
    <hyperlink ref="U993" r:id="rId996" display="https://drive.google.com/open?id=1cdJoCYdX4ih4F1bOrwU1rzrfBTcGGrj7"/>
    <hyperlink ref="U994" r:id="rId997" display="https://drive.google.com/open?id=1mrfTFBH0a3Q_iYt7WGH09MqcdR1n0hF4"/>
    <hyperlink ref="U995" r:id="rId998" display="https://drive.google.com/open?id=1CQp0SH6gYsy8Fvh5gLn7HYFLG4QoT5eW"/>
    <hyperlink ref="U996" r:id="rId999" display="https://drive.google.com/open?id=1qVD3ThLoXH1ESv33QzCl0afByplC7vBG"/>
    <hyperlink ref="U997" r:id="rId1000" display="https://drive.google.com/open?id=15_Jqf6Fbmc62_zyk6O4MTMR9AnZrtDRo"/>
    <hyperlink ref="U998" r:id="rId1001" display="https://drive.google.com/open?id=1L59REzB7ypBEYoZCvxVxNRxu0KKJrQjN"/>
    <hyperlink ref="U999" r:id="rId1002" display="https://drive.google.com/open?id=1eX5eFZPnnx2AgBB9tvX8PAM3_hoBrq5w"/>
    <hyperlink ref="U1000" r:id="rId1003" display="https://drive.google.com/open?id=1nOHb40DqacBKqgGP79wmUvWgwB1s98bT"/>
    <hyperlink ref="U1001" r:id="rId1004" display="https://drive.google.com/open?id=1gkIGGS1Ow7Yi3mQp_rsLXA4aoA8h2rne"/>
    <hyperlink ref="U1002" r:id="rId1005" display="https://drive.google.com/open?id=1Jnfou-Q4GKsqrjo6MX6iDmi0jPJbM_5G"/>
    <hyperlink ref="U1003" r:id="rId1006" display="https://drive.google.com/open?id=11qaVSN0AmtcTyvTeDiYDTRTue_dRrLJP"/>
    <hyperlink ref="U1004" r:id="rId1007" display="https://drive.google.com/open?id=1n-DxqOGz4TAXkSFpPcpQtYYCFXJdwUCO"/>
    <hyperlink ref="U1005" r:id="rId1008" display="https://drive.google.com/open?id=1s4nKXkwe6SqVC6V3jbUGtT-usH-vcwKi"/>
    <hyperlink ref="U1006" r:id="rId1009" display="https://drive.google.com/open?id=1D727Gzqpmpn4cQp-qvrmBvSD7zxoCaDp"/>
    <hyperlink ref="U1007" r:id="rId1010" display="https://drive.google.com/open?id=1HuuYchuwPznwo9NCGF7PwoDJz8orc4Xy"/>
    <hyperlink ref="U1008" r:id="rId1011" display="https://drive.google.com/open?id=1NAqGcoLE1tskklco8rv1BFjUC-RZJH_W"/>
    <hyperlink ref="U1009" r:id="rId1012" display="https://drive.google.com/open?id=1b8JlCrYHXQ58-jyA7Cx7kWsJjMsMBtid"/>
    <hyperlink ref="U1010" r:id="rId1013" display="https://drive.google.com/open?id=1_hWf9jtFWQ6u3x2ppCxzlLlisD_qKWXc"/>
    <hyperlink ref="U1011" r:id="rId1014" display="https://drive.google.com/open?id=1eJvi3KMKRMCf-x-QLRI-ETOC7yilM9pr"/>
    <hyperlink ref="U1012" r:id="rId1015" display="https://drive.google.com/open?id=1FMw4RN9YgbbYXifCaW_fC8qcSZpW1s9f"/>
    <hyperlink ref="U1013" r:id="rId1016" display="https://drive.google.com/open?id=1jEEy2VW1G-v6YuMYDfTBy0-XvPTyBDbP"/>
    <hyperlink ref="U1014" r:id="rId1017" display="https://drive.google.com/open?id=1FPz8sWCGmc9vsvkJ-I1_kB8bxmXBbjLq"/>
    <hyperlink ref="U1015" r:id="rId1018" display="https://drive.google.com/open?id=1qKSWmrvuA1lA5PyswC8I7ZXpQRer8x4j"/>
    <hyperlink ref="U1016" r:id="rId1019" display="https://drive.google.com/open?id=1Or4Qpwz4wDZHQchZhrHSGoVSlX6k4_-s"/>
    <hyperlink ref="U1017" r:id="rId1020" display="https://drive.google.com/open?id=1dh3u1AQBnelZrXEEq8EbX5icmNqMEtv4"/>
    <hyperlink ref="U1018" r:id="rId1021" display="https://drive.google.com/open?id=1vrSh2XSrfGU_AnbOP915ajBZsxkxS8pH"/>
    <hyperlink ref="U1019" r:id="rId1022" display="https://drive.google.com/open?id=1nQaeYv4NQdV9c0jBA7xKhfKROCUgM9Ps"/>
    <hyperlink ref="U1020" r:id="rId1023" display="https://drive.google.com/open?id=1v5OUWbG2SgyX5tDGk7R0LTbZWAlrN3_j"/>
    <hyperlink ref="U1021" r:id="rId1024" display="https://drive.google.com/open?id=1uqHVXPxheY2966coAI_aCvXUEm3XIU3m"/>
    <hyperlink ref="U1022" r:id="rId1025" display="https://drive.google.com/open?id=1WJc9Tbjwnw8L25X6DQVESDzbCfNvdI9N"/>
    <hyperlink ref="U1023" r:id="rId1026" display="https://drive.google.com/open?id=1LPGOuz9Oa91fc3gE1M1bhk_5lpZp818u"/>
    <hyperlink ref="U1024" r:id="rId1027" display="https://drive.google.com/open?id=1lLyMxQui23pkMZUnrwQSuFVU6pafqSjP"/>
    <hyperlink ref="U1025" r:id="rId1028" display="https://drive.google.com/open?id=1VRz8_4grWs5O7A4Jm_kPEJPuKPRyAMkf"/>
    <hyperlink ref="U1026" r:id="rId1029" display="https://drive.google.com/open?id=1_U6NIdEnw9mzfoMNON6vkrNHJ6fF-3DB"/>
    <hyperlink ref="U1027" r:id="rId1030" display="https://drive.google.com/open?id=1b9RgqQhRsPqYhnp1M5U-UWnttMDD_eYt"/>
    <hyperlink ref="U1028" r:id="rId1031" display="https://drive.google.com/open?id=1B-JRfwqUKtfroWlgtJ0FJw-MG4i8uAip"/>
    <hyperlink ref="U1029" r:id="rId1032" display="https://drive.google.com/open?id=1vArXz-QyY8O-tVHU2-shGsipBaItogMU"/>
    <hyperlink ref="U1030" r:id="rId1033" display="https://drive.google.com/open?id=1Qv6WO2lgO_keY4DP4jolcPxp8rYHJVl5"/>
    <hyperlink ref="U1031" r:id="rId1034" display="https://drive.google.com/open?id=1vLRdH7mLGQ9dwEFyz5d8saIObWhz72NN"/>
    <hyperlink ref="U1032" r:id="rId1035" display="https://drive.google.com/open?id=1xYd-ypK2uqQgVf5Gnm5uD960GQATd0KD"/>
    <hyperlink ref="U1033" r:id="rId1036" display="https://drive.google.com/open?id=1Db4bKZwbLKHyg6epAAx-Eej9kuK4VrN3"/>
    <hyperlink ref="U1034" r:id="rId1037" display="https://drive.google.com/open?id=1RK1W7igjiMMRnfPh5QHjwYluJpVYmpe_"/>
    <hyperlink ref="U1035" r:id="rId1038" display="https://drive.google.com/open?id=1w2b2KEPN2XRavp5r9_pwHr7J33q9xcMO"/>
    <hyperlink ref="U1036" r:id="rId1039" display="https://drive.google.com/open?id=1jDo5GsSHak7m9ldHNWny5YYmUllHT_Y8"/>
    <hyperlink ref="U1037" r:id="rId1040" display="https://drive.google.com/open?id=1peF1LunR1DUVIcleaxlxjgEQIx0IkZgz"/>
    <hyperlink ref="U1038" r:id="rId1041" display="https://drive.google.com/open?id=1TqrRt2cNtHhkeP46vNwpXfJ3fH2Ddwvl"/>
    <hyperlink ref="U1039" r:id="rId1042" display="https://drive.google.com/open?id=12m3CxUB59P8aLBJmxTEssCcGxiaYDrBJ"/>
    <hyperlink ref="U1040" r:id="rId1043" display="https://drive.google.com/open?id=1POuVCyJLJz77e8QMLVcNd8WvsCFWfjbm"/>
    <hyperlink ref="U1041" r:id="rId1044" display="https://drive.google.com/open?id=1ing_KMMxv-D3wn-4qnGuSAIn5bIL43rA"/>
    <hyperlink ref="U1042" r:id="rId1045" display="https://drive.google.com/open?id=1ZQWHaJ_6g8zX3kQ6vchZ8-olAku-BjBl"/>
    <hyperlink ref="U1043" r:id="rId1046" display="https://drive.google.com/open?id=1SCT1wL5IDkan-1xmbzF9-tNv4O5gR1m0"/>
    <hyperlink ref="U1044" r:id="rId1047" display="https://drive.google.com/open?id=1NzSEdLf2rvWRr5tkk2t7L-ZpD91OiUXV"/>
    <hyperlink ref="U1045" r:id="rId1048" display="https://drive.google.com/open?id=1GIiv-XT1gwfY71xmARWHs3rXtqsgtlF-"/>
    <hyperlink ref="U1046" r:id="rId1049" display="https://drive.google.com/open?id=1nnmSwaaluV8206ZjWY53AKw59p-ruMe0"/>
    <hyperlink ref="U1047" r:id="rId1050" display="https://drive.google.com/open?id=1n2CvhuKkyNp-CzFVowduRN7RN-21J2b8"/>
    <hyperlink ref="U1048" r:id="rId1051" display="https://drive.google.com/open?id=1_4Tr8vgh1vOkstXB0nGzMU-XNwYWhOuI"/>
    <hyperlink ref="U1049" r:id="rId1052" display="https://drive.google.com/open?id=1CvzK5oHh775wOV6crvMqshY0PhdImH95"/>
    <hyperlink ref="U1050" r:id="rId1053" display="https://drive.google.com/open?id=1BGnCtz4L8PNiG-qmEOcvbVSDYl4sKaB4"/>
    <hyperlink ref="U1051" r:id="rId1054" display="https://drive.google.com/open?id=1gpgnMXMX0sx-IK7yG03eOOSrTQNC9M14"/>
    <hyperlink ref="U1052" r:id="rId1055" display="https://drive.google.com/open?id=1Nwdnuqc5deSPMMhB8xZid10HsK_osD9N"/>
    <hyperlink ref="U1053" r:id="rId1056" display="https://drive.google.com/open?id=1GN-sEqu41bGAflwfpoS4m5xyPiZ0pgI7"/>
    <hyperlink ref="U1054" r:id="rId1057" display="https://drive.google.com/open?id=1jx7s_EQior33F2_Szd_EWdgKz-X7KKQQ"/>
    <hyperlink ref="U1055" r:id="rId1058" display="https://drive.google.com/open?id=1RszY44Lnsl3t2ZLbS__vJkAuCCqQzQW7"/>
    <hyperlink ref="U1056" r:id="rId1059" display="https://drive.google.com/open?id=11I_DHcfXwI4PuG4m74EU-zRRDvmY8vZF"/>
    <hyperlink ref="U1057" r:id="rId1060" display="https://drive.google.com/open?id=11VEuMsD1kZl-TzTXbURoJj8nImBzSsyU"/>
    <hyperlink ref="U1058" r:id="rId1061" display="https://drive.google.com/open?id=11D1XNrpd9mpqrdY7ISnB1Gg8hinRxbWD"/>
    <hyperlink ref="U1059" r:id="rId1062" display="https://drive.google.com/open?id=1smmlWN5yQBEy1SH0_9sfeCZDfV4Em21B"/>
    <hyperlink ref="U1060" r:id="rId1063" display="https://drive.google.com/open?id=1NIZhR71MjQATNGSDUy4rHo7-EjNG-M9_"/>
    <hyperlink ref="U1061" r:id="rId1064" display="https://drive.google.com/open?id=1X-zhQvS30ytfd2ySXc4chElE_seW7r9J"/>
    <hyperlink ref="U1062" r:id="rId1065" display="https://drive.google.com/open?id=1w6aaG1MzbzftMYmnx0Fo9_EAicMxuz2P"/>
    <hyperlink ref="U1063" r:id="rId1066" display="https://drive.google.com/open?id=1iKLdcZagYzc5ZwKKgR4qEeOyjOwA5HF7"/>
    <hyperlink ref="U1064" r:id="rId1067" display="https://drive.google.com/open?id=11YyldpslYdzoDc1DYCh3pnmvQsK7vU0n"/>
    <hyperlink ref="U1065" r:id="rId1068" display="https://drive.google.com/open?id=1O5gATHpa8nIR_uBTWnmB3k7mCVp6tpGD"/>
    <hyperlink ref="U1066" r:id="rId1069" display="https://drive.google.com/open?id=1We0l-tsVswKqj6UaqqBUUlOyfsXgWsCs"/>
    <hyperlink ref="U1067" r:id="rId1070" display="https://drive.google.com/open?id=1ioxWVrp2jkorxU9bkoJChsCQO2W3urAe"/>
    <hyperlink ref="U1068" r:id="rId1071" display="https://drive.google.com/open?id=1XPjUyU8mgQ-T3Kyt1muLyswC-S6oozgB"/>
    <hyperlink ref="U1069" r:id="rId1072" display="https://drive.google.com/open?id=1Upfiwh791EKSDgSviQva0q1d4u9BQkkz"/>
    <hyperlink ref="U1070" r:id="rId1073" display="https://drive.google.com/open?id=1qSG3XDhvfn6VWc2-R8Q98aZetWxxQS4m"/>
    <hyperlink ref="U1071" r:id="rId1074" display="https://drive.google.com/open?id=1fpW-MEaNmm7jkdAQGv64bx8qOj7HWrLT"/>
    <hyperlink ref="U1072" r:id="rId1075" display="https://drive.google.com/open?id=1SHpPTArhFHF5hw-AGOYuUCT-qNtvU-Hf"/>
    <hyperlink ref="U1073" r:id="rId1076" display="https://drive.google.com/open?id=1YYISw_xeSoRPapBg1UVrcPXk4trFNz8L"/>
    <hyperlink ref="U1074" r:id="rId1077" display="https://drive.google.com/open?id=124K42EiocpBbh5k8OmpAcvMFnQW2Jynt"/>
    <hyperlink ref="U1075" r:id="rId1078" display="https://drive.google.com/open?id=1LRCuOW_jFWmeWNlQGyfBdQNKg_ncJxn3"/>
    <hyperlink ref="U1076" r:id="rId1079" display="https://drive.google.com/open?id=1LvKN0YGZvXDtquehKOxTv5cP8rww4OmX"/>
    <hyperlink ref="U1077" r:id="rId1080" display="https://drive.google.com/open?id=1YHVC1bicLX_Vw3sIE3eoV4yZREVkBbI8"/>
    <hyperlink ref="U1078" r:id="rId1081" display="https://drive.google.com/open?id=1Ydl3LOZ0h5T3q_UDtTZ2or1rHSIn6mH-"/>
    <hyperlink ref="U1079" r:id="rId1082" display="https://drive.google.com/open?id=1Wxvm5TQ8cRC-wuO4FP46mt0-svXW-EXV"/>
    <hyperlink ref="U1080" r:id="rId1083" display="https://drive.google.com/open?id=1Nu-yJhtRhrNbj7WoSfeIAo8P8AEjtE5e"/>
    <hyperlink ref="U1081" r:id="rId1084" display="https://drive.google.com/open?id=1MnYPZmjaLjb2h53jOBIKFUsgFAS5biWJ"/>
    <hyperlink ref="U1082" r:id="rId1085" display="https://drive.google.com/open?id=19RS-_w3uNvxcXD8p0XfkbBP7BCumpRfh"/>
    <hyperlink ref="U1083" r:id="rId1086" display="https://drive.google.com/open?id=1Yr7-0DEQSsAmNo8Fm-QWnABoXv24iu_o"/>
    <hyperlink ref="U1084" r:id="rId1087" display="https://drive.google.com/open?id=1bGaYYOUqnTsVc6hM9EXjWjB4PgodWMOc"/>
    <hyperlink ref="U1085" r:id="rId1088" display="https://drive.google.com/open?id=1lq8ynwH963PTqAa-WmCOJxN5sWYTa9Uc"/>
    <hyperlink ref="U1086" r:id="rId1089" display="https://drive.google.com/open?id=17CKd7toelifTNHydEGpjBxoqRqrhHGKl"/>
    <hyperlink ref="U1087" r:id="rId1090" display="https://drive.google.com/open?id=1zT3QbW9f1DR37t7MKvdkwDrD7ACie98M"/>
    <hyperlink ref="U1088" r:id="rId1091" display="https://drive.google.com/open?id=1SgiPlbfEGHtH6-35tmIomdPVYSzKqlWR"/>
    <hyperlink ref="U1089" r:id="rId1092" display="https://drive.google.com/open?id=1iZT6nZnspklmI_9ShLmV4zN3jld0P-Ux"/>
    <hyperlink ref="U1090" r:id="rId1093" display="https://drive.google.com/open?id=1KH_YymIwSAzRWsCAIDWVGKXYgHS4a-sk"/>
    <hyperlink ref="U1091" r:id="rId1094" display="https://drive.google.com/open?id=1iG5FES4ZoksOSkK3sroc7M_vqR_u2v7m"/>
    <hyperlink ref="U1092" r:id="rId1095" display="https://drive.google.com/open?id=1bjw9kf-5Wbi2sHIOUE_FY_rSoLjKVxYs"/>
    <hyperlink ref="U1093" r:id="rId1096" display="https://drive.google.com/open?id=1OJo5R_fCWW6fqh64fl8854VpPp878kbW"/>
    <hyperlink ref="U1094" r:id="rId1097" display="https://drive.google.com/open?id=1oaeLGH0e7ToOrlGJMW60vXY8C7lW8fND"/>
    <hyperlink ref="U1095" r:id="rId1098" display="https://drive.google.com/open?id=1pjlxepdby8ofyBo_N-763miVSMJeKqYW"/>
    <hyperlink ref="U1096" r:id="rId1099" display="https://drive.google.com/open?id=1K8kOn_oIIn9pAIctRldhOBWcGmSrYFs6"/>
    <hyperlink ref="U1097" r:id="rId1100" display="https://drive.google.com/open?id=1DpV_DDEKu1wXFhVfh-BASruSCsdc3yJV"/>
    <hyperlink ref="U1098" r:id="rId1101" display="https://drive.google.com/open?id=1PKRX68TnnEmnJ6OKLdJd7tTYPp5kWHtG"/>
    <hyperlink ref="U1099" r:id="rId1102" display="https://drive.google.com/open?id=1s4M44_HGlurNE9l64Z6LNbsoPmbZbm4I"/>
    <hyperlink ref="U1100" r:id="rId1103" display="https://drive.google.com/open?id=1tjlIgBQne4OiWfwgcOc2qnCe5KHRZKoS"/>
    <hyperlink ref="U1101" r:id="rId1104" display="https://drive.google.com/open?id=1DFuak6PpBsDhz0mJuHMkzcy5xwmMeosR"/>
    <hyperlink ref="U1102" r:id="rId1105" display="https://drive.google.com/open?id=1BBOTiaZbuR38eLeEeGab1xxXDqCPz1Xm"/>
    <hyperlink ref="U1103" r:id="rId1106" display="https://drive.google.com/open?id=13Dwq6g6Vhr0RmantJhtnERTmQKTsFjDV"/>
    <hyperlink ref="U1104" r:id="rId1107" display="https://drive.google.com/open?id=1tMycbMxaOSSJUwoYkFLpbKPN35XXJL2s"/>
    <hyperlink ref="U1105" r:id="rId1108" display="https://drive.google.com/open?id=12LIfHXh8g0Axfo72Jq7WGTJe4YOyebPB"/>
    <hyperlink ref="U1106" r:id="rId1109" display="https://drive.google.com/open?id=1fk88tCCXB4JA999Vem3QXEDg0EQAree1"/>
    <hyperlink ref="U1107" r:id="rId1110" display="https://drive.google.com/open?id=1TiFvh3D0ynkNpOVmW9_OK4BmCaYwTyNU"/>
    <hyperlink ref="U1108" r:id="rId1111" display="https://drive.google.com/open?id=1sLHpf5FMMeYN0hHaiGGBjah6XSJUaEdX"/>
    <hyperlink ref="U1109" r:id="rId1112" display="https://drive.google.com/open?id=1hc7KGnnHHUlnruwh0GatC3_ok9ljq1wU"/>
    <hyperlink ref="U1110" r:id="rId1113" display="https://drive.google.com/open?id=1ngSQVR_lo1Y1HyPqJgAqBRArtmtb0YYc"/>
    <hyperlink ref="U1111" r:id="rId1114" display="https://drive.google.com/open?id=13Z-H4_J5f8ngZsmrYz1TcaVBl-UG9Yqq"/>
    <hyperlink ref="U1112" r:id="rId1115" display="https://drive.google.com/open?id=1drc_j-lTjigBTuPbqajMwqaopgAVh1Ga"/>
    <hyperlink ref="U1113" r:id="rId1116" display="https://drive.google.com/open?id=1YELbZVQ3iD_gclFL8YZO3jECCEr_32d4"/>
    <hyperlink ref="U1114" r:id="rId1117" display="https://drive.google.com/open?id=1q3_g1KA2UlfDEEp2iyj14ZyK1mSjjDF5"/>
    <hyperlink ref="U1115" r:id="rId1118" display="https://drive.google.com/open?id=17Nf8y9FOfUbYZ3ZAuEmmMCOyJx5qgNLH"/>
    <hyperlink ref="U1116" r:id="rId1119" display="https://drive.google.com/open?id=1boprnAWZpojlE5-rBoUx7uWn_4UJ33Vq"/>
    <hyperlink ref="U1117" r:id="rId1120" display="https://drive.google.com/open?id=1Uk3ZbkJT5rCLqS1JT-C99H_Z7bPbN4yx"/>
    <hyperlink ref="U1118" r:id="rId1121" display="https://drive.google.com/open?id=1f-t_ivX0p1kWQ7vynBPEQeEYTQ440wV8"/>
    <hyperlink ref="U1119" r:id="rId1122" display="https://drive.google.com/open?id=110mX86XOa70NFnWKoUommgYdNrgNqS-X"/>
    <hyperlink ref="U1120" r:id="rId1123" display="https://drive.google.com/open?id=1fZbHD_6J0Cf2Kd7z32MSqIJOmGARLDET"/>
    <hyperlink ref="U1121" r:id="rId1124" display="https://drive.google.com/open?id=1bBs51op8WbtxXx9N-5eEuGztt3Jj3tjp"/>
    <hyperlink ref="U1122" r:id="rId1125" display="https://drive.google.com/open?id=1FuoW2doYxncGY8c9hcmouU_R3UHXHdGo"/>
    <hyperlink ref="U1123" r:id="rId1126" display="https://drive.google.com/open?id=1MoWbM1B-euQ3entMVg1AxqZwtHCPsXHr"/>
    <hyperlink ref="U1124" r:id="rId1127" display="https://drive.google.com/open?id=1VkFiowbin9Fd5z_iSHGNU5UV4lQ4jo5J"/>
    <hyperlink ref="U1125" r:id="rId1128" display="https://drive.google.com/open?id=1_SlGWVV-gkgMV1X9tUePi984OrVHZyjo"/>
    <hyperlink ref="U1126" r:id="rId1129" display="https://drive.google.com/open?id=1GYLpOc14GM-0TC9twdZOZ9OmRy-_vTzQ"/>
    <hyperlink ref="U1127" r:id="rId1130" display="https://drive.google.com/open?id=1exr3rqhBs80UqbQPW-OoX28dsKARKF_T"/>
    <hyperlink ref="U1128" r:id="rId1131" display="https://drive.google.com/open?id=1a9cT2dmXrsjv3JMbbSTF484mW2CdqXrO"/>
    <hyperlink ref="U1129" r:id="rId1132" display="https://drive.google.com/open?id=1Cs8z9gsEJpDSRDEf3qe-VfKQu873D1iV"/>
    <hyperlink ref="U1130" r:id="rId1133" display="https://drive.google.com/open?id=1zdCfYeZ-bqWy8JGfrpEMGArmE0fDvR7L"/>
    <hyperlink ref="U1131" r:id="rId1134" display="https://drive.google.com/open?id=1j6KQJsWfv-sPOvC81rheWbl1DhtTPkij"/>
    <hyperlink ref="U1132" r:id="rId1135" display="https://drive.google.com/open?id=1cVw9n-oTAFQUxg0X3Hg2SbNZOE0u7mmb"/>
    <hyperlink ref="U1133" r:id="rId1136" display="https://drive.google.com/open?id=11wflPqjh4P-7vrvWo6L3oI6C14vK7jws"/>
    <hyperlink ref="U1134" r:id="rId1137" display="https://drive.google.com/open?id=1U2bkS_fUajLmRPGuLBBSuf8Sc7-bN86V"/>
    <hyperlink ref="U1135" r:id="rId1138" display="https://drive.google.com/open?id=17162AX8bdn7ejOxzAO5zQJ97DhNDoojv"/>
    <hyperlink ref="U1136" r:id="rId1139" display="https://drive.google.com/open?id=1LQ8m4vPLHZg0IMYDVZEICh2VT316bVKI"/>
    <hyperlink ref="U1137" r:id="rId1140" display="https://drive.google.com/open?id=1y5NSUrF3MA6hplWPF92ysB8a_qZQIBko"/>
    <hyperlink ref="U1138" r:id="rId1141" display="https://drive.google.com/open?id=1cpyrd6XMernWtZebhYMRPtwRmt5gp5XC"/>
    <hyperlink ref="U1139" r:id="rId1142" display="https://drive.google.com/open?id=1tdQKZiEtDjd05mKnEMwDp_i8nWxJ7d_7"/>
    <hyperlink ref="U1140" r:id="rId1143" display="https://drive.google.com/open?id=1usqDfD6xPgIeO5x8yBzYqJwMUbYkaHeQ"/>
    <hyperlink ref="U1141" r:id="rId1144" display="https://drive.google.com/open?id=16S17MjDWB7jfAZkNWN6y_Cvs_cKuVQxm"/>
    <hyperlink ref="U1142" r:id="rId1145" display="https://drive.google.com/open?id=1eS_lg4riFrUhXW2bd5S-pIs2yo6mGMKS"/>
    <hyperlink ref="U1143" r:id="rId1146" display="https://drive.google.com/open?id=10UwaUMkuiuQbs_apt6MkIvtPmOKn9ifI"/>
    <hyperlink ref="U1144" r:id="rId1147" display="https://drive.google.com/open?id=12Cof5dmvye-AYmaPOiZv_wdV99aCy61r"/>
    <hyperlink ref="U1145" r:id="rId1148" display="https://drive.google.com/open?id=1ohOm-Ze8hFE7MANf4ZwbSPaQHHFeumOW"/>
    <hyperlink ref="U1146" r:id="rId1149" display="https://drive.google.com/open?id=1s-7mXI2xmstL3EuIM-MkumKUZG17zn5O"/>
    <hyperlink ref="U1147" r:id="rId1150" display="https://drive.google.com/open?id=1SRMRPScNNqfUobvjxHVnVZrsDjD5XPM0"/>
    <hyperlink ref="U1148" r:id="rId1151" display="https://drive.google.com/open?id=13KZTDWOTph6c9L4xIXAu6zSal2hnOjQy"/>
    <hyperlink ref="U1149" r:id="rId1152" display="https://drive.google.com/open?id=17Ex33Mw4PhuPg2BG4CiWhHzS85fACSiJ"/>
    <hyperlink ref="U1150" r:id="rId1153" display="https://drive.google.com/open?id=1eQCKkzUXpiuPdEZ-GJIUc3FCSR91-R6t"/>
    <hyperlink ref="U1151" r:id="rId1154" display="https://drive.google.com/open?id=1JrDTJlcIbuYMII4N8DiWNS2ndyhs5Ot5"/>
    <hyperlink ref="U1152" r:id="rId1155" display="https://drive.google.com/open?id=1WQrPrrSklcrdZvs6YxYW1uSxD3nTVSei"/>
    <hyperlink ref="U1153" r:id="rId1156" display="https://drive.google.com/open?id=1vuVpaqia7s8Wu-SUHpJBPazExU9XzX7u"/>
    <hyperlink ref="U1154" r:id="rId1157" display="https://drive.google.com/open?id=19LOtmUWviOkFh5aYy7XdaS60xasWarne"/>
    <hyperlink ref="U1155" r:id="rId1158" display="https://drive.google.com/open?id=1DFm6f_XLJDfnHzc-upMT1bNEP3IXjezt"/>
    <hyperlink ref="U1156" r:id="rId1159" display="https://drive.google.com/open?id=1_1YiKkScnsoLkHYUd8wn6OFrXEGxKX8b"/>
    <hyperlink ref="U1157" r:id="rId1160" display="https://drive.google.com/open?id=19ykKmgI9TXxeV9y5XelVM7H-Cl00PfCJ"/>
    <hyperlink ref="U1158" r:id="rId1161" display="https://drive.google.com/open?id=1Etgjw_UFCZzgpgbDQ43pKNNkYjP_Cka_"/>
    <hyperlink ref="U1159" r:id="rId1162" display="https://drive.google.com/open?id=1JwHX6IgGKeTqzvrxXyNkwJej7I0KLwZI"/>
    <hyperlink ref="U1160" r:id="rId1163" display="https://drive.google.com/open?id=1mjE9iO2pfBPAXb0ZwdkqPjUWRoPVEC2J"/>
    <hyperlink ref="U1161" r:id="rId1164" display="https://drive.google.com/open?id=1jrkcSmqzBiikFmM-F5Krh5vX-_5rSJly"/>
    <hyperlink ref="U1162" r:id="rId1165" display="https://drive.google.com/open?id=1F_kxln8gQpatypQiYzx_WwSY61zQUCTF"/>
    <hyperlink ref="U1163" r:id="rId1166" display="https://drive.google.com/open?id=1Pty6XKwNfY80KgeON8l45QgcxyGPQDDg"/>
    <hyperlink ref="U1164" r:id="rId1167" display="https://drive.google.com/open?id=1drVeIEqrngWE214zt2HhrPTfXXN3PyNQ"/>
    <hyperlink ref="U1165" r:id="rId1168" display="https://drive.google.com/open?id=1swQGh_kjZBSlX2Q48fQoS0g_UR9_H_C0"/>
    <hyperlink ref="U1166" r:id="rId1169" display="https://drive.google.com/open?id=1-8CXp-rCFEXutT9YOk3s8y2KC6mz_oa1"/>
    <hyperlink ref="U1167" r:id="rId1170" display="https://drive.google.com/open?id=1RC_QNaTU76o_snRBpZYF4Tkst9RE58OJ"/>
    <hyperlink ref="U1168" r:id="rId1171" display="https://drive.google.com/open?id=1UiFTxkRiDMHpTpCooqxt-QmEqx3Q6h6h"/>
    <hyperlink ref="U1169" r:id="rId1172" display="https://drive.google.com/open?id=1wXjyRsXajAp6lOIWH1zji5ZmxBIx6Ceo"/>
    <hyperlink ref="U1170" r:id="rId1173" display="https://drive.google.com/open?id=1Ym-TKCz3CstgZp8tUgIr25qeWBCpYo5L"/>
    <hyperlink ref="U1171" r:id="rId1174" display="https://drive.google.com/open?id=1F4DV5ty_2bB3P2JT-izsHJCEx4GTW8h3"/>
    <hyperlink ref="U1172" r:id="rId1175" display="https://drive.google.com/open?id=1g1jAgVBEVsCXbQtOJTnsFno8RJiMX7Qf"/>
    <hyperlink ref="U1173" r:id="rId1176" display="https://drive.google.com/open?id=1vTiVyAUg_DaVAhRp2cxALIKWKLW_VGbk"/>
    <hyperlink ref="U1174" r:id="rId1177" display="https://drive.google.com/open?id=1jtn3KHVRQYrbOEZ818IlKs9b46KT6W25"/>
    <hyperlink ref="U1175" r:id="rId1178" display="https://drive.google.com/open?id=10EmYOWHU6iA8GmpH8is2y-qKX8OaSmHQ"/>
    <hyperlink ref="U1176" r:id="rId1179" display="https://drive.google.com/open?id=1Zja7FW_ILXdpONSgPBJtrTm63TXD_P6k"/>
    <hyperlink ref="U1177" r:id="rId1180" display="https://drive.google.com/open?id=1pJfVJmYCNZTykPntldOuRBB3MA3bb328"/>
    <hyperlink ref="U1178" r:id="rId1181" display="https://drive.google.com/open?id=1HSwj7SBIZvWv8JD9on7W-uKLHbAsaSBn"/>
    <hyperlink ref="U1179" r:id="rId1182" display="https://drive.google.com/open?id=1X4Qa9049V1YcSyEL29Za8lhxFVr1FH0J"/>
    <hyperlink ref="U1180" r:id="rId1183" display="https://drive.google.com/open?id=150PxXTOL9ZbMravvW7KVarcwu8N8SsYZ"/>
    <hyperlink ref="U1181" r:id="rId1184" display="https://drive.google.com/open?id=1W5rd6w9D5ScHCtC42nspqyAwp7XNdpPA"/>
    <hyperlink ref="U1182" r:id="rId1185" display="https://drive.google.com/open?id=1pZh0hFfVoU0MTZVu57TFpXZmhMcD_7HT"/>
    <hyperlink ref="U1183" r:id="rId1186" display="https://drive.google.com/open?id=16Bksy4U2B_rUmznAILYn_CKA-MrRzeFa"/>
    <hyperlink ref="U1184" r:id="rId1187" display="https://drive.google.com/open?id=1mDrn1ACe7V6KPbMpfOaavbWqtEXn0gDr"/>
    <hyperlink ref="U1185" r:id="rId1188" display="https://drive.google.com/open?id=1g9Zgxj4qC_1PUxzgfalije_e3bWErPFz"/>
    <hyperlink ref="U1186" r:id="rId1189" display="https://drive.google.com/open?id=1rVoMLA_Ehw8fk48aeTeSheQZxfGLt0H2"/>
    <hyperlink ref="U1187" r:id="rId1190" display="https://drive.google.com/open?id=14PJDGEJYbEQ44zu6_vyGC1SEQMo37W-Q"/>
    <hyperlink ref="U1188" r:id="rId1191" display="https://drive.google.com/open?id=1bpDPsbX0wpxjbcQ_N3TaIXgJrNgAhFDe"/>
    <hyperlink ref="U1189" r:id="rId1192" display="https://drive.google.com/open?id=1NJDrzHiCGHwU1FQqrrYcXHjV7QP1WD6j"/>
    <hyperlink ref="U1190" r:id="rId1193" display="https://drive.google.com/open?id=1zLPqJ4pmY-MTZbF4jxNMqn37SpT-PRLy"/>
    <hyperlink ref="U1191" r:id="rId1194" display="https://drive.google.com/open?id=1N_PciKldoS8KddWy5hmudhqArlq_yhyt"/>
    <hyperlink ref="U1192" r:id="rId1195" display="https://drive.google.com/open?id=1cMFwGQWyvCRqK2TEXY4Qn1TLoJw3KGbq"/>
    <hyperlink ref="U1193" r:id="rId1196" display="https://drive.google.com/open?id=1SfmvHuAtwfF8RfIMuXT2dhm9RuvIHsNC"/>
    <hyperlink ref="U1194" r:id="rId1197" display="https://drive.google.com/open?id=1CZUrSMCFoqzyeDBi4dHNQV7HzM_cwUGL"/>
    <hyperlink ref="U1195" r:id="rId1198" display="https://drive.google.com/open?id=1_j3KHMpM_EdZpWsaW2Q0meZRd9E4qwrN"/>
    <hyperlink ref="U1196" r:id="rId1199" display="https://drive.google.com/open?id=1ME7X9OohRkGuqmC_Wc8Svb89uCPssZVS"/>
    <hyperlink ref="U1197" r:id="rId1200" display="https://drive.google.com/open?id=1mmPyetjSldvL9C9rfJRW_EFIM83lc0Jh"/>
    <hyperlink ref="U1198" r:id="rId1201" display="https://drive.google.com/open?id=1HvVsHr2FdMkbKb8nT_-2DY1yEn_WL1PW"/>
    <hyperlink ref="U1199" r:id="rId1202" display="https://drive.google.com/open?id=16gB4XPaz174tuGO_UXcjB6SwxFXgpLT6"/>
    <hyperlink ref="U1200" r:id="rId1203" display="https://drive.google.com/open?id=1Ft0tZ7lqdDvjjFfWRrLEEG_KYXTMtv5w"/>
    <hyperlink ref="U1201" r:id="rId1204" display="https://drive.google.com/open?id=1UNyeeiNk0iwOaZXlVpZwfmtklYhF-Cqx"/>
    <hyperlink ref="U1202" r:id="rId1205" display="https://drive.google.com/open?id=1YS3-EqJdn3140y_KGtoAgA1nRZxFfo_9"/>
    <hyperlink ref="U1203" r:id="rId1206" display="https://drive.google.com/open?id=1y84SdFWq9V_kiay5sq7Mm_B8If03H8W8"/>
    <hyperlink ref="U1204" r:id="rId1207" display="https://drive.google.com/open?id=1l5dBKZAF3fAreFmTrSTXODgH4Ih_D23L"/>
    <hyperlink ref="U1205" r:id="rId1208" display="https://drive.google.com/open?id=1L6GvJYz93f4Hx8N4Det9qwNDv2sdNRrb"/>
    <hyperlink ref="U1206" r:id="rId1209" display="https://drive.google.com/open?id=1uD_Oblrl-LvwGQgV_vmNlVW-gsPRBcth"/>
    <hyperlink ref="U1207" r:id="rId1210" display="https://drive.google.com/open?id=1Kc_FzaE838pESKpdLdxKZcJuQMzwDYvO"/>
    <hyperlink ref="U1208" r:id="rId1211" display="https://drive.google.com/open?id=143elv6jkdy6oVY7O42LAxZIb8S8b5bva"/>
    <hyperlink ref="U1209" r:id="rId1212" display="https://drive.google.com/open?id=1SyuruPx-Xz_NW7xO0kNMHj3lNAOsb_yu"/>
    <hyperlink ref="U1210" r:id="rId1213" display="https://drive.google.com/open?id=1a13myAGkbPreO8QZetfQ5j9-6T1Ah7gH"/>
    <hyperlink ref="U1211" r:id="rId1214" display="https://drive.google.com/open?id=1GULatWAGquEC88wyguQQGDrLjtKZQ_Kv"/>
    <hyperlink ref="U1212" r:id="rId1215" display="https://drive.google.com/open?id=11YyI0sC4raQDgtKBfwUb9nOMMIHSStAD"/>
    <hyperlink ref="U1213" r:id="rId1216" display="https://drive.google.com/open?id=1H3N7-uqI-4R6OXaPNFNiOaUyvFXe-qnE"/>
    <hyperlink ref="U1214" r:id="rId1217" display="https://drive.google.com/open?id=1sSfO6l2kopABpHsSCNFTFq003fbYeEAM"/>
    <hyperlink ref="U1215" r:id="rId1218" display="https://drive.google.com/open?id=1WWStooPGGCLeHDON45A_-mBxqlu5r0A4"/>
    <hyperlink ref="U1216" r:id="rId1219" display="https://drive.google.com/open?id=1tmyX48an9iE215UKTv0fUTKSNnHVm0ay"/>
    <hyperlink ref="U1217" r:id="rId1220" display="https://drive.google.com/open?id=1aZVu-_ScE0ghkWPsmjcdx5ppsdvhIeg7"/>
    <hyperlink ref="U1218" r:id="rId1221" display="https://drive.google.com/open?id=1a4xD5jWVuofE97TkutuzErpahdBazu5r"/>
    <hyperlink ref="U1219" r:id="rId1222" display="https://drive.google.com/open?id=1xUfwPtB7930CR2ZcqgpYk-TLRgZ4PCfq"/>
    <hyperlink ref="U1220" r:id="rId1223" display="https://drive.google.com/open?id=1GsfZnLl_O2oZXqgZxcRMoVaxR8CnUu3k"/>
    <hyperlink ref="U1221" r:id="rId1224" display="https://drive.google.com/open?id=1Pmd8xFjFTQz__ngAZdV1PHz0oepyt4S1"/>
    <hyperlink ref="U1222" r:id="rId1225" display="https://drive.google.com/open?id=1WDR-aaxDbXpTWqVhppJTXNZx17MDaiXz"/>
    <hyperlink ref="U1223" r:id="rId1226" display="https://drive.google.com/open?id=1KIDPgMRVsS02mLtAtkGFdNbcxyC4skYC"/>
    <hyperlink ref="U1224" r:id="rId1227" display="https://drive.google.com/open?id=1nASjLgJGAQG8w3EI0dIj4zS4CvK0cWjC"/>
    <hyperlink ref="U1225" r:id="rId1228" display="https://drive.google.com/open?id=1BxahbOlT8FGQbQ4lw738oBqoOM-w04KI"/>
    <hyperlink ref="U1226" r:id="rId1229" display="https://drive.google.com/open?id=1h8JFKw3QjExA5xKQklqXD4VDdjnOaWuW"/>
    <hyperlink ref="U1227" r:id="rId1230" display="https://drive.google.com/open?id=162LPgYmH1nntHKgKda7ds3P0xV0CqZrt"/>
    <hyperlink ref="U1228" r:id="rId1231" display="https://drive.google.com/open?id=1I5dZ3NxXqfIYK0S_-cANI2hKmKa4bQ7_"/>
    <hyperlink ref="U1229" r:id="rId1232" display="https://drive.google.com/open?id=1DK99TQki4UQ2Drj91W9chL4knIWs-DVO"/>
    <hyperlink ref="U1230" r:id="rId1233" display="https://drive.google.com/open?id=1g9zv6hruLzxwjVcgLPuNShUU0HM7OxcZ"/>
    <hyperlink ref="U1231" r:id="rId1234" display="https://drive.google.com/open?id=1qF74JkBN45_34VSHViLLAINpZeKMlKLW"/>
    <hyperlink ref="U1232" r:id="rId1235" display="https://drive.google.com/open?id=1epXZdrCr64WgF-q9unFPCj6F9qHLL5Hl"/>
    <hyperlink ref="U1233" r:id="rId1236" display="https://drive.google.com/open?id=1V2L6BjEUdhzHOGilRU7iolG4-hP9glB7"/>
    <hyperlink ref="U1234" r:id="rId1237" display="https://drive.google.com/open?id=1fdAzZgvEugQhy7XVgCfHJSLl16BZnclv"/>
    <hyperlink ref="U1235" r:id="rId1238" display="https://drive.google.com/open?id=1yHIeL5oLFDVfl7Q9RQy8Yt-MmDdC0-4H"/>
    <hyperlink ref="U1236" r:id="rId1239" display="https://drive.google.com/open?id=1J-BX_MSPcawQoXU458g6-MQfaZjToBBZ"/>
    <hyperlink ref="U1237" r:id="rId1240" display="https://drive.google.com/open?id=1TrlLDFN67fSIO4u58qj5SV8UlNh0z9Jk"/>
    <hyperlink ref="U1238" r:id="rId1241" display="https://drive.google.com/open?id=1pWu0GrXR5kMH1XrSI24wwFX9Dc3Qzvs5"/>
    <hyperlink ref="U1239" r:id="rId1242" display="https://drive.google.com/open?id=1keAWx7xujGnH8w1leVl9Jedex3MsnXzh"/>
    <hyperlink ref="U1240" r:id="rId1243" display="https://drive.google.com/open?id=1aF4YF5sNTmNtNhAc6hYqO3KXu5TQkFMN"/>
    <hyperlink ref="U1241" r:id="rId1244" display="https://drive.google.com/open?id=1gGqec7gYWvOj1MZL0SzAstJlDcQdYYiu"/>
    <hyperlink ref="U1242" r:id="rId1245" display="https://drive.google.com/open?id=1ygOpf7-qHdx8s08o8XY8prEexIQkCtkz"/>
    <hyperlink ref="U1243" r:id="rId1246" display="https://drive.google.com/open?id=1JXSNLOuqKJ5U9aGcKpFcTCLGeRi3Z00A"/>
    <hyperlink ref="U1244" r:id="rId1247" display="https://drive.google.com/open?id=1ZSXg6Iw5xH1QfGFOH93qyDVHBvYOj7wW"/>
    <hyperlink ref="U1245" r:id="rId1248" display="https://drive.google.com/open?id=1u5vF1VEcs4qyNzV1ejTKoHe-hWomLAY1"/>
    <hyperlink ref="U1246" r:id="rId1249" display="https://drive.google.com/open?id=14ekZyKT9w_3Y2vKY-kOrRYxXVODSyP3G"/>
    <hyperlink ref="U1247" r:id="rId1250" display="https://drive.google.com/open?id=1MwY4Fv-KK2D3H61-rygWEmr5IoaXcM8H"/>
    <hyperlink ref="U1248" r:id="rId1251" display="https://drive.google.com/open?id=1x2Rkd3ZCrdhNb6XWYNiurTv1Db97qS6i"/>
    <hyperlink ref="U1249" r:id="rId1252" display="https://drive.google.com/open?id=1nl9jrhnR5LoF8CerqmAJzFj7HgNp5kHg"/>
    <hyperlink ref="U1250" r:id="rId1253" display="https://drive.google.com/open?id=1oYoA1a6jUBZ-iUwUj7uxyH24HcsGT-4R"/>
    <hyperlink ref="U1251" r:id="rId1254" display="https://drive.google.com/open?id=1ScGjgFc7Rd229TH-VB2KUtSnY7JFQ3o7"/>
    <hyperlink ref="U1252" r:id="rId1255" display="https://drive.google.com/open?id=1HCwV92D9937mWzLYcybTw2R8UH0--AWc"/>
    <hyperlink ref="U1253" r:id="rId1256" display="https://drive.google.com/open?id=17_Qt2HY8b0HiCtLWjLBj5WwzqlLxGz0a"/>
    <hyperlink ref="U1254" r:id="rId1257" display="https://drive.google.com/open?id=1ekEdapfGPBfCnPqKi40jX3XyE6VxOK80"/>
    <hyperlink ref="U1255" r:id="rId1258" display="https://drive.google.com/open?id=1uB6NzebMG7nXWOS06FmNSnDQZVxK3cfC"/>
    <hyperlink ref="U1256" r:id="rId1259" display="https://drive.google.com/open?id=108G5kQ6Cr4NqXEHbsCyWxFOrsM6IVAZN"/>
    <hyperlink ref="U1257" r:id="rId1260" display="https://drive.google.com/open?id=1KU-K9VoYywdjKQPHERnOiYRJdrbnDuTt"/>
    <hyperlink ref="U1258" r:id="rId1261" display="https://drive.google.com/open?id=1ZJJhlxuiwCURFmgUip3b9k_SMnGHuURt"/>
    <hyperlink ref="U1259" r:id="rId1262" display="https://drive.google.com/open?id=1KzqFJwfu_Y1PCkXwrXMkqnIR6jwsLPlv"/>
    <hyperlink ref="U1260" r:id="rId1263" display="https://drive.google.com/open?id=1fNM8DjaihWdQQwDlJKjHj4zxqeSTrlwE"/>
    <hyperlink ref="U1261" r:id="rId1264" display="https://drive.google.com/open?id=1X8cD0klYpeXOeNN6TMOTa1zm0HQORLVW"/>
    <hyperlink ref="U1262" r:id="rId1265" display="https://drive.google.com/open?id=1WExOSyVixwXeVRavjfWkyKPFtWTSRmMx"/>
    <hyperlink ref="U1263" r:id="rId1266" display="https://drive.google.com/open?id=1mJNOYWH0TOabm8eroT1OGbRy3cc1YgDd"/>
    <hyperlink ref="U1264" r:id="rId1267" display="https://drive.google.com/open?id=1tGh5kMXHG27qEAtZpXEmujvxYT3-3EuS"/>
    <hyperlink ref="U1265" r:id="rId1268" display="https://drive.google.com/open?id=1rzm9mS1-4LEztXa6eW1p2IQT78sG5QkP"/>
    <hyperlink ref="U1266" r:id="rId1269" display="https://drive.google.com/open?id=1999OVCz4NrnmileY0TxZ293amlW9YN8H"/>
    <hyperlink ref="U1267" r:id="rId1270" display="https://drive.google.com/open?id=19_Ewu-fPIvzxwyn3wTEJUxn7m-tdVWf_"/>
    <hyperlink ref="U1268" r:id="rId1271" display="https://drive.google.com/open?id=1z6jGIxp3tETO2pW7Qdp6MgdmxR_qrz54"/>
    <hyperlink ref="U1269" r:id="rId1272" display="https://drive.google.com/open?id=1esBNmcKwmuH4xckqzyrdLA7nLtaeAgt7"/>
    <hyperlink ref="U1270" r:id="rId1273" display="https://drive.google.com/open?id=1ZsezfaAjATqPiZddVxwLRhqnozuKhqjh"/>
    <hyperlink ref="U1271" r:id="rId1274" display="https://drive.google.com/open?id=1ssavV0opbokBZCtmV62waGWwS857k_u-"/>
    <hyperlink ref="U1272" r:id="rId1275" display="https://drive.google.com/open?id=1XRv9cc9rytnfUgHlBerfemydXGAsMx61"/>
    <hyperlink ref="U1273" r:id="rId1276" display="https://drive.google.com/open?id=1_n4ncdVIgpWCVmbM9NuXh0lcjwJzkBaL"/>
    <hyperlink ref="U1274" r:id="rId1277" display="https://drive.google.com/open?id=12bCRsL46YXwHiPtvnSIoNOMaUVlkQn5Q"/>
    <hyperlink ref="U1275" r:id="rId1278" display="https://drive.google.com/open?id=1jlga5L52jhX3F0Zh8vFJho6m2vkKMDfj"/>
    <hyperlink ref="U1276" r:id="rId1279" display="https://drive.google.com/open?id=10S1WAm7GLT9VTD89YrVrkslUsnIWYGc7"/>
    <hyperlink ref="U1277" r:id="rId1280" display="https://drive.google.com/open?id=1ISPbIZdNY32trdsxGLmM1gvsRlPztV5Z"/>
    <hyperlink ref="U1278" r:id="rId1281" display="https://drive.google.com/open?id=1JM8UhMPewIHcHQiz6hk8uU374oObiBJF"/>
    <hyperlink ref="U1279" r:id="rId1282" display="https://drive.google.com/open?id=1_bj7U677zhtDI_afXdj_TLyG-BuB4c8D"/>
    <hyperlink ref="U1280" r:id="rId1283" display="https://drive.google.com/open?id=12noaI6s1dwiYvQ6vJddzvbESquJHeXgK"/>
    <hyperlink ref="U1281" r:id="rId1284" display="https://drive.google.com/open?id=1fUvDyjyfDUR0KQQjzUfoIQIH1a1kSTiG"/>
    <hyperlink ref="U1282" r:id="rId1285" display="https://drive.google.com/open?id=1xqg-liOerUzYiBoV-2r0e7erQHvEczRO"/>
    <hyperlink ref="U1283" r:id="rId1286" display="https://drive.google.com/open?id=1RqLMHIvPSO7pW-l7LzZoWiqpFGaIwh7G"/>
    <hyperlink ref="U1284" r:id="rId1287" display="https://drive.google.com/open?id=1okQA850RZLkB2LkelVbDDoqfgpb7JWvo"/>
    <hyperlink ref="U1285" r:id="rId1288" display="https://drive.google.com/open?id=1il0uW4nb_gSei_4sY4UM8KQMSSjAxnRL"/>
    <hyperlink ref="U1286" r:id="rId1289" display="https://drive.google.com/open?id=1uo7VzL58W7vkxfoYtUrJ6NpbPCkoTZjy"/>
    <hyperlink ref="U1287" r:id="rId1290" display="https://drive.google.com/open?id=1NEdNrQsLTr5KHewpW2Sp8Nn2sRV0Bwfc"/>
    <hyperlink ref="U1288" r:id="rId1291" display="https://drive.google.com/open?id=1aycgnuzK3ZB8tWGRfBPgbrT9HT70Tj8f"/>
    <hyperlink ref="U1289" r:id="rId1292" display="https://drive.google.com/open?id=1YgR0-SF7t5ZQ1RFN6rU5fw4vrA3IlYPu"/>
    <hyperlink ref="U1290" r:id="rId1293" display="https://drive.google.com/open?id=1_M4aHAOrYUGabwEkleFLj_Pg7ONN4emy"/>
  </hyperlinks>
  <pageMargins left="0.75" right="0.75" top="1" bottom="1" header="0.5" footer="0.5"/>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3"/>
  <sheetViews>
    <sheetView workbookViewId="0">
      <selection activeCell="A3" sqref="A3"/>
    </sheetView>
  </sheetViews>
  <sheetFormatPr defaultColWidth="8.88888888888889" defaultRowHeight="13.2"/>
  <sheetData>
    <row r="1" spans="1:25">
      <c r="A1" s="1" t="s">
        <v>0</v>
      </c>
      <c r="B1" s="1" t="s">
        <v>1</v>
      </c>
      <c r="C1" s="1" t="s">
        <v>2</v>
      </c>
      <c r="D1" s="1" t="s">
        <v>6601</v>
      </c>
      <c r="E1" s="1" t="s">
        <v>6602</v>
      </c>
      <c r="F1" s="1" t="s">
        <v>6603</v>
      </c>
      <c r="G1" s="1" t="s">
        <v>6</v>
      </c>
      <c r="H1" s="1" t="s">
        <v>7</v>
      </c>
      <c r="I1" s="1" t="s">
        <v>8</v>
      </c>
      <c r="J1" s="1" t="s">
        <v>9</v>
      </c>
      <c r="K1" s="1" t="s">
        <v>10</v>
      </c>
      <c r="L1" s="1" t="s">
        <v>11</v>
      </c>
      <c r="M1" s="1" t="s">
        <v>12</v>
      </c>
      <c r="N1" s="1" t="s">
        <v>13</v>
      </c>
      <c r="O1" s="1" t="s">
        <v>6604</v>
      </c>
      <c r="P1" s="1" t="s">
        <v>6605</v>
      </c>
      <c r="Q1" s="1" t="s">
        <v>6606</v>
      </c>
      <c r="R1" s="1" t="s">
        <v>6607</v>
      </c>
      <c r="S1" s="1" t="s">
        <v>17</v>
      </c>
      <c r="T1" s="1" t="s">
        <v>18</v>
      </c>
      <c r="U1" s="1" t="s">
        <v>19</v>
      </c>
      <c r="V1" s="1" t="s">
        <v>20</v>
      </c>
      <c r="W1" s="1" t="s">
        <v>21</v>
      </c>
      <c r="X1" s="19" t="s">
        <v>38</v>
      </c>
      <c r="Y1" s="30" t="s">
        <v>6608</v>
      </c>
    </row>
    <row r="2" spans="1:25">
      <c r="A2" s="2">
        <v>44713.6456943634</v>
      </c>
      <c r="B2" s="3" t="s">
        <v>300</v>
      </c>
      <c r="C2" s="4" t="s">
        <v>23</v>
      </c>
      <c r="D2" s="4" t="s">
        <v>594</v>
      </c>
      <c r="E2" s="5"/>
      <c r="F2" s="4">
        <v>7020934917</v>
      </c>
      <c r="G2" s="4" t="s">
        <v>237</v>
      </c>
      <c r="H2" s="4" t="s">
        <v>589</v>
      </c>
      <c r="I2" s="4" t="s">
        <v>595</v>
      </c>
      <c r="J2" s="4" t="s">
        <v>596</v>
      </c>
      <c r="K2" s="4" t="s">
        <v>29</v>
      </c>
      <c r="L2" s="4" t="s">
        <v>29</v>
      </c>
      <c r="M2" s="4" t="s">
        <v>597</v>
      </c>
      <c r="N2" s="4" t="s">
        <v>114</v>
      </c>
      <c r="O2" s="4" t="s">
        <v>260</v>
      </c>
      <c r="P2" s="15">
        <v>44714</v>
      </c>
      <c r="Q2" s="20">
        <v>0.5</v>
      </c>
      <c r="R2" s="20">
        <v>0.541666666664241</v>
      </c>
      <c r="S2" s="4" t="s">
        <v>598</v>
      </c>
      <c r="T2" s="4" t="s">
        <v>599</v>
      </c>
      <c r="U2" s="21" t="s">
        <v>600</v>
      </c>
      <c r="V2" s="4" t="s">
        <v>6609</v>
      </c>
      <c r="W2" s="4" t="s">
        <v>563</v>
      </c>
      <c r="X2" s="4" t="s">
        <v>38</v>
      </c>
      <c r="Y2" s="5"/>
    </row>
    <row r="3" spans="1:25">
      <c r="A3" s="2">
        <v>44713.6523297801</v>
      </c>
      <c r="B3" s="3" t="s">
        <v>300</v>
      </c>
      <c r="C3" s="4" t="s">
        <v>23</v>
      </c>
      <c r="D3" s="4" t="s">
        <v>639</v>
      </c>
      <c r="E3" s="5"/>
      <c r="F3" s="4">
        <v>6382066323</v>
      </c>
      <c r="G3" s="4" t="s">
        <v>640</v>
      </c>
      <c r="H3" s="4" t="s">
        <v>238</v>
      </c>
      <c r="I3" s="4" t="s">
        <v>238</v>
      </c>
      <c r="J3" s="4" t="s">
        <v>641</v>
      </c>
      <c r="K3" s="4" t="s">
        <v>216</v>
      </c>
      <c r="L3" s="4" t="s">
        <v>216</v>
      </c>
      <c r="M3" s="4" t="s">
        <v>642</v>
      </c>
      <c r="N3" s="4" t="s">
        <v>87</v>
      </c>
      <c r="O3" s="4" t="s">
        <v>26</v>
      </c>
      <c r="P3" s="15">
        <v>44714</v>
      </c>
      <c r="Q3" s="20">
        <v>0.583333333335759</v>
      </c>
      <c r="R3" s="20">
        <v>0.625</v>
      </c>
      <c r="S3" s="4" t="s">
        <v>196</v>
      </c>
      <c r="T3" s="4" t="s">
        <v>643</v>
      </c>
      <c r="U3" s="21" t="s">
        <v>644</v>
      </c>
      <c r="V3" s="4" t="s">
        <v>6609</v>
      </c>
      <c r="W3" s="4" t="s">
        <v>563</v>
      </c>
      <c r="X3" s="4" t="s">
        <v>38</v>
      </c>
      <c r="Y3" s="5"/>
    </row>
    <row r="4" spans="1:25">
      <c r="A4" s="6">
        <v>44713.6754713426</v>
      </c>
      <c r="B4" s="7" t="s">
        <v>300</v>
      </c>
      <c r="C4" s="7" t="s">
        <v>23</v>
      </c>
      <c r="D4" s="7" t="s">
        <v>693</v>
      </c>
      <c r="E4" s="8"/>
      <c r="F4" s="7">
        <v>9146757953</v>
      </c>
      <c r="G4" s="7" t="s">
        <v>640</v>
      </c>
      <c r="H4" s="7" t="s">
        <v>694</v>
      </c>
      <c r="I4" s="7" t="s">
        <v>695</v>
      </c>
      <c r="J4" s="7" t="s">
        <v>696</v>
      </c>
      <c r="K4" s="7" t="s">
        <v>29</v>
      </c>
      <c r="L4" s="7" t="s">
        <v>29</v>
      </c>
      <c r="M4" s="7" t="s">
        <v>697</v>
      </c>
      <c r="N4" s="7" t="s">
        <v>87</v>
      </c>
      <c r="O4" s="7" t="s">
        <v>260</v>
      </c>
      <c r="P4" s="16">
        <v>44714</v>
      </c>
      <c r="Q4" s="22">
        <v>0.583333333335759</v>
      </c>
      <c r="R4" s="22">
        <v>0.625</v>
      </c>
      <c r="S4" s="7" t="s">
        <v>698</v>
      </c>
      <c r="T4" s="7" t="s">
        <v>366</v>
      </c>
      <c r="U4" s="23" t="s">
        <v>699</v>
      </c>
      <c r="V4" s="7" t="s">
        <v>6609</v>
      </c>
      <c r="W4" s="7" t="s">
        <v>563</v>
      </c>
      <c r="X4" s="7" t="s">
        <v>93</v>
      </c>
      <c r="Y4" s="7" t="s">
        <v>6610</v>
      </c>
    </row>
    <row r="5" spans="1:25">
      <c r="A5" s="2">
        <v>44713.6794595602</v>
      </c>
      <c r="B5" s="3" t="s">
        <v>300</v>
      </c>
      <c r="C5" s="4" t="s">
        <v>23</v>
      </c>
      <c r="D5" s="4" t="s">
        <v>705</v>
      </c>
      <c r="E5" s="5"/>
      <c r="F5" s="4">
        <v>7978676318</v>
      </c>
      <c r="G5" s="4" t="s">
        <v>237</v>
      </c>
      <c r="H5" s="4" t="s">
        <v>238</v>
      </c>
      <c r="I5" s="4" t="s">
        <v>370</v>
      </c>
      <c r="J5" s="4" t="s">
        <v>706</v>
      </c>
      <c r="K5" s="4" t="s">
        <v>127</v>
      </c>
      <c r="L5" s="4" t="s">
        <v>707</v>
      </c>
      <c r="M5" s="4" t="s">
        <v>708</v>
      </c>
      <c r="N5" s="4" t="s">
        <v>114</v>
      </c>
      <c r="O5" s="4" t="s">
        <v>260</v>
      </c>
      <c r="P5" s="15">
        <v>44714</v>
      </c>
      <c r="Q5" s="20">
        <v>0.416666666664241</v>
      </c>
      <c r="R5" s="20">
        <v>0.708333333335759</v>
      </c>
      <c r="S5" s="4" t="s">
        <v>709</v>
      </c>
      <c r="T5" s="4" t="s">
        <v>710</v>
      </c>
      <c r="U5" s="21" t="s">
        <v>711</v>
      </c>
      <c r="V5" s="4" t="s">
        <v>6611</v>
      </c>
      <c r="W5" s="4" t="s">
        <v>37</v>
      </c>
      <c r="X5" s="4" t="s">
        <v>38</v>
      </c>
      <c r="Y5" s="5"/>
    </row>
    <row r="6" spans="1:25">
      <c r="A6" s="2">
        <v>44713.7645785995</v>
      </c>
      <c r="B6" s="3" t="s">
        <v>300</v>
      </c>
      <c r="C6" s="4" t="s">
        <v>23</v>
      </c>
      <c r="D6" s="4" t="s">
        <v>850</v>
      </c>
      <c r="E6" s="5"/>
      <c r="F6" s="4">
        <v>7842328817</v>
      </c>
      <c r="G6" s="4" t="s">
        <v>237</v>
      </c>
      <c r="H6" s="4" t="s">
        <v>238</v>
      </c>
      <c r="I6" s="4" t="s">
        <v>284</v>
      </c>
      <c r="J6" s="4" t="s">
        <v>314</v>
      </c>
      <c r="K6" s="4" t="s">
        <v>127</v>
      </c>
      <c r="L6" s="4" t="s">
        <v>127</v>
      </c>
      <c r="M6" s="4" t="s">
        <v>851</v>
      </c>
      <c r="N6" s="4" t="s">
        <v>87</v>
      </c>
      <c r="O6" s="4" t="s">
        <v>88</v>
      </c>
      <c r="P6" s="15">
        <v>44715</v>
      </c>
      <c r="Q6" s="20">
        <v>0.583333333335759</v>
      </c>
      <c r="R6" s="20">
        <v>0.625</v>
      </c>
      <c r="S6" s="4" t="s">
        <v>196</v>
      </c>
      <c r="T6" s="4" t="s">
        <v>852</v>
      </c>
      <c r="U6" s="21" t="s">
        <v>853</v>
      </c>
      <c r="V6" s="4" t="s">
        <v>6611</v>
      </c>
      <c r="W6" s="4" t="s">
        <v>37</v>
      </c>
      <c r="X6" s="4" t="s">
        <v>38</v>
      </c>
      <c r="Y6" s="5"/>
    </row>
    <row r="7" spans="1:25">
      <c r="A7" s="9">
        <v>44714.6173120949</v>
      </c>
      <c r="B7" s="4" t="s">
        <v>300</v>
      </c>
      <c r="C7" s="4" t="s">
        <v>23</v>
      </c>
      <c r="D7" s="4" t="s">
        <v>1183</v>
      </c>
      <c r="E7" s="5"/>
      <c r="F7" s="4">
        <v>6303727162</v>
      </c>
      <c r="G7" s="4" t="s">
        <v>1075</v>
      </c>
      <c r="H7" s="4" t="s">
        <v>27</v>
      </c>
      <c r="I7" s="4" t="s">
        <v>27</v>
      </c>
      <c r="J7" s="4" t="s">
        <v>1184</v>
      </c>
      <c r="K7" s="4" t="s">
        <v>127</v>
      </c>
      <c r="L7" s="4" t="s">
        <v>127</v>
      </c>
      <c r="M7" s="4" t="s">
        <v>1185</v>
      </c>
      <c r="N7" s="4" t="s">
        <v>114</v>
      </c>
      <c r="O7" s="4" t="s">
        <v>88</v>
      </c>
      <c r="P7" s="15">
        <v>44715</v>
      </c>
      <c r="Q7" s="20">
        <v>0.458333333335759</v>
      </c>
      <c r="R7" s="20">
        <v>0.5</v>
      </c>
      <c r="S7" s="4" t="s">
        <v>530</v>
      </c>
      <c r="T7" s="4" t="s">
        <v>366</v>
      </c>
      <c r="U7" s="21" t="s">
        <v>1186</v>
      </c>
      <c r="V7" s="4" t="s">
        <v>6612</v>
      </c>
      <c r="W7" s="4" t="s">
        <v>1059</v>
      </c>
      <c r="X7" s="4" t="s">
        <v>38</v>
      </c>
      <c r="Y7" s="5"/>
    </row>
    <row r="8" spans="1:25">
      <c r="A8" s="9">
        <v>44714.6264062269</v>
      </c>
      <c r="B8" s="4" t="s">
        <v>300</v>
      </c>
      <c r="C8" s="4" t="s">
        <v>23</v>
      </c>
      <c r="D8" s="4" t="s">
        <v>1216</v>
      </c>
      <c r="E8" s="5"/>
      <c r="F8" s="4">
        <v>7978797121</v>
      </c>
      <c r="G8" s="4" t="s">
        <v>1075</v>
      </c>
      <c r="H8" s="4" t="s">
        <v>1217</v>
      </c>
      <c r="I8" s="4" t="s">
        <v>1217</v>
      </c>
      <c r="J8" s="4" t="s">
        <v>1218</v>
      </c>
      <c r="K8" s="4" t="s">
        <v>85</v>
      </c>
      <c r="L8" s="4" t="s">
        <v>929</v>
      </c>
      <c r="M8" s="4" t="s">
        <v>1219</v>
      </c>
      <c r="N8" s="4" t="s">
        <v>32</v>
      </c>
      <c r="O8" s="4" t="s">
        <v>88</v>
      </c>
      <c r="P8" s="15">
        <v>44715</v>
      </c>
      <c r="Q8" s="20">
        <v>0.416666666664241</v>
      </c>
      <c r="R8" s="20">
        <v>0.583333333335759</v>
      </c>
      <c r="S8" s="4" t="s">
        <v>606</v>
      </c>
      <c r="T8" s="4" t="s">
        <v>599</v>
      </c>
      <c r="U8" s="21" t="s">
        <v>1220</v>
      </c>
      <c r="V8" s="4" t="s">
        <v>6612</v>
      </c>
      <c r="W8" s="4" t="s">
        <v>1059</v>
      </c>
      <c r="X8" s="4" t="s">
        <v>38</v>
      </c>
      <c r="Y8" s="5"/>
    </row>
    <row r="9" spans="1:25">
      <c r="A9" s="9">
        <v>44714.6296087963</v>
      </c>
      <c r="B9" s="4" t="s">
        <v>300</v>
      </c>
      <c r="C9" s="4" t="s">
        <v>23</v>
      </c>
      <c r="D9" s="4" t="s">
        <v>1236</v>
      </c>
      <c r="E9" s="5"/>
      <c r="F9" s="4">
        <v>9996329120</v>
      </c>
      <c r="G9" s="4" t="s">
        <v>1075</v>
      </c>
      <c r="H9" s="4" t="s">
        <v>1237</v>
      </c>
      <c r="I9" s="4" t="s">
        <v>695</v>
      </c>
      <c r="J9" s="4" t="s">
        <v>1238</v>
      </c>
      <c r="K9" s="4" t="s">
        <v>657</v>
      </c>
      <c r="L9" s="4" t="s">
        <v>1239</v>
      </c>
      <c r="M9" s="4" t="s">
        <v>1240</v>
      </c>
      <c r="N9" s="4" t="s">
        <v>32</v>
      </c>
      <c r="O9" s="4" t="s">
        <v>260</v>
      </c>
      <c r="P9" s="15">
        <v>44719</v>
      </c>
      <c r="Q9" s="20">
        <v>0.458333333335759</v>
      </c>
      <c r="R9" s="20">
        <v>0.5</v>
      </c>
      <c r="S9" s="4" t="s">
        <v>1241</v>
      </c>
      <c r="T9" s="4" t="s">
        <v>531</v>
      </c>
      <c r="U9" s="21" t="s">
        <v>1242</v>
      </c>
      <c r="V9" s="4" t="s">
        <v>6613</v>
      </c>
      <c r="W9" s="4" t="s">
        <v>1048</v>
      </c>
      <c r="X9" s="4" t="s">
        <v>38</v>
      </c>
      <c r="Y9" s="5"/>
    </row>
    <row r="10" spans="1:25">
      <c r="A10" s="6">
        <v>44714.744906331</v>
      </c>
      <c r="B10" s="7" t="s">
        <v>300</v>
      </c>
      <c r="C10" s="7" t="s">
        <v>23</v>
      </c>
      <c r="D10" s="7" t="s">
        <v>1481</v>
      </c>
      <c r="E10" s="8"/>
      <c r="F10" s="7">
        <v>6297703032</v>
      </c>
      <c r="G10" s="7" t="s">
        <v>1075</v>
      </c>
      <c r="H10" s="7" t="s">
        <v>429</v>
      </c>
      <c r="I10" s="7" t="s">
        <v>695</v>
      </c>
      <c r="J10" s="7" t="s">
        <v>1482</v>
      </c>
      <c r="K10" s="7" t="s">
        <v>1239</v>
      </c>
      <c r="L10" s="7" t="s">
        <v>1239</v>
      </c>
      <c r="M10" s="7" t="s">
        <v>1483</v>
      </c>
      <c r="N10" s="7" t="s">
        <v>32</v>
      </c>
      <c r="O10" s="7" t="s">
        <v>88</v>
      </c>
      <c r="P10" s="16">
        <v>44715</v>
      </c>
      <c r="Q10" s="22">
        <v>0.458333333335759</v>
      </c>
      <c r="R10" s="22">
        <v>0.5</v>
      </c>
      <c r="S10" s="7" t="s">
        <v>1484</v>
      </c>
      <c r="T10" s="7" t="s">
        <v>804</v>
      </c>
      <c r="U10" s="23" t="s">
        <v>1485</v>
      </c>
      <c r="V10" s="7" t="s">
        <v>6613</v>
      </c>
      <c r="W10" s="7" t="s">
        <v>1048</v>
      </c>
      <c r="X10" s="7" t="s">
        <v>93</v>
      </c>
      <c r="Y10" s="7" t="s">
        <v>6614</v>
      </c>
    </row>
    <row r="11" spans="1:25">
      <c r="A11" s="9">
        <v>44714.7518967477</v>
      </c>
      <c r="B11" s="4" t="s">
        <v>300</v>
      </c>
      <c r="C11" s="4" t="s">
        <v>23</v>
      </c>
      <c r="D11" s="4" t="s">
        <v>1492</v>
      </c>
      <c r="E11" s="5"/>
      <c r="F11" s="4">
        <v>6304806028</v>
      </c>
      <c r="G11" s="4" t="s">
        <v>923</v>
      </c>
      <c r="H11" s="4" t="s">
        <v>284</v>
      </c>
      <c r="I11" s="4" t="s">
        <v>284</v>
      </c>
      <c r="J11" s="4" t="s">
        <v>1493</v>
      </c>
      <c r="K11" s="4" t="s">
        <v>127</v>
      </c>
      <c r="L11" s="4" t="s">
        <v>127</v>
      </c>
      <c r="M11" s="4" t="s">
        <v>1494</v>
      </c>
      <c r="N11" s="4" t="s">
        <v>114</v>
      </c>
      <c r="O11" s="4" t="s">
        <v>260</v>
      </c>
      <c r="P11" s="15">
        <v>44715</v>
      </c>
      <c r="Q11" s="20">
        <v>0.458333333335759</v>
      </c>
      <c r="R11" s="20">
        <v>0.5</v>
      </c>
      <c r="S11" s="4" t="s">
        <v>1495</v>
      </c>
      <c r="T11" s="4" t="s">
        <v>1496</v>
      </c>
      <c r="U11" s="21" t="s">
        <v>1497</v>
      </c>
      <c r="V11" s="4" t="s">
        <v>6615</v>
      </c>
      <c r="W11" s="4" t="s">
        <v>220</v>
      </c>
      <c r="X11" s="4" t="s">
        <v>38</v>
      </c>
      <c r="Y11" s="5"/>
    </row>
    <row r="12" spans="1:25">
      <c r="A12" s="9">
        <v>44715.6300100694</v>
      </c>
      <c r="B12" s="4" t="s">
        <v>300</v>
      </c>
      <c r="C12" s="4" t="s">
        <v>23</v>
      </c>
      <c r="D12" s="4" t="s">
        <v>1811</v>
      </c>
      <c r="E12" s="5"/>
      <c r="F12" s="4">
        <v>9676786399</v>
      </c>
      <c r="G12" s="4" t="s">
        <v>873</v>
      </c>
      <c r="H12" s="4" t="s">
        <v>429</v>
      </c>
      <c r="I12" s="4" t="s">
        <v>429</v>
      </c>
      <c r="J12" s="4" t="s">
        <v>1812</v>
      </c>
      <c r="K12" s="4" t="s">
        <v>127</v>
      </c>
      <c r="L12" s="4" t="s">
        <v>127</v>
      </c>
      <c r="M12" s="4" t="s">
        <v>1813</v>
      </c>
      <c r="N12" s="4" t="s">
        <v>32</v>
      </c>
      <c r="O12" s="4" t="s">
        <v>260</v>
      </c>
      <c r="P12" s="15">
        <v>44718</v>
      </c>
      <c r="Q12" s="20">
        <v>0.458333333335759</v>
      </c>
      <c r="R12" s="20">
        <v>0.583333333335759</v>
      </c>
      <c r="S12" s="4" t="s">
        <v>196</v>
      </c>
      <c r="T12" s="4" t="s">
        <v>366</v>
      </c>
      <c r="U12" s="21" t="s">
        <v>1814</v>
      </c>
      <c r="V12" s="4" t="s">
        <v>6616</v>
      </c>
      <c r="W12" s="4" t="s">
        <v>1582</v>
      </c>
      <c r="X12" s="4" t="s">
        <v>38</v>
      </c>
      <c r="Y12" s="5"/>
    </row>
    <row r="13" spans="1:25">
      <c r="A13" s="9">
        <v>44715.6369488079</v>
      </c>
      <c r="B13" s="4" t="s">
        <v>300</v>
      </c>
      <c r="C13" s="4" t="s">
        <v>23</v>
      </c>
      <c r="D13" s="4" t="s">
        <v>1831</v>
      </c>
      <c r="E13" s="5"/>
      <c r="F13" s="4">
        <v>7680977245</v>
      </c>
      <c r="G13" s="4" t="s">
        <v>873</v>
      </c>
      <c r="H13" s="4" t="s">
        <v>429</v>
      </c>
      <c r="I13" s="4" t="s">
        <v>429</v>
      </c>
      <c r="J13" s="4" t="s">
        <v>1832</v>
      </c>
      <c r="K13" s="4" t="s">
        <v>127</v>
      </c>
      <c r="L13" s="4" t="s">
        <v>127</v>
      </c>
      <c r="M13" s="4" t="s">
        <v>1833</v>
      </c>
      <c r="N13" s="4" t="s">
        <v>87</v>
      </c>
      <c r="O13" s="4" t="s">
        <v>260</v>
      </c>
      <c r="P13" s="15">
        <v>44718</v>
      </c>
      <c r="Q13" s="20">
        <v>0.625</v>
      </c>
      <c r="R13" s="20">
        <v>0.666666666664241</v>
      </c>
      <c r="S13" s="4" t="s">
        <v>1496</v>
      </c>
      <c r="T13" s="4" t="s">
        <v>366</v>
      </c>
      <c r="U13" s="21" t="s">
        <v>1834</v>
      </c>
      <c r="V13" s="4" t="s">
        <v>6616</v>
      </c>
      <c r="W13" s="4" t="s">
        <v>1582</v>
      </c>
      <c r="X13" s="4" t="s">
        <v>38</v>
      </c>
      <c r="Y13" s="5"/>
    </row>
    <row r="14" spans="1:25">
      <c r="A14" s="9">
        <v>44715.6404495139</v>
      </c>
      <c r="B14" s="4" t="s">
        <v>300</v>
      </c>
      <c r="C14" s="4" t="s">
        <v>23</v>
      </c>
      <c r="D14" s="4" t="s">
        <v>1842</v>
      </c>
      <c r="E14" s="5"/>
      <c r="F14" s="4">
        <v>8447301538</v>
      </c>
      <c r="G14" s="4" t="s">
        <v>873</v>
      </c>
      <c r="H14" s="4" t="s">
        <v>284</v>
      </c>
      <c r="I14" s="4" t="s">
        <v>284</v>
      </c>
      <c r="J14" s="4" t="s">
        <v>1843</v>
      </c>
      <c r="K14" s="4" t="s">
        <v>1844</v>
      </c>
      <c r="L14" s="4" t="s">
        <v>1844</v>
      </c>
      <c r="M14" s="4" t="s">
        <v>1845</v>
      </c>
      <c r="N14" s="4" t="s">
        <v>114</v>
      </c>
      <c r="O14" s="4" t="s">
        <v>260</v>
      </c>
      <c r="P14" s="15">
        <v>44718</v>
      </c>
      <c r="Q14" s="20">
        <v>0.458333333335759</v>
      </c>
      <c r="R14" s="20">
        <v>0.5</v>
      </c>
      <c r="S14" s="4" t="s">
        <v>1846</v>
      </c>
      <c r="T14" s="4" t="s">
        <v>531</v>
      </c>
      <c r="U14" s="21" t="s">
        <v>1847</v>
      </c>
      <c r="V14" s="4" t="s">
        <v>6616</v>
      </c>
      <c r="W14" s="4" t="s">
        <v>1582</v>
      </c>
      <c r="X14" s="4" t="s">
        <v>38</v>
      </c>
      <c r="Y14" s="5"/>
    </row>
    <row r="15" spans="1:25">
      <c r="A15" s="9">
        <v>44715.7507718056</v>
      </c>
      <c r="B15" s="4" t="s">
        <v>300</v>
      </c>
      <c r="C15" s="4" t="s">
        <v>23</v>
      </c>
      <c r="D15" s="4" t="s">
        <v>2111</v>
      </c>
      <c r="E15" s="5"/>
      <c r="F15" s="4">
        <v>9822878843</v>
      </c>
      <c r="G15" s="4" t="s">
        <v>2112</v>
      </c>
      <c r="H15" s="4" t="s">
        <v>313</v>
      </c>
      <c r="I15" s="4" t="s">
        <v>202</v>
      </c>
      <c r="J15" s="4" t="s">
        <v>2113</v>
      </c>
      <c r="K15" s="4" t="s">
        <v>1380</v>
      </c>
      <c r="L15" s="4" t="s">
        <v>1380</v>
      </c>
      <c r="M15" s="4" t="s">
        <v>2114</v>
      </c>
      <c r="N15" s="4" t="s">
        <v>32</v>
      </c>
      <c r="O15" s="4" t="s">
        <v>260</v>
      </c>
      <c r="P15" s="15">
        <v>44718</v>
      </c>
      <c r="Q15" s="20">
        <v>0.5</v>
      </c>
      <c r="R15" s="20">
        <v>0.541666666664241</v>
      </c>
      <c r="S15" s="4" t="s">
        <v>530</v>
      </c>
      <c r="T15" s="4" t="s">
        <v>531</v>
      </c>
      <c r="U15" s="24" t="s">
        <v>2115</v>
      </c>
      <c r="V15" s="4" t="s">
        <v>6617</v>
      </c>
      <c r="W15" s="4" t="s">
        <v>1648</v>
      </c>
      <c r="X15" s="4" t="s">
        <v>38</v>
      </c>
      <c r="Y15" s="5"/>
    </row>
    <row r="16" spans="1:25">
      <c r="A16" s="2">
        <v>44716.6464143403</v>
      </c>
      <c r="B16" s="3" t="s">
        <v>300</v>
      </c>
      <c r="C16" s="4" t="s">
        <v>23</v>
      </c>
      <c r="D16" s="4" t="s">
        <v>2485</v>
      </c>
      <c r="E16" s="5"/>
      <c r="F16" s="4">
        <v>8469862292</v>
      </c>
      <c r="G16" s="4" t="s">
        <v>773</v>
      </c>
      <c r="H16" s="4" t="s">
        <v>412</v>
      </c>
      <c r="I16" s="4" t="s">
        <v>412</v>
      </c>
      <c r="J16" s="4" t="s">
        <v>2486</v>
      </c>
      <c r="K16" s="4" t="s">
        <v>2487</v>
      </c>
      <c r="L16" s="4" t="s">
        <v>2487</v>
      </c>
      <c r="M16" s="4" t="s">
        <v>2488</v>
      </c>
      <c r="N16" s="4" t="s">
        <v>32</v>
      </c>
      <c r="O16" s="4" t="s">
        <v>260</v>
      </c>
      <c r="P16" s="15">
        <v>44718</v>
      </c>
      <c r="Q16" s="20">
        <v>0.666666666664241</v>
      </c>
      <c r="R16" s="20">
        <v>0.708333333335759</v>
      </c>
      <c r="S16" s="4" t="s">
        <v>196</v>
      </c>
      <c r="T16" s="4" t="s">
        <v>599</v>
      </c>
      <c r="U16" s="21" t="s">
        <v>2489</v>
      </c>
      <c r="V16" s="4" t="s">
        <v>6618</v>
      </c>
      <c r="W16" s="4" t="s">
        <v>2490</v>
      </c>
      <c r="X16" s="4" t="s">
        <v>38</v>
      </c>
      <c r="Y16" s="5"/>
    </row>
    <row r="17" spans="1:25">
      <c r="A17" s="2">
        <v>44716.6490773032</v>
      </c>
      <c r="B17" s="3" t="s">
        <v>300</v>
      </c>
      <c r="C17" s="4" t="s">
        <v>23</v>
      </c>
      <c r="D17" s="4" t="s">
        <v>2491</v>
      </c>
      <c r="E17" s="5"/>
      <c r="F17" s="4">
        <v>8305343233</v>
      </c>
      <c r="G17" s="4" t="s">
        <v>773</v>
      </c>
      <c r="H17" s="4" t="s">
        <v>313</v>
      </c>
      <c r="I17" s="4" t="s">
        <v>313</v>
      </c>
      <c r="J17" s="4" t="s">
        <v>2492</v>
      </c>
      <c r="K17" s="4" t="s">
        <v>2026</v>
      </c>
      <c r="L17" s="4" t="s">
        <v>2026</v>
      </c>
      <c r="M17" s="4" t="s">
        <v>2493</v>
      </c>
      <c r="N17" s="4" t="s">
        <v>32</v>
      </c>
      <c r="O17" s="4" t="s">
        <v>260</v>
      </c>
      <c r="P17" s="15">
        <v>44718</v>
      </c>
      <c r="Q17" s="20">
        <v>0.5625</v>
      </c>
      <c r="R17" s="20">
        <v>0.583333333335759</v>
      </c>
      <c r="S17" s="4" t="s">
        <v>530</v>
      </c>
      <c r="T17" s="4" t="s">
        <v>1496</v>
      </c>
      <c r="U17" s="21" t="s">
        <v>2494</v>
      </c>
      <c r="V17" s="4" t="s">
        <v>6619</v>
      </c>
      <c r="W17" s="4" t="s">
        <v>662</v>
      </c>
      <c r="X17" s="4" t="s">
        <v>38</v>
      </c>
      <c r="Y17" s="5"/>
    </row>
    <row r="18" spans="1:25">
      <c r="A18" s="6">
        <v>44716.6968270949</v>
      </c>
      <c r="B18" s="7" t="s">
        <v>300</v>
      </c>
      <c r="C18" s="7" t="s">
        <v>23</v>
      </c>
      <c r="D18" s="7" t="s">
        <v>2495</v>
      </c>
      <c r="E18" s="8"/>
      <c r="F18" s="7">
        <v>7439730213</v>
      </c>
      <c r="G18" s="7" t="s">
        <v>439</v>
      </c>
      <c r="H18" s="7" t="s">
        <v>674</v>
      </c>
      <c r="I18" s="7" t="s">
        <v>695</v>
      </c>
      <c r="J18" s="7" t="s">
        <v>2496</v>
      </c>
      <c r="K18" s="7" t="s">
        <v>1239</v>
      </c>
      <c r="L18" s="7" t="s">
        <v>85</v>
      </c>
      <c r="M18" s="7" t="s">
        <v>2497</v>
      </c>
      <c r="N18" s="7" t="s">
        <v>114</v>
      </c>
      <c r="O18" s="7" t="s">
        <v>260</v>
      </c>
      <c r="P18" s="16">
        <v>44718</v>
      </c>
      <c r="Q18" s="22">
        <v>0.666666666664241</v>
      </c>
      <c r="R18" s="22">
        <v>0.708333333335759</v>
      </c>
      <c r="S18" s="7" t="s">
        <v>599</v>
      </c>
      <c r="T18" s="7" t="s">
        <v>852</v>
      </c>
      <c r="U18" s="23" t="s">
        <v>2498</v>
      </c>
      <c r="V18" s="7" t="s">
        <v>6619</v>
      </c>
      <c r="W18" s="7" t="s">
        <v>662</v>
      </c>
      <c r="X18" s="7" t="s">
        <v>93</v>
      </c>
      <c r="Y18" s="7" t="s">
        <v>1798</v>
      </c>
    </row>
    <row r="19" spans="1:25">
      <c r="A19" s="10">
        <v>44716.7010456482</v>
      </c>
      <c r="B19" s="11" t="s">
        <v>300</v>
      </c>
      <c r="C19" s="4" t="s">
        <v>23</v>
      </c>
      <c r="D19" s="4" t="s">
        <v>2499</v>
      </c>
      <c r="E19" s="5"/>
      <c r="F19" s="4">
        <v>9689183196</v>
      </c>
      <c r="G19" s="4" t="s">
        <v>2112</v>
      </c>
      <c r="H19" s="4" t="s">
        <v>124</v>
      </c>
      <c r="I19" s="4" t="s">
        <v>313</v>
      </c>
      <c r="J19" s="4" t="s">
        <v>2500</v>
      </c>
      <c r="K19" s="4" t="s">
        <v>2501</v>
      </c>
      <c r="L19" s="4" t="s">
        <v>258</v>
      </c>
      <c r="M19" s="4" t="s">
        <v>2502</v>
      </c>
      <c r="N19" s="4" t="s">
        <v>32</v>
      </c>
      <c r="O19" s="4" t="s">
        <v>260</v>
      </c>
      <c r="P19" s="15">
        <v>44718</v>
      </c>
      <c r="Q19" s="20">
        <v>0.666666666664241</v>
      </c>
      <c r="R19" s="20">
        <v>0.708333333335759</v>
      </c>
      <c r="S19" s="4" t="s">
        <v>460</v>
      </c>
      <c r="T19" s="4" t="s">
        <v>366</v>
      </c>
      <c r="U19" s="21" t="s">
        <v>2503</v>
      </c>
      <c r="V19" s="4" t="s">
        <v>6620</v>
      </c>
      <c r="W19" s="4" t="s">
        <v>1648</v>
      </c>
      <c r="X19" s="4" t="s">
        <v>38</v>
      </c>
      <c r="Y19" s="5"/>
    </row>
    <row r="20" spans="1:25">
      <c r="A20" s="9">
        <v>44718.6162023148</v>
      </c>
      <c r="B20" s="4" t="s">
        <v>300</v>
      </c>
      <c r="C20" s="4" t="s">
        <v>23</v>
      </c>
      <c r="D20" s="4" t="s">
        <v>2705</v>
      </c>
      <c r="E20" s="5"/>
      <c r="F20" s="4">
        <v>9028929337</v>
      </c>
      <c r="G20" s="4" t="s">
        <v>2706</v>
      </c>
      <c r="H20" s="4" t="s">
        <v>1172</v>
      </c>
      <c r="I20" s="4" t="s">
        <v>756</v>
      </c>
      <c r="J20" s="4" t="s">
        <v>2707</v>
      </c>
      <c r="K20" s="4" t="s">
        <v>258</v>
      </c>
      <c r="L20" s="4" t="s">
        <v>258</v>
      </c>
      <c r="M20" s="4" t="s">
        <v>2708</v>
      </c>
      <c r="N20" s="4" t="s">
        <v>32</v>
      </c>
      <c r="O20" s="4" t="s">
        <v>202</v>
      </c>
      <c r="P20" s="15">
        <v>44719</v>
      </c>
      <c r="Q20" s="20">
        <v>0.625</v>
      </c>
      <c r="R20" s="20">
        <v>0.666666666664241</v>
      </c>
      <c r="S20" s="4" t="s">
        <v>196</v>
      </c>
      <c r="T20" s="4" t="s">
        <v>2709</v>
      </c>
      <c r="U20" s="21" t="s">
        <v>2710</v>
      </c>
      <c r="V20" s="4" t="s">
        <v>6621</v>
      </c>
      <c r="W20" s="4" t="s">
        <v>2509</v>
      </c>
      <c r="X20" s="4" t="s">
        <v>38</v>
      </c>
      <c r="Y20" s="5"/>
    </row>
    <row r="21" spans="1:25">
      <c r="A21" s="6">
        <v>44718.6204898148</v>
      </c>
      <c r="B21" s="7" t="s">
        <v>300</v>
      </c>
      <c r="C21" s="7" t="s">
        <v>23</v>
      </c>
      <c r="D21" s="7" t="s">
        <v>2717</v>
      </c>
      <c r="E21" s="8"/>
      <c r="F21" s="7">
        <v>7358182683</v>
      </c>
      <c r="G21" s="7" t="s">
        <v>2706</v>
      </c>
      <c r="H21" s="7" t="s">
        <v>1172</v>
      </c>
      <c r="I21" s="7" t="s">
        <v>313</v>
      </c>
      <c r="J21" s="7" t="s">
        <v>2718</v>
      </c>
      <c r="K21" s="7" t="s">
        <v>152</v>
      </c>
      <c r="L21" s="7" t="s">
        <v>152</v>
      </c>
      <c r="M21" s="7" t="s">
        <v>2719</v>
      </c>
      <c r="N21" s="7" t="s">
        <v>32</v>
      </c>
      <c r="O21" s="7" t="s">
        <v>260</v>
      </c>
      <c r="P21" s="16">
        <v>44719</v>
      </c>
      <c r="Q21" s="22">
        <v>0.583333333335759</v>
      </c>
      <c r="R21" s="22">
        <v>0.625</v>
      </c>
      <c r="S21" s="7" t="s">
        <v>599</v>
      </c>
      <c r="T21" s="7" t="s">
        <v>643</v>
      </c>
      <c r="U21" s="23" t="s">
        <v>2720</v>
      </c>
      <c r="V21" s="7" t="s">
        <v>6621</v>
      </c>
      <c r="W21" s="7" t="s">
        <v>2509</v>
      </c>
      <c r="X21" s="7" t="s">
        <v>93</v>
      </c>
      <c r="Y21" s="7" t="s">
        <v>6622</v>
      </c>
    </row>
    <row r="22" spans="1:25">
      <c r="A22" s="6">
        <v>44718.6281653704</v>
      </c>
      <c r="B22" s="7" t="s">
        <v>300</v>
      </c>
      <c r="C22" s="7" t="s">
        <v>23</v>
      </c>
      <c r="D22" s="7" t="s">
        <v>2741</v>
      </c>
      <c r="E22" s="8"/>
      <c r="F22" s="7">
        <v>9052863787</v>
      </c>
      <c r="G22" s="7" t="s">
        <v>2706</v>
      </c>
      <c r="H22" s="7" t="s">
        <v>150</v>
      </c>
      <c r="I22" s="7" t="s">
        <v>695</v>
      </c>
      <c r="J22" s="7" t="s">
        <v>2742</v>
      </c>
      <c r="K22" s="7" t="s">
        <v>127</v>
      </c>
      <c r="L22" s="7" t="s">
        <v>127</v>
      </c>
      <c r="M22" s="7" t="s">
        <v>2743</v>
      </c>
      <c r="N22" s="7" t="s">
        <v>32</v>
      </c>
      <c r="O22" s="7" t="s">
        <v>202</v>
      </c>
      <c r="P22" s="16">
        <v>44719</v>
      </c>
      <c r="Q22" s="22">
        <v>0.541666666664241</v>
      </c>
      <c r="R22" s="22">
        <v>0.583333333335759</v>
      </c>
      <c r="S22" s="7" t="s">
        <v>606</v>
      </c>
      <c r="T22" s="7" t="s">
        <v>366</v>
      </c>
      <c r="U22" s="23" t="s">
        <v>2744</v>
      </c>
      <c r="V22" s="7" t="s">
        <v>6621</v>
      </c>
      <c r="W22" s="7" t="s">
        <v>2509</v>
      </c>
      <c r="X22" s="7" t="s">
        <v>93</v>
      </c>
      <c r="Y22" s="7" t="s">
        <v>6623</v>
      </c>
    </row>
    <row r="23" spans="1:25">
      <c r="A23" s="9">
        <v>44718.7099484028</v>
      </c>
      <c r="B23" s="4" t="s">
        <v>300</v>
      </c>
      <c r="C23" s="4" t="s">
        <v>23</v>
      </c>
      <c r="D23" s="4" t="s">
        <v>2931</v>
      </c>
      <c r="E23" s="5"/>
      <c r="F23" s="4">
        <v>8377969925</v>
      </c>
      <c r="G23" s="4" t="s">
        <v>2932</v>
      </c>
      <c r="H23" s="4" t="s">
        <v>2386</v>
      </c>
      <c r="I23" s="4" t="s">
        <v>1217</v>
      </c>
      <c r="J23" s="4" t="s">
        <v>2933</v>
      </c>
      <c r="K23" s="4" t="s">
        <v>657</v>
      </c>
      <c r="L23" s="4" t="s">
        <v>2934</v>
      </c>
      <c r="M23" s="4" t="s">
        <v>2518</v>
      </c>
      <c r="N23" s="4" t="s">
        <v>114</v>
      </c>
      <c r="O23" s="4" t="s">
        <v>88</v>
      </c>
      <c r="P23" s="15">
        <v>44719</v>
      </c>
      <c r="Q23" s="20">
        <v>0.5</v>
      </c>
      <c r="R23" s="20">
        <v>0.583333333335759</v>
      </c>
      <c r="S23" s="4" t="s">
        <v>606</v>
      </c>
      <c r="T23" s="4" t="s">
        <v>1496</v>
      </c>
      <c r="U23" s="21" t="s">
        <v>2935</v>
      </c>
      <c r="V23" s="4" t="s">
        <v>6624</v>
      </c>
      <c r="W23" s="4" t="s">
        <v>2509</v>
      </c>
      <c r="X23" s="4" t="s">
        <v>38</v>
      </c>
      <c r="Y23" s="5"/>
    </row>
    <row r="24" spans="1:25">
      <c r="A24" s="9">
        <v>44718.7306107292</v>
      </c>
      <c r="B24" s="4" t="s">
        <v>300</v>
      </c>
      <c r="C24" s="4" t="s">
        <v>23</v>
      </c>
      <c r="D24" s="4" t="s">
        <v>2962</v>
      </c>
      <c r="E24" s="5"/>
      <c r="F24" s="4">
        <v>8019586403</v>
      </c>
      <c r="G24" s="4" t="s">
        <v>2963</v>
      </c>
      <c r="H24" s="4" t="s">
        <v>674</v>
      </c>
      <c r="I24" s="4" t="s">
        <v>695</v>
      </c>
      <c r="J24" s="4" t="s">
        <v>2964</v>
      </c>
      <c r="K24" s="4" t="s">
        <v>127</v>
      </c>
      <c r="L24" s="4" t="s">
        <v>127</v>
      </c>
      <c r="M24" s="4" t="s">
        <v>2965</v>
      </c>
      <c r="N24" s="4" t="s">
        <v>87</v>
      </c>
      <c r="O24" s="4" t="s">
        <v>260</v>
      </c>
      <c r="P24" s="15">
        <v>44719</v>
      </c>
      <c r="Q24" s="20">
        <v>0.458333333335759</v>
      </c>
      <c r="R24" s="20">
        <v>0.583333333335759</v>
      </c>
      <c r="S24" s="4" t="s">
        <v>531</v>
      </c>
      <c r="T24" s="4" t="s">
        <v>643</v>
      </c>
      <c r="U24" s="21" t="s">
        <v>2966</v>
      </c>
      <c r="V24" s="4" t="s">
        <v>6621</v>
      </c>
      <c r="W24" s="4" t="s">
        <v>2509</v>
      </c>
      <c r="X24" s="4" t="s">
        <v>38</v>
      </c>
      <c r="Y24" s="5"/>
    </row>
    <row r="25" spans="1:25">
      <c r="A25" s="9">
        <v>44719.6998055208</v>
      </c>
      <c r="B25" s="4" t="s">
        <v>300</v>
      </c>
      <c r="C25" s="4" t="s">
        <v>23</v>
      </c>
      <c r="D25" s="4" t="s">
        <v>3377</v>
      </c>
      <c r="E25" s="5"/>
      <c r="F25" s="4">
        <v>7263843845</v>
      </c>
      <c r="G25" s="4" t="s">
        <v>1394</v>
      </c>
      <c r="H25" s="4" t="s">
        <v>82</v>
      </c>
      <c r="I25" s="4" t="s">
        <v>793</v>
      </c>
      <c r="J25" s="4" t="s">
        <v>1436</v>
      </c>
      <c r="K25" s="4" t="s">
        <v>258</v>
      </c>
      <c r="L25" s="4" t="s">
        <v>258</v>
      </c>
      <c r="M25" s="4" t="s">
        <v>3378</v>
      </c>
      <c r="N25" s="4" t="s">
        <v>32</v>
      </c>
      <c r="O25" s="4" t="s">
        <v>88</v>
      </c>
      <c r="P25" s="15">
        <v>44720</v>
      </c>
      <c r="Q25" s="20">
        <v>0.583333333335759</v>
      </c>
      <c r="R25" s="20">
        <v>0.625</v>
      </c>
      <c r="S25" s="4" t="s">
        <v>231</v>
      </c>
      <c r="T25" s="4" t="s">
        <v>366</v>
      </c>
      <c r="U25" s="21" t="s">
        <v>3379</v>
      </c>
      <c r="V25" s="4" t="s">
        <v>6625</v>
      </c>
      <c r="W25" s="4" t="s">
        <v>3122</v>
      </c>
      <c r="X25" s="4" t="s">
        <v>38</v>
      </c>
      <c r="Y25" s="5"/>
    </row>
    <row r="26" spans="1:25">
      <c r="A26" s="9">
        <v>44719.7023152662</v>
      </c>
      <c r="B26" s="4" t="s">
        <v>300</v>
      </c>
      <c r="C26" s="4" t="s">
        <v>23</v>
      </c>
      <c r="D26" s="4" t="s">
        <v>3389</v>
      </c>
      <c r="E26" s="5"/>
      <c r="F26" s="4">
        <v>8106110073</v>
      </c>
      <c r="G26" s="4" t="s">
        <v>1394</v>
      </c>
      <c r="H26" s="4" t="s">
        <v>238</v>
      </c>
      <c r="I26" s="4" t="s">
        <v>695</v>
      </c>
      <c r="J26" s="4" t="s">
        <v>3390</v>
      </c>
      <c r="K26" s="4" t="s">
        <v>127</v>
      </c>
      <c r="L26" s="4" t="s">
        <v>127</v>
      </c>
      <c r="M26" s="4" t="s">
        <v>3391</v>
      </c>
      <c r="N26" s="4" t="s">
        <v>32</v>
      </c>
      <c r="O26" s="4" t="s">
        <v>260</v>
      </c>
      <c r="P26" s="15">
        <v>44720</v>
      </c>
      <c r="Q26" s="20">
        <v>0.625</v>
      </c>
      <c r="R26" s="20">
        <v>0.666666666664241</v>
      </c>
      <c r="S26" s="4" t="s">
        <v>196</v>
      </c>
      <c r="T26" s="4" t="s">
        <v>501</v>
      </c>
      <c r="U26" s="21" t="s">
        <v>3392</v>
      </c>
      <c r="V26" s="4" t="s">
        <v>6625</v>
      </c>
      <c r="W26" s="4" t="s">
        <v>3122</v>
      </c>
      <c r="X26" s="4" t="s">
        <v>38</v>
      </c>
      <c r="Y26" s="5"/>
    </row>
    <row r="27" spans="1:25">
      <c r="A27" s="9">
        <v>44719.7054233102</v>
      </c>
      <c r="B27" s="4" t="s">
        <v>300</v>
      </c>
      <c r="C27" s="4" t="s">
        <v>23</v>
      </c>
      <c r="D27" s="4" t="s">
        <v>3402</v>
      </c>
      <c r="E27" s="5"/>
      <c r="F27" s="4">
        <v>9700058126</v>
      </c>
      <c r="G27" s="4" t="s">
        <v>1394</v>
      </c>
      <c r="H27" s="4" t="s">
        <v>238</v>
      </c>
      <c r="I27" s="4" t="s">
        <v>313</v>
      </c>
      <c r="J27" s="4" t="s">
        <v>275</v>
      </c>
      <c r="K27" s="4" t="s">
        <v>127</v>
      </c>
      <c r="L27" s="4" t="s">
        <v>127</v>
      </c>
      <c r="M27" s="4" t="s">
        <v>3403</v>
      </c>
      <c r="N27" s="4" t="s">
        <v>87</v>
      </c>
      <c r="O27" s="4" t="s">
        <v>260</v>
      </c>
      <c r="P27" s="15">
        <v>44720</v>
      </c>
      <c r="Q27" s="20">
        <v>0.479166666664241</v>
      </c>
      <c r="R27" s="20">
        <v>0.520833333335759</v>
      </c>
      <c r="S27" s="4" t="s">
        <v>3200</v>
      </c>
      <c r="T27" s="4" t="s">
        <v>366</v>
      </c>
      <c r="U27" s="21" t="s">
        <v>3404</v>
      </c>
      <c r="V27" s="4" t="s">
        <v>6626</v>
      </c>
      <c r="W27" s="4" t="s">
        <v>3405</v>
      </c>
      <c r="X27" s="4" t="s">
        <v>38</v>
      </c>
      <c r="Y27" s="5"/>
    </row>
    <row r="28" spans="1:25">
      <c r="A28" s="9">
        <v>44719.7336873958</v>
      </c>
      <c r="B28" s="4" t="s">
        <v>300</v>
      </c>
      <c r="C28" s="4" t="s">
        <v>23</v>
      </c>
      <c r="D28" s="4" t="s">
        <v>3459</v>
      </c>
      <c r="E28" s="5"/>
      <c r="F28" s="4">
        <v>9369975027</v>
      </c>
      <c r="G28" s="4" t="s">
        <v>3253</v>
      </c>
      <c r="H28" s="4" t="s">
        <v>238</v>
      </c>
      <c r="I28" s="4" t="s">
        <v>3460</v>
      </c>
      <c r="J28" s="4" t="s">
        <v>3461</v>
      </c>
      <c r="K28" s="4" t="s">
        <v>3462</v>
      </c>
      <c r="L28" s="4" t="s">
        <v>908</v>
      </c>
      <c r="M28" s="4" t="s">
        <v>3463</v>
      </c>
      <c r="N28" s="4" t="s">
        <v>32</v>
      </c>
      <c r="O28" s="4" t="s">
        <v>42</v>
      </c>
      <c r="P28" s="15">
        <v>44720</v>
      </c>
      <c r="Q28" s="20">
        <v>0.666666666664241</v>
      </c>
      <c r="R28" s="20">
        <v>0.708333333335759</v>
      </c>
      <c r="S28" s="4" t="s">
        <v>396</v>
      </c>
      <c r="T28" s="4" t="s">
        <v>643</v>
      </c>
      <c r="U28" s="21" t="s">
        <v>3464</v>
      </c>
      <c r="V28" s="4" t="s">
        <v>6621</v>
      </c>
      <c r="W28" s="4" t="s">
        <v>2509</v>
      </c>
      <c r="X28" s="4" t="s">
        <v>38</v>
      </c>
      <c r="Y28" s="5"/>
    </row>
    <row r="29" spans="1:25">
      <c r="A29" s="6">
        <v>44719.7663068287</v>
      </c>
      <c r="B29" s="7" t="s">
        <v>300</v>
      </c>
      <c r="C29" s="7" t="s">
        <v>23</v>
      </c>
      <c r="D29" s="7" t="s">
        <v>3510</v>
      </c>
      <c r="E29" s="8"/>
      <c r="F29" s="7">
        <v>9650617723</v>
      </c>
      <c r="G29" s="7" t="s">
        <v>3253</v>
      </c>
      <c r="H29" s="7" t="s">
        <v>238</v>
      </c>
      <c r="I29" s="7" t="s">
        <v>313</v>
      </c>
      <c r="J29" s="7" t="s">
        <v>3511</v>
      </c>
      <c r="K29" s="7" t="s">
        <v>908</v>
      </c>
      <c r="L29" s="7" t="s">
        <v>908</v>
      </c>
      <c r="M29" s="7" t="s">
        <v>3512</v>
      </c>
      <c r="N29" s="7" t="s">
        <v>32</v>
      </c>
      <c r="O29" s="7" t="s">
        <v>260</v>
      </c>
      <c r="P29" s="16">
        <v>44720</v>
      </c>
      <c r="Q29" s="22">
        <v>0.5625</v>
      </c>
      <c r="R29" s="22">
        <v>0.583333333335759</v>
      </c>
      <c r="S29" s="7" t="s">
        <v>196</v>
      </c>
      <c r="T29" s="7" t="s">
        <v>501</v>
      </c>
      <c r="U29" s="23" t="s">
        <v>3513</v>
      </c>
      <c r="V29" s="7" t="s">
        <v>6624</v>
      </c>
      <c r="W29" s="7" t="s">
        <v>2575</v>
      </c>
      <c r="X29" s="7" t="s">
        <v>93</v>
      </c>
      <c r="Y29" s="8"/>
    </row>
    <row r="30" spans="1:25">
      <c r="A30" s="9">
        <v>44720.532566794</v>
      </c>
      <c r="B30" s="4" t="s">
        <v>300</v>
      </c>
      <c r="C30" s="4" t="s">
        <v>23</v>
      </c>
      <c r="D30" s="4" t="s">
        <v>3595</v>
      </c>
      <c r="E30" s="5"/>
      <c r="F30" s="4">
        <v>8125508851</v>
      </c>
      <c r="G30" s="4" t="s">
        <v>1192</v>
      </c>
      <c r="H30" s="4" t="s">
        <v>284</v>
      </c>
      <c r="I30" s="4" t="s">
        <v>1217</v>
      </c>
      <c r="J30" s="4" t="s">
        <v>3596</v>
      </c>
      <c r="K30" s="4" t="s">
        <v>85</v>
      </c>
      <c r="L30" s="4" t="s">
        <v>85</v>
      </c>
      <c r="M30" s="4" t="s">
        <v>3597</v>
      </c>
      <c r="N30" s="4" t="s">
        <v>32</v>
      </c>
      <c r="O30" s="4" t="s">
        <v>88</v>
      </c>
      <c r="P30" s="15">
        <v>44721</v>
      </c>
      <c r="Q30" s="20">
        <v>0.458333333335759</v>
      </c>
      <c r="R30" s="20">
        <v>0.5</v>
      </c>
      <c r="S30" s="4" t="s">
        <v>1495</v>
      </c>
      <c r="T30" s="4" t="s">
        <v>599</v>
      </c>
      <c r="U30" s="21" t="s">
        <v>3598</v>
      </c>
      <c r="V30" s="4" t="s">
        <v>6627</v>
      </c>
      <c r="W30" s="4" t="s">
        <v>3599</v>
      </c>
      <c r="X30" s="4" t="s">
        <v>38</v>
      </c>
      <c r="Y30" s="5"/>
    </row>
    <row r="31" spans="1:25">
      <c r="A31" s="9">
        <v>44720.7421226968</v>
      </c>
      <c r="B31" s="4" t="s">
        <v>300</v>
      </c>
      <c r="C31" s="4" t="s">
        <v>23</v>
      </c>
      <c r="D31" s="4" t="s">
        <v>2705</v>
      </c>
      <c r="E31" s="5"/>
      <c r="F31" s="4">
        <v>9028929337</v>
      </c>
      <c r="G31" s="4" t="s">
        <v>2706</v>
      </c>
      <c r="H31" s="4" t="s">
        <v>1172</v>
      </c>
      <c r="I31" s="4" t="s">
        <v>756</v>
      </c>
      <c r="J31" s="4" t="s">
        <v>2707</v>
      </c>
      <c r="K31" s="4" t="s">
        <v>258</v>
      </c>
      <c r="L31" s="4" t="s">
        <v>258</v>
      </c>
      <c r="M31" s="4" t="s">
        <v>2708</v>
      </c>
      <c r="N31" s="4" t="s">
        <v>32</v>
      </c>
      <c r="O31" s="4" t="s">
        <v>3947</v>
      </c>
      <c r="P31" s="15">
        <v>44721</v>
      </c>
      <c r="Q31" s="20">
        <v>0.625</v>
      </c>
      <c r="R31" s="20">
        <v>0.666666666664241</v>
      </c>
      <c r="S31" s="4" t="s">
        <v>196</v>
      </c>
      <c r="T31" s="4" t="s">
        <v>2709</v>
      </c>
      <c r="U31" s="21" t="s">
        <v>3948</v>
      </c>
      <c r="V31" s="4" t="s">
        <v>6621</v>
      </c>
      <c r="W31" s="4" t="s">
        <v>2509</v>
      </c>
      <c r="X31" s="4" t="s">
        <v>38</v>
      </c>
      <c r="Y31" s="5"/>
    </row>
    <row r="32" spans="1:25">
      <c r="A32" s="9">
        <v>44720.7521632986</v>
      </c>
      <c r="B32" s="4" t="s">
        <v>300</v>
      </c>
      <c r="C32" s="4" t="s">
        <v>23</v>
      </c>
      <c r="D32" s="4" t="s">
        <v>3978</v>
      </c>
      <c r="E32" s="5"/>
      <c r="F32" s="4">
        <v>9121958159</v>
      </c>
      <c r="G32" s="4" t="s">
        <v>2706</v>
      </c>
      <c r="H32" s="4" t="s">
        <v>284</v>
      </c>
      <c r="I32" s="4" t="s">
        <v>125</v>
      </c>
      <c r="J32" s="4" t="s">
        <v>1062</v>
      </c>
      <c r="K32" s="4" t="s">
        <v>127</v>
      </c>
      <c r="L32" s="4" t="s">
        <v>127</v>
      </c>
      <c r="M32" s="4" t="s">
        <v>3979</v>
      </c>
      <c r="N32" s="4" t="s">
        <v>87</v>
      </c>
      <c r="O32" s="4" t="s">
        <v>260</v>
      </c>
      <c r="P32" s="15">
        <v>44721</v>
      </c>
      <c r="Q32" s="20">
        <v>0.458333333335759</v>
      </c>
      <c r="R32" s="20">
        <v>0.5</v>
      </c>
      <c r="S32" s="4" t="s">
        <v>196</v>
      </c>
      <c r="T32" s="4" t="s">
        <v>501</v>
      </c>
      <c r="U32" s="21" t="s">
        <v>3980</v>
      </c>
      <c r="V32" s="4" t="s">
        <v>6621</v>
      </c>
      <c r="W32" s="4" t="s">
        <v>2509</v>
      </c>
      <c r="X32" s="4" t="s">
        <v>38</v>
      </c>
      <c r="Y32" s="5"/>
    </row>
    <row r="33" spans="1:25">
      <c r="A33" s="9">
        <v>44720.7556697569</v>
      </c>
      <c r="B33" s="4" t="s">
        <v>300</v>
      </c>
      <c r="C33" s="4" t="s">
        <v>23</v>
      </c>
      <c r="D33" s="4" t="s">
        <v>3981</v>
      </c>
      <c r="E33" s="5"/>
      <c r="F33" s="4">
        <v>7093050604</v>
      </c>
      <c r="G33" s="4" t="s">
        <v>1394</v>
      </c>
      <c r="H33" s="4" t="s">
        <v>124</v>
      </c>
      <c r="I33" s="4" t="s">
        <v>238</v>
      </c>
      <c r="J33" s="4" t="s">
        <v>275</v>
      </c>
      <c r="K33" s="4" t="s">
        <v>127</v>
      </c>
      <c r="L33" s="4" t="s">
        <v>127</v>
      </c>
      <c r="M33" s="4" t="s">
        <v>1422</v>
      </c>
      <c r="N33" s="4" t="s">
        <v>87</v>
      </c>
      <c r="O33" s="4" t="s">
        <v>260</v>
      </c>
      <c r="P33" s="15">
        <v>44721</v>
      </c>
      <c r="Q33" s="20">
        <v>0.416666666664241</v>
      </c>
      <c r="R33" s="20">
        <v>0.5</v>
      </c>
      <c r="S33" s="4" t="s">
        <v>501</v>
      </c>
      <c r="T33" s="4" t="s">
        <v>643</v>
      </c>
      <c r="U33" s="21" t="s">
        <v>3982</v>
      </c>
      <c r="V33" s="4" t="s">
        <v>6625</v>
      </c>
      <c r="W33" s="4" t="s">
        <v>3122</v>
      </c>
      <c r="X33" s="4" t="s">
        <v>38</v>
      </c>
      <c r="Y33" s="5"/>
    </row>
    <row r="34" spans="1:25">
      <c r="A34" s="9">
        <v>44721.5167589468</v>
      </c>
      <c r="B34" s="4" t="s">
        <v>300</v>
      </c>
      <c r="C34" s="4" t="s">
        <v>23</v>
      </c>
      <c r="D34" s="4" t="s">
        <v>4071</v>
      </c>
      <c r="E34" s="5"/>
      <c r="F34" s="4">
        <v>9877268365</v>
      </c>
      <c r="G34" s="4" t="s">
        <v>4072</v>
      </c>
      <c r="H34" s="4" t="s">
        <v>110</v>
      </c>
      <c r="I34" s="4" t="s">
        <v>27</v>
      </c>
      <c r="J34" s="4" t="s">
        <v>4073</v>
      </c>
      <c r="K34" s="4" t="s">
        <v>4074</v>
      </c>
      <c r="L34" s="4" t="s">
        <v>4075</v>
      </c>
      <c r="M34" s="4" t="s">
        <v>4076</v>
      </c>
      <c r="N34" s="4" t="s">
        <v>32</v>
      </c>
      <c r="O34" s="4" t="s">
        <v>260</v>
      </c>
      <c r="P34" s="15">
        <v>44725</v>
      </c>
      <c r="Q34" s="20">
        <v>0.583333333335759</v>
      </c>
      <c r="R34" s="20">
        <v>0.625</v>
      </c>
      <c r="S34" s="4" t="s">
        <v>196</v>
      </c>
      <c r="T34" s="4" t="s">
        <v>599</v>
      </c>
      <c r="U34" s="21" t="s">
        <v>4077</v>
      </c>
      <c r="V34" s="4" t="s">
        <v>6628</v>
      </c>
      <c r="W34" s="4" t="s">
        <v>3621</v>
      </c>
      <c r="X34" s="4" t="s">
        <v>38</v>
      </c>
      <c r="Y34" s="5"/>
    </row>
    <row r="35" spans="1:25">
      <c r="A35" s="9">
        <v>44721.7047708565</v>
      </c>
      <c r="B35" s="4" t="s">
        <v>300</v>
      </c>
      <c r="C35" s="4" t="s">
        <v>23</v>
      </c>
      <c r="D35" s="4" t="s">
        <v>4340</v>
      </c>
      <c r="E35" s="5"/>
      <c r="F35" s="4">
        <v>8826843415</v>
      </c>
      <c r="G35" s="4" t="s">
        <v>4341</v>
      </c>
      <c r="H35" s="4" t="s">
        <v>4342</v>
      </c>
      <c r="I35" s="4" t="s">
        <v>202</v>
      </c>
      <c r="J35" s="4" t="s">
        <v>4343</v>
      </c>
      <c r="K35" s="4" t="s">
        <v>441</v>
      </c>
      <c r="L35" s="4" t="s">
        <v>4344</v>
      </c>
      <c r="M35" s="4" t="s">
        <v>4345</v>
      </c>
      <c r="N35" s="4" t="s">
        <v>87</v>
      </c>
      <c r="O35" s="4" t="s">
        <v>4346</v>
      </c>
      <c r="P35" s="15">
        <v>44722</v>
      </c>
      <c r="Q35" s="20">
        <v>0.458333333335759</v>
      </c>
      <c r="R35" s="20">
        <v>0.5</v>
      </c>
      <c r="S35" s="4" t="s">
        <v>1846</v>
      </c>
      <c r="T35" s="4" t="s">
        <v>599</v>
      </c>
      <c r="U35" s="21" t="s">
        <v>4347</v>
      </c>
      <c r="V35" s="4" t="s">
        <v>6628</v>
      </c>
      <c r="W35" s="4" t="s">
        <v>3621</v>
      </c>
      <c r="X35" s="4" t="s">
        <v>38</v>
      </c>
      <c r="Y35" s="5"/>
    </row>
    <row r="36" spans="1:25">
      <c r="A36" s="9">
        <v>44721.7111056366</v>
      </c>
      <c r="B36" s="4" t="s">
        <v>300</v>
      </c>
      <c r="C36" s="4" t="s">
        <v>23</v>
      </c>
      <c r="D36" s="4" t="s">
        <v>4357</v>
      </c>
      <c r="E36" s="5"/>
      <c r="F36" s="4">
        <v>8248395824</v>
      </c>
      <c r="G36" s="4" t="s">
        <v>1771</v>
      </c>
      <c r="H36" s="4" t="s">
        <v>1874</v>
      </c>
      <c r="I36" s="4" t="s">
        <v>695</v>
      </c>
      <c r="J36" s="4" t="s">
        <v>1933</v>
      </c>
      <c r="K36" s="4" t="s">
        <v>127</v>
      </c>
      <c r="L36" s="4" t="s">
        <v>1579</v>
      </c>
      <c r="M36" s="4" t="s">
        <v>4358</v>
      </c>
      <c r="N36" s="4" t="s">
        <v>32</v>
      </c>
      <c r="O36" s="4" t="s">
        <v>260</v>
      </c>
      <c r="P36" s="15">
        <v>44722</v>
      </c>
      <c r="Q36" s="20">
        <v>0.416666666664241</v>
      </c>
      <c r="R36" s="20">
        <v>0.458333333335759</v>
      </c>
      <c r="S36" s="4" t="s">
        <v>4359</v>
      </c>
      <c r="T36" s="4" t="s">
        <v>852</v>
      </c>
      <c r="U36" s="21" t="s">
        <v>4360</v>
      </c>
      <c r="V36" s="4" t="s">
        <v>6629</v>
      </c>
      <c r="W36" s="4" t="s">
        <v>4026</v>
      </c>
      <c r="X36" s="4" t="s">
        <v>38</v>
      </c>
      <c r="Y36" s="5"/>
    </row>
    <row r="37" spans="1:25">
      <c r="A37" s="9">
        <v>44721.7147351042</v>
      </c>
      <c r="B37" s="4" t="s">
        <v>300</v>
      </c>
      <c r="C37" s="4" t="s">
        <v>23</v>
      </c>
      <c r="D37" s="4" t="s">
        <v>4364</v>
      </c>
      <c r="E37" s="5"/>
      <c r="F37" s="4">
        <v>9059668430</v>
      </c>
      <c r="G37" s="4" t="s">
        <v>4365</v>
      </c>
      <c r="H37" s="4" t="s">
        <v>238</v>
      </c>
      <c r="I37" s="4" t="s">
        <v>695</v>
      </c>
      <c r="J37" s="4" t="s">
        <v>4366</v>
      </c>
      <c r="K37" s="4" t="s">
        <v>127</v>
      </c>
      <c r="L37" s="4" t="s">
        <v>127</v>
      </c>
      <c r="M37" s="4" t="s">
        <v>4367</v>
      </c>
      <c r="N37" s="4" t="s">
        <v>87</v>
      </c>
      <c r="O37" s="4" t="s">
        <v>260</v>
      </c>
      <c r="P37" s="15">
        <v>44725</v>
      </c>
      <c r="Q37" s="20">
        <v>0.583333333335759</v>
      </c>
      <c r="R37" s="20">
        <v>0.625</v>
      </c>
      <c r="S37" s="4" t="s">
        <v>4368</v>
      </c>
      <c r="T37" s="4" t="s">
        <v>501</v>
      </c>
      <c r="U37" s="21" t="s">
        <v>4369</v>
      </c>
      <c r="V37" s="4" t="s">
        <v>6630</v>
      </c>
      <c r="W37" s="4" t="s">
        <v>2490</v>
      </c>
      <c r="X37" s="4" t="s">
        <v>38</v>
      </c>
      <c r="Y37" s="5"/>
    </row>
    <row r="38" spans="1:25">
      <c r="A38" s="9">
        <v>44721.7582183681</v>
      </c>
      <c r="B38" s="4" t="s">
        <v>300</v>
      </c>
      <c r="C38" s="4" t="s">
        <v>23</v>
      </c>
      <c r="D38" s="4" t="s">
        <v>4461</v>
      </c>
      <c r="E38" s="5"/>
      <c r="F38" s="4">
        <v>9329711816</v>
      </c>
      <c r="G38" s="4" t="s">
        <v>3101</v>
      </c>
      <c r="H38" s="4" t="s">
        <v>150</v>
      </c>
      <c r="I38" s="4" t="s">
        <v>150</v>
      </c>
      <c r="J38" s="4" t="s">
        <v>4462</v>
      </c>
      <c r="K38" s="4" t="s">
        <v>258</v>
      </c>
      <c r="L38" s="4" t="s">
        <v>258</v>
      </c>
      <c r="M38" s="4" t="s">
        <v>4463</v>
      </c>
      <c r="N38" s="4" t="s">
        <v>32</v>
      </c>
      <c r="O38" s="4" t="s">
        <v>88</v>
      </c>
      <c r="P38" s="15">
        <v>44722</v>
      </c>
      <c r="Q38" s="20">
        <v>0.625</v>
      </c>
      <c r="R38" s="20">
        <v>0.666666666664241</v>
      </c>
      <c r="S38" s="4" t="s">
        <v>460</v>
      </c>
      <c r="T38" s="4" t="s">
        <v>1010</v>
      </c>
      <c r="U38" s="21" t="s">
        <v>4464</v>
      </c>
      <c r="V38" s="4" t="s">
        <v>6631</v>
      </c>
      <c r="W38" s="4" t="s">
        <v>662</v>
      </c>
      <c r="X38" s="4" t="s">
        <v>38</v>
      </c>
      <c r="Y38" s="5"/>
    </row>
    <row r="39" spans="1:25">
      <c r="A39" s="2">
        <v>44722.6074883796</v>
      </c>
      <c r="B39" s="3" t="s">
        <v>300</v>
      </c>
      <c r="C39" s="4" t="s">
        <v>23</v>
      </c>
      <c r="D39" s="4" t="s">
        <v>4604</v>
      </c>
      <c r="E39" s="5"/>
      <c r="F39" s="4">
        <v>9704942902</v>
      </c>
      <c r="G39" s="4" t="s">
        <v>214</v>
      </c>
      <c r="H39" s="4" t="s">
        <v>191</v>
      </c>
      <c r="I39" s="4" t="s">
        <v>125</v>
      </c>
      <c r="J39" s="4" t="s">
        <v>4605</v>
      </c>
      <c r="K39" s="4" t="s">
        <v>85</v>
      </c>
      <c r="L39" s="4" t="s">
        <v>85</v>
      </c>
      <c r="M39" s="4" t="s">
        <v>4606</v>
      </c>
      <c r="N39" s="4" t="s">
        <v>114</v>
      </c>
      <c r="O39" s="4" t="s">
        <v>260</v>
      </c>
      <c r="P39" s="15">
        <v>44725</v>
      </c>
      <c r="Q39" s="20">
        <v>0.666666666664241</v>
      </c>
      <c r="R39" s="20">
        <v>0.708333333335759</v>
      </c>
      <c r="S39" s="4" t="s">
        <v>196</v>
      </c>
      <c r="T39" s="4" t="s">
        <v>643</v>
      </c>
      <c r="U39" s="21" t="s">
        <v>4607</v>
      </c>
      <c r="V39" s="4" t="s">
        <v>6632</v>
      </c>
      <c r="W39" s="4" t="s">
        <v>209</v>
      </c>
      <c r="X39" s="4" t="s">
        <v>38</v>
      </c>
      <c r="Y39" s="5"/>
    </row>
    <row r="40" spans="1:25">
      <c r="A40" s="2">
        <v>44722.6177387153</v>
      </c>
      <c r="B40" s="3" t="s">
        <v>300</v>
      </c>
      <c r="C40" s="4" t="s">
        <v>23</v>
      </c>
      <c r="D40" s="4" t="s">
        <v>4612</v>
      </c>
      <c r="E40" s="5"/>
      <c r="F40" s="4">
        <v>9182381378</v>
      </c>
      <c r="G40" s="4" t="s">
        <v>214</v>
      </c>
      <c r="H40" s="4" t="s">
        <v>110</v>
      </c>
      <c r="I40" s="4" t="s">
        <v>284</v>
      </c>
      <c r="J40" s="4" t="s">
        <v>275</v>
      </c>
      <c r="K40" s="4" t="s">
        <v>127</v>
      </c>
      <c r="L40" s="4" t="s">
        <v>127</v>
      </c>
      <c r="M40" s="4" t="s">
        <v>4613</v>
      </c>
      <c r="N40" s="4" t="s">
        <v>32</v>
      </c>
      <c r="O40" s="4" t="s">
        <v>88</v>
      </c>
      <c r="P40" s="15">
        <v>44725</v>
      </c>
      <c r="Q40" s="20">
        <v>0.583333333335759</v>
      </c>
      <c r="R40" s="20">
        <v>0.625</v>
      </c>
      <c r="S40" s="4" t="s">
        <v>599</v>
      </c>
      <c r="T40" s="4" t="s">
        <v>643</v>
      </c>
      <c r="U40" s="21" t="s">
        <v>4614</v>
      </c>
      <c r="V40" s="4" t="s">
        <v>6632</v>
      </c>
      <c r="W40" s="4" t="s">
        <v>209</v>
      </c>
      <c r="X40" s="4" t="s">
        <v>38</v>
      </c>
      <c r="Y40" s="5"/>
    </row>
    <row r="41" spans="1:25">
      <c r="A41" s="2">
        <v>44722.625071331</v>
      </c>
      <c r="B41" s="3" t="s">
        <v>300</v>
      </c>
      <c r="C41" s="4" t="s">
        <v>23</v>
      </c>
      <c r="D41" s="4" t="s">
        <v>4636</v>
      </c>
      <c r="E41" s="5"/>
      <c r="F41" s="4">
        <v>7287849411</v>
      </c>
      <c r="G41" s="4" t="s">
        <v>2829</v>
      </c>
      <c r="H41" s="4" t="s">
        <v>535</v>
      </c>
      <c r="I41" s="4" t="s">
        <v>535</v>
      </c>
      <c r="J41" s="4" t="s">
        <v>4637</v>
      </c>
      <c r="K41" s="4" t="s">
        <v>620</v>
      </c>
      <c r="L41" s="4" t="s">
        <v>620</v>
      </c>
      <c r="M41" s="4" t="s">
        <v>4638</v>
      </c>
      <c r="N41" s="4" t="s">
        <v>114</v>
      </c>
      <c r="O41" s="4" t="s">
        <v>260</v>
      </c>
      <c r="P41" s="15">
        <v>44725</v>
      </c>
      <c r="Q41" s="20">
        <v>0.666666666664241</v>
      </c>
      <c r="R41" s="20">
        <v>0.708333333335759</v>
      </c>
      <c r="S41" s="4" t="s">
        <v>1684</v>
      </c>
      <c r="T41" s="4" t="s">
        <v>1660</v>
      </c>
      <c r="U41" s="21" t="s">
        <v>4639</v>
      </c>
      <c r="V41" s="4" t="s">
        <v>6632</v>
      </c>
      <c r="W41" s="4" t="s">
        <v>209</v>
      </c>
      <c r="X41" s="4" t="s">
        <v>38</v>
      </c>
      <c r="Y41" s="5"/>
    </row>
    <row r="42" spans="1:25">
      <c r="A42" s="12">
        <v>44722.6280160764</v>
      </c>
      <c r="B42" s="13" t="s">
        <v>300</v>
      </c>
      <c r="C42" s="13" t="s">
        <v>23</v>
      </c>
      <c r="D42" s="13" t="s">
        <v>4652</v>
      </c>
      <c r="E42" s="14"/>
      <c r="F42" s="13">
        <v>7387398198</v>
      </c>
      <c r="G42" s="13" t="s">
        <v>2829</v>
      </c>
      <c r="H42" s="13" t="s">
        <v>793</v>
      </c>
      <c r="I42" s="13" t="s">
        <v>98</v>
      </c>
      <c r="J42" s="13" t="s">
        <v>4653</v>
      </c>
      <c r="K42" s="13" t="s">
        <v>1380</v>
      </c>
      <c r="L42" s="13" t="s">
        <v>1380</v>
      </c>
      <c r="M42" s="13" t="s">
        <v>4654</v>
      </c>
      <c r="N42" s="13" t="s">
        <v>32</v>
      </c>
      <c r="O42" s="13" t="s">
        <v>260</v>
      </c>
      <c r="P42" s="17">
        <v>44725</v>
      </c>
      <c r="Q42" s="25">
        <v>0.708333333335759</v>
      </c>
      <c r="R42" s="25">
        <v>0.75</v>
      </c>
      <c r="S42" s="13" t="s">
        <v>4655</v>
      </c>
      <c r="T42" s="13" t="s">
        <v>2709</v>
      </c>
      <c r="U42" s="26" t="s">
        <v>4656</v>
      </c>
      <c r="V42" s="13" t="s">
        <v>6632</v>
      </c>
      <c r="W42" s="13" t="s">
        <v>209</v>
      </c>
      <c r="X42" s="13" t="s">
        <v>38</v>
      </c>
      <c r="Y42" s="14"/>
    </row>
    <row r="43" spans="1:25">
      <c r="A43" s="2">
        <v>44722.6545097685</v>
      </c>
      <c r="B43" s="3" t="s">
        <v>300</v>
      </c>
      <c r="C43" s="4" t="s">
        <v>23</v>
      </c>
      <c r="D43" s="4" t="s">
        <v>4740</v>
      </c>
      <c r="E43" s="5"/>
      <c r="F43" s="4">
        <v>8983255365</v>
      </c>
      <c r="G43" s="4" t="s">
        <v>3282</v>
      </c>
      <c r="H43" s="4" t="s">
        <v>756</v>
      </c>
      <c r="I43" s="4" t="s">
        <v>756</v>
      </c>
      <c r="J43" s="4" t="s">
        <v>4741</v>
      </c>
      <c r="K43" s="4" t="s">
        <v>1380</v>
      </c>
      <c r="L43" s="4" t="s">
        <v>1380</v>
      </c>
      <c r="M43" s="4" t="s">
        <v>4742</v>
      </c>
      <c r="N43" s="4" t="s">
        <v>32</v>
      </c>
      <c r="O43" s="4" t="s">
        <v>260</v>
      </c>
      <c r="P43" s="15">
        <v>44725</v>
      </c>
      <c r="Q43" s="20">
        <v>0.5</v>
      </c>
      <c r="R43" s="20">
        <v>0.541666666664241</v>
      </c>
      <c r="S43" s="4" t="s">
        <v>231</v>
      </c>
      <c r="T43" s="4" t="s">
        <v>599</v>
      </c>
      <c r="U43" s="21" t="s">
        <v>4743</v>
      </c>
      <c r="V43" s="4" t="s">
        <v>6632</v>
      </c>
      <c r="W43" s="4" t="s">
        <v>209</v>
      </c>
      <c r="X43" s="4" t="s">
        <v>38</v>
      </c>
      <c r="Y43" s="5"/>
    </row>
    <row r="44" spans="1:25">
      <c r="A44" s="2">
        <v>44722.6651768056</v>
      </c>
      <c r="B44" s="3" t="s">
        <v>300</v>
      </c>
      <c r="C44" s="4" t="s">
        <v>23</v>
      </c>
      <c r="D44" s="4" t="s">
        <v>4771</v>
      </c>
      <c r="E44" s="5"/>
      <c r="F44" s="4">
        <v>9871950931</v>
      </c>
      <c r="G44" s="4" t="s">
        <v>3282</v>
      </c>
      <c r="H44" s="4" t="s">
        <v>429</v>
      </c>
      <c r="I44" s="4" t="s">
        <v>27</v>
      </c>
      <c r="J44" s="4" t="s">
        <v>4772</v>
      </c>
      <c r="K44" s="4" t="s">
        <v>441</v>
      </c>
      <c r="L44" s="4" t="s">
        <v>4773</v>
      </c>
      <c r="M44" s="4" t="s">
        <v>4774</v>
      </c>
      <c r="N44" s="4" t="s">
        <v>32</v>
      </c>
      <c r="O44" s="4" t="s">
        <v>260</v>
      </c>
      <c r="P44" s="15">
        <v>44725</v>
      </c>
      <c r="Q44" s="20">
        <v>0.583333333335759</v>
      </c>
      <c r="R44" s="20">
        <v>0.625</v>
      </c>
      <c r="S44" s="4" t="s">
        <v>1846</v>
      </c>
      <c r="T44" s="4" t="s">
        <v>366</v>
      </c>
      <c r="U44" s="21" t="s">
        <v>4775</v>
      </c>
      <c r="V44" s="4" t="s">
        <v>6632</v>
      </c>
      <c r="W44" s="4" t="s">
        <v>209</v>
      </c>
      <c r="X44" s="4" t="s">
        <v>38</v>
      </c>
      <c r="Y44" s="5"/>
    </row>
    <row r="45" spans="1:25">
      <c r="A45" s="9">
        <v>44723.5592676852</v>
      </c>
      <c r="B45" s="4" t="s">
        <v>300</v>
      </c>
      <c r="C45" s="4" t="s">
        <v>23</v>
      </c>
      <c r="D45" s="4" t="s">
        <v>5124</v>
      </c>
      <c r="E45" s="5"/>
      <c r="F45" s="4">
        <v>9870219564</v>
      </c>
      <c r="G45" s="4" t="s">
        <v>3282</v>
      </c>
      <c r="H45" s="4" t="s">
        <v>284</v>
      </c>
      <c r="I45" s="4" t="s">
        <v>695</v>
      </c>
      <c r="J45" s="4" t="s">
        <v>5125</v>
      </c>
      <c r="K45" s="4" t="s">
        <v>441</v>
      </c>
      <c r="L45" s="4" t="s">
        <v>5126</v>
      </c>
      <c r="M45" s="4" t="s">
        <v>5127</v>
      </c>
      <c r="N45" s="4" t="s">
        <v>114</v>
      </c>
      <c r="O45" s="4" t="s">
        <v>260</v>
      </c>
      <c r="P45" s="15">
        <v>44726</v>
      </c>
      <c r="Q45" s="20">
        <v>0.625</v>
      </c>
      <c r="R45" s="20">
        <v>0.666666666664241</v>
      </c>
      <c r="S45" s="4" t="s">
        <v>5128</v>
      </c>
      <c r="T45" s="4" t="s">
        <v>1496</v>
      </c>
      <c r="U45" s="21" t="s">
        <v>5129</v>
      </c>
      <c r="V45" s="4" t="s">
        <v>6632</v>
      </c>
      <c r="W45" s="4" t="s">
        <v>209</v>
      </c>
      <c r="X45" s="4" t="s">
        <v>38</v>
      </c>
      <c r="Y45" s="5"/>
    </row>
    <row r="46" spans="1:25">
      <c r="A46" s="9">
        <v>44723.5640686806</v>
      </c>
      <c r="B46" s="4" t="s">
        <v>300</v>
      </c>
      <c r="C46" s="4" t="s">
        <v>23</v>
      </c>
      <c r="D46" s="4" t="s">
        <v>5132</v>
      </c>
      <c r="E46" s="5"/>
      <c r="F46" s="4">
        <v>9582338332</v>
      </c>
      <c r="G46" s="4" t="s">
        <v>3282</v>
      </c>
      <c r="H46" s="4" t="s">
        <v>284</v>
      </c>
      <c r="I46" s="4" t="s">
        <v>202</v>
      </c>
      <c r="J46" s="4" t="s">
        <v>5133</v>
      </c>
      <c r="K46" s="4" t="s">
        <v>5134</v>
      </c>
      <c r="L46" s="4" t="s">
        <v>4344</v>
      </c>
      <c r="M46" s="4" t="s">
        <v>5135</v>
      </c>
      <c r="N46" s="4" t="s">
        <v>32</v>
      </c>
      <c r="O46" s="4" t="s">
        <v>260</v>
      </c>
      <c r="P46" s="15">
        <v>44726</v>
      </c>
      <c r="Q46" s="20">
        <v>0.541666666664241</v>
      </c>
      <c r="R46" s="20">
        <v>0.583333333335759</v>
      </c>
      <c r="S46" s="4" t="s">
        <v>3758</v>
      </c>
      <c r="T46" s="4" t="s">
        <v>501</v>
      </c>
      <c r="U46" s="21" t="s">
        <v>5136</v>
      </c>
      <c r="V46" s="4" t="s">
        <v>6632</v>
      </c>
      <c r="W46" s="4" t="s">
        <v>209</v>
      </c>
      <c r="X46" s="4" t="s">
        <v>38</v>
      </c>
      <c r="Y46" s="5"/>
    </row>
    <row r="47" spans="1:25">
      <c r="A47" s="9">
        <v>44723.5669464931</v>
      </c>
      <c r="B47" s="4" t="s">
        <v>300</v>
      </c>
      <c r="C47" s="4" t="s">
        <v>23</v>
      </c>
      <c r="D47" s="4" t="s">
        <v>4631</v>
      </c>
      <c r="E47" s="5"/>
      <c r="F47" s="4">
        <v>8310243347</v>
      </c>
      <c r="G47" s="4" t="s">
        <v>3282</v>
      </c>
      <c r="H47" s="4" t="s">
        <v>674</v>
      </c>
      <c r="I47" s="4" t="s">
        <v>313</v>
      </c>
      <c r="J47" s="4" t="s">
        <v>4633</v>
      </c>
      <c r="K47" s="4" t="s">
        <v>85</v>
      </c>
      <c r="L47" s="4" t="s">
        <v>85</v>
      </c>
      <c r="M47" s="4" t="s">
        <v>4634</v>
      </c>
      <c r="N47" s="4" t="s">
        <v>32</v>
      </c>
      <c r="O47" s="4" t="s">
        <v>260</v>
      </c>
      <c r="P47" s="15">
        <v>44725</v>
      </c>
      <c r="Q47" s="20">
        <v>0.5</v>
      </c>
      <c r="R47" s="20">
        <v>0.541666666664241</v>
      </c>
      <c r="S47" s="4" t="s">
        <v>643</v>
      </c>
      <c r="T47" s="4" t="s">
        <v>5137</v>
      </c>
      <c r="U47" s="21" t="s">
        <v>5138</v>
      </c>
      <c r="V47" s="4" t="s">
        <v>6633</v>
      </c>
      <c r="W47" s="4" t="s">
        <v>209</v>
      </c>
      <c r="X47" s="4" t="s">
        <v>38</v>
      </c>
      <c r="Y47" s="5"/>
    </row>
    <row r="48" spans="1:25">
      <c r="A48" s="9">
        <v>44723.5809721181</v>
      </c>
      <c r="B48" s="4" t="s">
        <v>300</v>
      </c>
      <c r="C48" s="4" t="s">
        <v>23</v>
      </c>
      <c r="D48" s="4" t="s">
        <v>5154</v>
      </c>
      <c r="E48" s="5"/>
      <c r="F48" s="4">
        <v>7276974722</v>
      </c>
      <c r="G48" s="4" t="s">
        <v>5155</v>
      </c>
      <c r="H48" s="4" t="s">
        <v>589</v>
      </c>
      <c r="I48" s="4" t="s">
        <v>429</v>
      </c>
      <c r="J48" s="4" t="s">
        <v>5156</v>
      </c>
      <c r="K48" s="4" t="s">
        <v>1380</v>
      </c>
      <c r="L48" s="4" t="s">
        <v>1380</v>
      </c>
      <c r="M48" s="4" t="s">
        <v>5157</v>
      </c>
      <c r="N48" s="4" t="s">
        <v>114</v>
      </c>
      <c r="O48" s="4" t="s">
        <v>260</v>
      </c>
      <c r="P48" s="15">
        <v>44726</v>
      </c>
      <c r="Q48" s="20">
        <v>0.666666666664241</v>
      </c>
      <c r="R48" s="20">
        <v>0.708333333335759</v>
      </c>
      <c r="S48" s="4" t="s">
        <v>460</v>
      </c>
      <c r="T48" s="4" t="s">
        <v>531</v>
      </c>
      <c r="U48" s="21" t="s">
        <v>5158</v>
      </c>
      <c r="V48" s="4" t="s">
        <v>6634</v>
      </c>
      <c r="W48" s="4" t="s">
        <v>209</v>
      </c>
      <c r="X48" s="4" t="s">
        <v>38</v>
      </c>
      <c r="Y48" s="5"/>
    </row>
    <row r="49" spans="1:24">
      <c r="A49" s="2">
        <v>44724.56040375</v>
      </c>
      <c r="B49" s="3" t="s">
        <v>300</v>
      </c>
      <c r="C49" s="3" t="s">
        <v>23</v>
      </c>
      <c r="D49" s="3" t="s">
        <v>5221</v>
      </c>
      <c r="F49" s="3">
        <v>7972458618</v>
      </c>
      <c r="G49" s="3" t="s">
        <v>2829</v>
      </c>
      <c r="H49" s="3" t="s">
        <v>284</v>
      </c>
      <c r="I49" s="3" t="s">
        <v>284</v>
      </c>
      <c r="J49" s="3" t="s">
        <v>5222</v>
      </c>
      <c r="K49" s="3" t="s">
        <v>1380</v>
      </c>
      <c r="L49" s="3" t="s">
        <v>1380</v>
      </c>
      <c r="M49" s="3" t="s">
        <v>5223</v>
      </c>
      <c r="N49" s="3" t="s">
        <v>114</v>
      </c>
      <c r="O49" s="3" t="s">
        <v>260</v>
      </c>
      <c r="P49" s="18">
        <v>44725</v>
      </c>
      <c r="Q49" s="27">
        <v>0.416666666664241</v>
      </c>
      <c r="R49" s="27">
        <v>0.583333333335759</v>
      </c>
      <c r="S49" s="3" t="s">
        <v>530</v>
      </c>
      <c r="T49" s="3" t="s">
        <v>366</v>
      </c>
      <c r="U49" s="28" t="s">
        <v>5224</v>
      </c>
      <c r="V49" s="3" t="s">
        <v>6632</v>
      </c>
      <c r="W49" s="3" t="s">
        <v>209</v>
      </c>
      <c r="X49" s="3" t="s">
        <v>38</v>
      </c>
    </row>
    <row r="50" spans="1:24">
      <c r="A50" s="2">
        <v>44724.758673287</v>
      </c>
      <c r="B50" s="3" t="s">
        <v>300</v>
      </c>
      <c r="C50" s="3" t="s">
        <v>23</v>
      </c>
      <c r="D50" s="3" t="s">
        <v>5225</v>
      </c>
      <c r="F50" s="3">
        <v>9527637167</v>
      </c>
      <c r="G50" s="3" t="s">
        <v>2829</v>
      </c>
      <c r="H50" s="3" t="s">
        <v>313</v>
      </c>
      <c r="I50" s="3" t="s">
        <v>202</v>
      </c>
      <c r="J50" s="3" t="s">
        <v>5226</v>
      </c>
      <c r="K50" s="3" t="s">
        <v>100</v>
      </c>
      <c r="L50" s="3" t="s">
        <v>100</v>
      </c>
      <c r="M50" s="3" t="s">
        <v>5223</v>
      </c>
      <c r="N50" s="3" t="s">
        <v>32</v>
      </c>
      <c r="O50" s="3" t="s">
        <v>260</v>
      </c>
      <c r="P50" s="18">
        <v>44725</v>
      </c>
      <c r="Q50" s="27">
        <v>0.583333333335759</v>
      </c>
      <c r="R50" s="27">
        <v>0.708333333335759</v>
      </c>
      <c r="S50" s="3" t="s">
        <v>1496</v>
      </c>
      <c r="T50" s="3" t="s">
        <v>366</v>
      </c>
      <c r="U50" s="28" t="s">
        <v>5227</v>
      </c>
      <c r="V50" s="3" t="s">
        <v>6634</v>
      </c>
      <c r="W50" s="3" t="s">
        <v>209</v>
      </c>
      <c r="X50" s="3" t="s">
        <v>38</v>
      </c>
    </row>
    <row r="51" spans="1:24">
      <c r="A51" s="2">
        <v>44724.8009849074</v>
      </c>
      <c r="B51" s="3" t="s">
        <v>300</v>
      </c>
      <c r="C51" s="3" t="s">
        <v>23</v>
      </c>
      <c r="D51" s="3" t="s">
        <v>5228</v>
      </c>
      <c r="F51" s="3">
        <v>7416238465</v>
      </c>
      <c r="G51" s="3" t="s">
        <v>2829</v>
      </c>
      <c r="H51" s="3" t="s">
        <v>191</v>
      </c>
      <c r="I51" s="3" t="s">
        <v>191</v>
      </c>
      <c r="J51" s="3" t="s">
        <v>5229</v>
      </c>
      <c r="K51" s="3" t="s">
        <v>85</v>
      </c>
      <c r="L51" s="3" t="s">
        <v>85</v>
      </c>
      <c r="M51" s="3" t="s">
        <v>5230</v>
      </c>
      <c r="N51" s="3" t="s">
        <v>32</v>
      </c>
      <c r="O51" s="3" t="s">
        <v>260</v>
      </c>
      <c r="P51" s="18">
        <v>44725</v>
      </c>
      <c r="Q51" s="27">
        <v>0.416666666664241</v>
      </c>
      <c r="R51" s="27">
        <v>0.5</v>
      </c>
      <c r="S51" s="3" t="s">
        <v>606</v>
      </c>
      <c r="T51" s="3" t="s">
        <v>599</v>
      </c>
      <c r="U51" s="28" t="s">
        <v>5231</v>
      </c>
      <c r="V51" s="3" t="s">
        <v>6634</v>
      </c>
      <c r="W51" s="3" t="s">
        <v>209</v>
      </c>
      <c r="X51" s="3" t="s">
        <v>38</v>
      </c>
    </row>
    <row r="52" spans="1:24">
      <c r="A52" s="2">
        <v>44724.8059088542</v>
      </c>
      <c r="B52" s="3" t="s">
        <v>300</v>
      </c>
      <c r="C52" s="3" t="s">
        <v>23</v>
      </c>
      <c r="D52" s="3" t="s">
        <v>4357</v>
      </c>
      <c r="F52" s="3">
        <v>8248395824</v>
      </c>
      <c r="G52" s="3" t="s">
        <v>2829</v>
      </c>
      <c r="H52" s="3" t="s">
        <v>1874</v>
      </c>
      <c r="I52" s="3" t="s">
        <v>695</v>
      </c>
      <c r="J52" s="3" t="s">
        <v>1933</v>
      </c>
      <c r="K52" s="3" t="s">
        <v>127</v>
      </c>
      <c r="L52" s="3" t="s">
        <v>1579</v>
      </c>
      <c r="M52" s="3" t="s">
        <v>4358</v>
      </c>
      <c r="N52" s="3" t="s">
        <v>32</v>
      </c>
      <c r="O52" s="3" t="s">
        <v>260</v>
      </c>
      <c r="P52" s="18">
        <v>44725</v>
      </c>
      <c r="Q52" s="27">
        <v>0.416666666664241</v>
      </c>
      <c r="R52" s="27">
        <v>0.5</v>
      </c>
      <c r="S52" s="3" t="s">
        <v>4359</v>
      </c>
      <c r="T52" s="3" t="s">
        <v>852</v>
      </c>
      <c r="U52" s="28" t="s">
        <v>5232</v>
      </c>
      <c r="V52" s="3" t="s">
        <v>6634</v>
      </c>
      <c r="W52" s="3" t="s">
        <v>209</v>
      </c>
      <c r="X52" s="3" t="s">
        <v>38</v>
      </c>
    </row>
    <row r="53" spans="1:24">
      <c r="A53" s="2">
        <v>44728.4726113889</v>
      </c>
      <c r="B53" s="3" t="s">
        <v>291</v>
      </c>
      <c r="C53" s="3" t="s">
        <v>23</v>
      </c>
      <c r="D53" s="3" t="s">
        <v>4932</v>
      </c>
      <c r="F53" s="3">
        <v>8904393929</v>
      </c>
      <c r="G53" s="3" t="s">
        <v>4928</v>
      </c>
      <c r="H53" s="3" t="s">
        <v>43</v>
      </c>
      <c r="I53" s="3" t="s">
        <v>43</v>
      </c>
      <c r="J53" s="3" t="s">
        <v>6599</v>
      </c>
      <c r="K53" s="3" t="s">
        <v>204</v>
      </c>
      <c r="L53" s="3" t="s">
        <v>204</v>
      </c>
      <c r="M53" s="3" t="s">
        <v>4933</v>
      </c>
      <c r="N53" s="3" t="s">
        <v>87</v>
      </c>
      <c r="O53" s="3" t="s">
        <v>43</v>
      </c>
      <c r="P53" s="18">
        <v>44729</v>
      </c>
      <c r="Q53" s="27">
        <v>0.416666666664241</v>
      </c>
      <c r="R53" s="27">
        <v>0.5</v>
      </c>
      <c r="S53" s="3" t="s">
        <v>460</v>
      </c>
      <c r="T53" s="3" t="s">
        <v>553</v>
      </c>
      <c r="U53" s="28" t="s">
        <v>6600</v>
      </c>
      <c r="V53" s="3" t="s">
        <v>6635</v>
      </c>
      <c r="W53" s="3" t="s">
        <v>92</v>
      </c>
      <c r="X53" s="29"/>
    </row>
  </sheetData>
  <dataValidations count="1">
    <dataValidation type="list" allowBlank="1" showInputMessage="1" prompt="Click and enter a value from the list of items" sqref="X1 X2 X3 X4 X5 X6 X7 X8 X9 X10 X11 X12 X13 X14 X15 X20 X21 X22 X23 X24 X25 X26 X27 X28 X29 X30 X31 X34 X35 X36 X37 X38 X39 X40 X41 X42 X43 X44 X45 X48 X53 X16:X19 X32:X33 X46:X47 X49:X52">
      <formula1>"Valid Profile,Not Valid Profile,Fake"</formula1>
    </dataValidation>
  </dataValidations>
  <hyperlinks>
    <hyperlink ref="U2" r:id="rId3" display="https://drive.google.com/open?id=1GMEQgeR34f1HM_4h21x2B0H1qPU8Fxvn"/>
    <hyperlink ref="U3" r:id="rId4" display="https://drive.google.com/open?id=1Hyoo-VtyuWzej59SPwOEte_x-W1AXb8M"/>
    <hyperlink ref="U4" r:id="rId5" display="https://drive.google.com/open?id=1zFofTGGuiWM8-pW8ZgkS8F9YfSdJFbbJ"/>
    <hyperlink ref="U5" r:id="rId6" display="https://drive.google.com/open?id=1ooD9FulINmXHPbBiaQ1gBB5ly6qH6MHJ"/>
    <hyperlink ref="U6" r:id="rId7" display="https://drive.google.com/open?id=195LeYumPVRzNJzMDv5YDuN5wuwMijqa8"/>
    <hyperlink ref="U7" r:id="rId8" display="https://drive.google.com/open?id=1-MxWxz_YJYUBW2OHDl8HxA7na20cHxvR"/>
    <hyperlink ref="U8" r:id="rId9" display="https://drive.google.com/open?id=187xV-5hw6Vp0xXClryim-8-mgGADJluO"/>
    <hyperlink ref="U9" r:id="rId10" display="https://drive.google.com/open?id=1Ixg_21egpz27C2MlHOTj331ZxHLsLfa2"/>
    <hyperlink ref="U10" r:id="rId11" display="https://drive.google.com/open?id=1HOY2omIpfp0LyRTVKnhxCaCYbeKVI0SQ"/>
    <hyperlink ref="U11" r:id="rId12" display="https://drive.google.com/open?id=1evO3YfDRonnNJ1DZ69QaGCXXI-Tq8OVX"/>
    <hyperlink ref="U12" r:id="rId13" display="https://drive.google.com/open?id=1ndNl9pWQwbxE8c5tbUcDOSbzGuTXdqgV"/>
    <hyperlink ref="U13" r:id="rId14" display="https://drive.google.com/open?id=15WNT0h8DMAN9v_IMxlO9UtxEWjKrGlZo"/>
    <hyperlink ref="U14" r:id="rId15" display="https://drive.google.com/open?id=1a48GCi9EYTqyfSb7A6GRKx_L42p_mA2R"/>
    <hyperlink ref="U15" r:id="rId16" display="https://drive.google.com/open?id=1UVTLcl-wojI2u0zIXIaOwpGilOndghx6"/>
    <hyperlink ref="U16" r:id="rId17" display="https://drive.google.com/open?id=1rTKg8rA-u_K8jnRLMfeyVSdkFUfLvXoq"/>
    <hyperlink ref="U17" r:id="rId18" display="https://drive.google.com/open?id=1J13IIL8xCAfBt4_j-1auLc6l2FZiE6Us"/>
    <hyperlink ref="U18" r:id="rId19" display="https://drive.google.com/open?id=18EntCoUiJFb3BtVT8EA-FUmcr8tLEbeN"/>
    <hyperlink ref="U19" r:id="rId20" display="https://drive.google.com/open?id=1zTMbpHvnD-29bMrbAsHPTKF3pHjF0Yi5"/>
    <hyperlink ref="U20" r:id="rId21" display="https://drive.google.com/open?id=1cKREo8rrDdkScr1bIz8BSwMLkxvDJ9eh"/>
    <hyperlink ref="U21" r:id="rId22" display="https://drive.google.com/open?id=1MM4z8AfDRGH2NlNVRJ2W3Y89MycPUIVd"/>
    <hyperlink ref="U22" r:id="rId23" display="https://drive.google.com/open?id=1ZEAz7XhRpxLKrH21P8_rZYtTGdl5cz5B"/>
    <hyperlink ref="U23" r:id="rId24" display="https://drive.google.com/open?id=1Q1LS9-r6xDjsitub2yFEzMX2bOSl0ZPJ"/>
    <hyperlink ref="U24" r:id="rId25" display="https://drive.google.com/open?id=1NpPalR2_VQ9EsmMd0VwmJAzmzs0xSGW8"/>
    <hyperlink ref="U25" r:id="rId26" display="https://drive.google.com/open?id=1mHak29xcW5I-2s_R3s6Su9N8V_Cexokh"/>
    <hyperlink ref="U26" r:id="rId27" display="https://drive.google.com/open?id=1WjhaYdj01QAAQxgyUF_EFV6mPXQm8Nvy"/>
    <hyperlink ref="U27" r:id="rId28" display="https://drive.google.com/open?id=1H51Apj9l8BqijDUGZSSq0625Mdur8Y3O"/>
    <hyperlink ref="U28" r:id="rId29" display="https://drive.google.com/open?id=1aaJxJ056hx7AdiUAlARIF6w15xw56EOx"/>
    <hyperlink ref="U29" r:id="rId30" display="https://drive.google.com/open?id=1Dv6_RnCfmutXHWj834UZauDl8QVRVDaS"/>
    <hyperlink ref="U30" r:id="rId31" display="https://drive.google.com/open?id=1D1Fbp6qltVN6nh-BZWeIscG1oTXRfGRk"/>
    <hyperlink ref="U31" r:id="rId32" display="https://drive.google.com/open?id=1tn7x_HlXv2rZLE9GVX_TRoY_OORXaXNT"/>
    <hyperlink ref="U32" r:id="rId33" display="https://drive.google.com/open?id=18CksYFc2kVwnb0TWb4uOpIi0tlwoOCQY"/>
    <hyperlink ref="U33" r:id="rId34" display="https://drive.google.com/open?id=1tA9VP2XGiBp0CP4QojTrL9_Bbh5owECW"/>
    <hyperlink ref="U34" r:id="rId35" display="https://drive.google.com/open?id=1n3ha2wWJ4mRdCD_Xok0nG0uDTqEjMh6g"/>
    <hyperlink ref="U35" r:id="rId36" display="https://drive.google.com/open?id=10tmtjw3t4f598L9RvsuzpHcqoJHHuP-I"/>
    <hyperlink ref="U36" r:id="rId37" display="https://drive.google.com/open?id=1ZlboKsm7nHpMW5yjybIyoPVBZAYl9teC"/>
    <hyperlink ref="U37" r:id="rId38" display="https://drive.google.com/open?id=18vtrQaWPbudR1vWlk_nYxLUN0Csid8ZD"/>
    <hyperlink ref="U38" r:id="rId39" display="https://drive.google.com/open?id=15glpmD4dOUWWeZhi8Pm_es3SZZZ2aOke"/>
    <hyperlink ref="U39" r:id="rId40" display="https://drive.google.com/open?id=1y5FtbBG0W_ulJxg4Ee4tvEy8Mjc_Xqp-"/>
    <hyperlink ref="U40" r:id="rId41" display="https://drive.google.com/open?id=1ZWVINuxDFXUFKxwVdH5cc-Bicm7HcVNY"/>
    <hyperlink ref="U41" r:id="rId42" display="https://drive.google.com/open?id=1dx0o-Flcj9tYADvV3z0iJUbKGjxHZ6Yx"/>
    <hyperlink ref="U42" r:id="rId43" display="https://drive.google.com/open?id=1In5t1QqX3Yq2WiXMoFaXMFYBCq0b9huf"/>
    <hyperlink ref="U43" r:id="rId44" display="https://drive.google.com/open?id=1Ig3a79in5AmUWggQymIGTlpw8O4RQ5zn"/>
    <hyperlink ref="U44" r:id="rId45" display="https://drive.google.com/open?id=1mZd5yELFUTq_nq_9WFNoEkPe5GXGXh6Z"/>
    <hyperlink ref="U45" r:id="rId46" display="https://drive.google.com/open?id=1ZcWb0vkUlx138pgrBzTYIJK9ajCFwHAm"/>
    <hyperlink ref="U46" r:id="rId47" display="https://drive.google.com/open?id=16f3T44vBEmsEcNA8NkLDbjk0jxrf32lg"/>
    <hyperlink ref="U47" r:id="rId48" display="https://drive.google.com/open?id=1RLVlc-N6JTg8-WK5_sG66l3km_DHwpOc"/>
    <hyperlink ref="U48" r:id="rId49" display="https://drive.google.com/open?id=1A8eWAicoMpEY4e2xXgATo3v7U9MgWGbk"/>
    <hyperlink ref="U49" r:id="rId50" display="https://drive.google.com/open?id=1DRzmJFfk5BA-6fq865hgl8CCksyQA11O"/>
    <hyperlink ref="U50" r:id="rId51" display="https://drive.google.com/open?id=1buOS1YBku9JVFWSZ1SIRxdcHVFMBxxbD"/>
    <hyperlink ref="U51" r:id="rId52" display="https://drive.google.com/open?id=1cpItADklqcCT77EQ5AvUPw3Bty9WjuRI"/>
    <hyperlink ref="U52" r:id="rId53" display="https://drive.google.com/open?id=1H8BFCxoVilLqtBV0laggDpMj3t_vjDSs"/>
    <hyperlink ref="U53" r:id="rId54" display="https://drive.google.com/open?id=1_M4aHAOrYUGabwEkleFLj_Pg7ONN4emy"/>
  </hyperlinks>
  <pageMargins left="0.75" right="0.75" top="1" bottom="1" header="0.5" footer="0.5"/>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V35" rgbClr="AFCA8C"/>
    <comment s:ref="W35" rgbClr="AFCA8C"/>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Form Responses 1</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Cominds</cp:lastModifiedBy>
  <dcterms:created xsi:type="dcterms:W3CDTF">2022-06-16T06:01:24Z</dcterms:created>
  <dcterms:modified xsi:type="dcterms:W3CDTF">2022-06-16T09:51:38Z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C57E6740D43B4487A4099020C50CAB6F</vt:lpwstr>
  </property>
  <property fmtid="{D5CDD505-2E9C-101B-9397-08002B2CF9AE}" pid="3" name="KSOProductBuildVer">
    <vt:lpwstr>1033-11.2.0.11156</vt:lpwstr>
  </property>
</Properties>
</file>